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GF\Desktop\FY 2013 - 2016 FISCAL DATA PER REGION\In Million Pesos\"/>
    </mc:Choice>
  </mc:AlternateContent>
  <bookViews>
    <workbookView xWindow="0" yWindow="0" windowWidth="20496" windowHeight="7452" activeTab="3"/>
  </bookViews>
  <sheets>
    <sheet name="Province" sheetId="5" r:id="rId1"/>
    <sheet name="City" sheetId="8" r:id="rId2"/>
    <sheet name="Municipality" sheetId="9" r:id="rId3"/>
    <sheet name="Summary PCM" sheetId="10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3" i="9" l="1"/>
  <c r="AS13" i="9"/>
  <c r="AO13" i="9"/>
  <c r="AK13" i="9"/>
  <c r="AG13" i="9"/>
  <c r="AC13" i="9"/>
  <c r="Y13" i="9"/>
  <c r="U13" i="9"/>
  <c r="AZ13" i="9"/>
  <c r="AY13" i="9"/>
  <c r="AX13" i="9"/>
  <c r="AV13" i="9"/>
  <c r="AU13" i="9"/>
  <c r="AT13" i="9"/>
  <c r="AR13" i="9"/>
  <c r="AQ13" i="9"/>
  <c r="AP13" i="9"/>
  <c r="AN13" i="9"/>
  <c r="AM13" i="9"/>
  <c r="AL13" i="9"/>
  <c r="AJ13" i="9"/>
  <c r="AI13" i="9"/>
  <c r="AH13" i="9"/>
  <c r="AF13" i="9"/>
  <c r="AE13" i="9"/>
  <c r="AD13" i="9"/>
  <c r="AB13" i="9"/>
  <c r="AA13" i="9"/>
  <c r="Z13" i="9"/>
  <c r="X13" i="9"/>
  <c r="W13" i="9"/>
  <c r="V13" i="9"/>
  <c r="T13" i="9"/>
  <c r="S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R13" i="9"/>
  <c r="AZ1760" i="9" l="1"/>
  <c r="AY1760" i="9"/>
  <c r="AX1760" i="9"/>
  <c r="AW1760" i="9"/>
  <c r="AV1760" i="9"/>
  <c r="AU1760" i="9"/>
  <c r="AS1760" i="9"/>
  <c r="AR1760" i="9"/>
  <c r="AQ1760" i="9"/>
  <c r="AO1760" i="9"/>
  <c r="AN1760" i="9"/>
  <c r="AM1760" i="9"/>
  <c r="AJ1760" i="9"/>
  <c r="AI1760" i="9"/>
  <c r="AH1760" i="9"/>
  <c r="AF1760" i="9"/>
  <c r="AE1760" i="9"/>
  <c r="AD1760" i="9"/>
  <c r="AB1760" i="9"/>
  <c r="Z1760" i="9"/>
  <c r="Y1760" i="9"/>
  <c r="X1760" i="9"/>
  <c r="W1760" i="9"/>
  <c r="V1760" i="9"/>
  <c r="U1760" i="9"/>
  <c r="T1760" i="9"/>
  <c r="S1760" i="9"/>
  <c r="Q1760" i="9"/>
  <c r="P1760" i="9"/>
  <c r="O1760" i="9"/>
  <c r="N1760" i="9"/>
  <c r="L1760" i="9"/>
  <c r="K1760" i="9"/>
  <c r="J1760" i="9"/>
  <c r="I1760" i="9"/>
  <c r="G1760" i="9"/>
  <c r="F1760" i="9"/>
  <c r="E1760" i="9"/>
  <c r="AP1760" i="9"/>
  <c r="AL1760" i="9"/>
  <c r="AG1760" i="9"/>
  <c r="AA1760" i="9"/>
  <c r="M1760" i="9"/>
  <c r="H1760" i="9"/>
  <c r="D1760" i="9"/>
  <c r="AZ1740" i="9"/>
  <c r="AY1740" i="9"/>
  <c r="AX1740" i="9"/>
  <c r="AW1740" i="9"/>
  <c r="AV1740" i="9"/>
  <c r="AU1740" i="9"/>
  <c r="AS1740" i="9"/>
  <c r="AR1740" i="9"/>
  <c r="AQ1740" i="9"/>
  <c r="AO1740" i="9"/>
  <c r="AN1740" i="9"/>
  <c r="AM1740" i="9"/>
  <c r="AJ1740" i="9"/>
  <c r="AI1740" i="9"/>
  <c r="AH1740" i="9"/>
  <c r="AF1740" i="9"/>
  <c r="AE1740" i="9"/>
  <c r="AD1740" i="9"/>
  <c r="AB1740" i="9"/>
  <c r="Z1740" i="9"/>
  <c r="Y1740" i="9"/>
  <c r="X1740" i="9"/>
  <c r="W1740" i="9"/>
  <c r="V1740" i="9"/>
  <c r="U1740" i="9"/>
  <c r="T1740" i="9"/>
  <c r="S1740" i="9"/>
  <c r="Q1740" i="9"/>
  <c r="P1740" i="9"/>
  <c r="O1740" i="9"/>
  <c r="N1740" i="9"/>
  <c r="L1740" i="9"/>
  <c r="K1740" i="9"/>
  <c r="J1740" i="9"/>
  <c r="I1740" i="9"/>
  <c r="G1740" i="9"/>
  <c r="F1740" i="9"/>
  <c r="E1740" i="9"/>
  <c r="AZ1717" i="9"/>
  <c r="AY1717" i="9"/>
  <c r="AX1717" i="9"/>
  <c r="AW1717" i="9"/>
  <c r="AV1717" i="9"/>
  <c r="AU1717" i="9"/>
  <c r="AS1717" i="9"/>
  <c r="AR1717" i="9"/>
  <c r="AQ1717" i="9"/>
  <c r="AO1717" i="9"/>
  <c r="AN1717" i="9"/>
  <c r="AM1717" i="9"/>
  <c r="AJ1717" i="9"/>
  <c r="AI1717" i="9"/>
  <c r="AH1717" i="9"/>
  <c r="AF1717" i="9"/>
  <c r="AE1717" i="9"/>
  <c r="AD1717" i="9"/>
  <c r="AB1717" i="9"/>
  <c r="Z1717" i="9"/>
  <c r="Y1717" i="9"/>
  <c r="X1717" i="9"/>
  <c r="W1717" i="9"/>
  <c r="V1717" i="9"/>
  <c r="U1717" i="9"/>
  <c r="T1717" i="9"/>
  <c r="S1717" i="9"/>
  <c r="Q1717" i="9"/>
  <c r="P1717" i="9"/>
  <c r="O1717" i="9"/>
  <c r="N1717" i="9"/>
  <c r="L1717" i="9"/>
  <c r="K1717" i="9"/>
  <c r="J1717" i="9"/>
  <c r="I1717" i="9"/>
  <c r="G1717" i="9"/>
  <c r="F1717" i="9"/>
  <c r="E1717" i="9"/>
  <c r="AL1717" i="9"/>
  <c r="AG1717" i="9"/>
  <c r="AA1717" i="9"/>
  <c r="M1717" i="9"/>
  <c r="H1717" i="9"/>
  <c r="D1717" i="9"/>
  <c r="AZ1707" i="9"/>
  <c r="AY1707" i="9"/>
  <c r="AX1707" i="9"/>
  <c r="AW1707" i="9"/>
  <c r="AV1707" i="9"/>
  <c r="AU1707" i="9"/>
  <c r="AS1707" i="9"/>
  <c r="AR1707" i="9"/>
  <c r="AQ1707" i="9"/>
  <c r="AO1707" i="9"/>
  <c r="AN1707" i="9"/>
  <c r="AM1707" i="9"/>
  <c r="AJ1707" i="9"/>
  <c r="AI1707" i="9"/>
  <c r="AH1707" i="9"/>
  <c r="AF1707" i="9"/>
  <c r="AE1707" i="9"/>
  <c r="AD1707" i="9"/>
  <c r="AB1707" i="9"/>
  <c r="Z1707" i="9"/>
  <c r="Y1707" i="9"/>
  <c r="X1707" i="9"/>
  <c r="W1707" i="9"/>
  <c r="V1707" i="9"/>
  <c r="U1707" i="9"/>
  <c r="T1707" i="9"/>
  <c r="S1707" i="9"/>
  <c r="Q1707" i="9"/>
  <c r="P1707" i="9"/>
  <c r="O1707" i="9"/>
  <c r="N1707" i="9"/>
  <c r="L1707" i="9"/>
  <c r="K1707" i="9"/>
  <c r="J1707" i="9"/>
  <c r="I1707" i="9"/>
  <c r="G1707" i="9"/>
  <c r="F1707" i="9"/>
  <c r="E1707" i="9"/>
  <c r="AZ1691" i="9"/>
  <c r="AY1691" i="9"/>
  <c r="AX1691" i="9"/>
  <c r="AW1691" i="9"/>
  <c r="AV1691" i="9"/>
  <c r="AU1691" i="9"/>
  <c r="AS1691" i="9"/>
  <c r="AR1691" i="9"/>
  <c r="AQ1691" i="9"/>
  <c r="AO1691" i="9"/>
  <c r="AN1691" i="9"/>
  <c r="AM1691" i="9"/>
  <c r="AJ1691" i="9"/>
  <c r="AI1691" i="9"/>
  <c r="AH1691" i="9"/>
  <c r="AF1691" i="9"/>
  <c r="AE1691" i="9"/>
  <c r="AD1691" i="9"/>
  <c r="AB1691" i="9"/>
  <c r="Z1691" i="9"/>
  <c r="Y1691" i="9"/>
  <c r="X1691" i="9"/>
  <c r="W1691" i="9"/>
  <c r="V1691" i="9"/>
  <c r="U1691" i="9"/>
  <c r="T1691" i="9"/>
  <c r="S1691" i="9"/>
  <c r="Q1691" i="9"/>
  <c r="P1691" i="9"/>
  <c r="O1691" i="9"/>
  <c r="N1691" i="9"/>
  <c r="L1691" i="9"/>
  <c r="K1691" i="9"/>
  <c r="J1691" i="9"/>
  <c r="I1691" i="9"/>
  <c r="G1691" i="9"/>
  <c r="F1691" i="9"/>
  <c r="E1691" i="9"/>
  <c r="AP1691" i="9"/>
  <c r="AG1691" i="9"/>
  <c r="AA1691" i="9"/>
  <c r="M1691" i="9"/>
  <c r="D1691" i="9"/>
  <c r="AZ1677" i="9"/>
  <c r="AY1677" i="9"/>
  <c r="AX1677" i="9"/>
  <c r="AW1677" i="9"/>
  <c r="AV1677" i="9"/>
  <c r="AU1677" i="9"/>
  <c r="AS1677" i="9"/>
  <c r="AR1677" i="9"/>
  <c r="AQ1677" i="9"/>
  <c r="AO1677" i="9"/>
  <c r="AN1677" i="9"/>
  <c r="AM1677" i="9"/>
  <c r="AJ1677" i="9"/>
  <c r="AI1677" i="9"/>
  <c r="AH1677" i="9"/>
  <c r="AF1677" i="9"/>
  <c r="AE1677" i="9"/>
  <c r="AD1677" i="9"/>
  <c r="AB1677" i="9"/>
  <c r="Z1677" i="9"/>
  <c r="Y1677" i="9"/>
  <c r="X1677" i="9"/>
  <c r="W1677" i="9"/>
  <c r="V1677" i="9"/>
  <c r="U1677" i="9"/>
  <c r="T1677" i="9"/>
  <c r="S1677" i="9"/>
  <c r="Q1677" i="9"/>
  <c r="P1677" i="9"/>
  <c r="O1677" i="9"/>
  <c r="N1677" i="9"/>
  <c r="L1677" i="9"/>
  <c r="K1677" i="9"/>
  <c r="J1677" i="9"/>
  <c r="I1677" i="9"/>
  <c r="G1677" i="9"/>
  <c r="F1677" i="9"/>
  <c r="E1677" i="9"/>
  <c r="AP1677" i="9"/>
  <c r="AL1677" i="9"/>
  <c r="AG1677" i="9"/>
  <c r="AC1677" i="9"/>
  <c r="AA1677" i="9"/>
  <c r="M1677" i="9"/>
  <c r="H1677" i="9"/>
  <c r="D1677" i="9"/>
  <c r="AZ1663" i="9"/>
  <c r="AY1663" i="9"/>
  <c r="AX1663" i="9"/>
  <c r="AW1663" i="9"/>
  <c r="AV1663" i="9"/>
  <c r="AU1663" i="9"/>
  <c r="AS1663" i="9"/>
  <c r="AR1663" i="9"/>
  <c r="AQ1663" i="9"/>
  <c r="AO1663" i="9"/>
  <c r="AN1663" i="9"/>
  <c r="AM1663" i="9"/>
  <c r="AJ1663" i="9"/>
  <c r="AI1663" i="9"/>
  <c r="AH1663" i="9"/>
  <c r="AF1663" i="9"/>
  <c r="AE1663" i="9"/>
  <c r="AD1663" i="9"/>
  <c r="AB1663" i="9"/>
  <c r="Z1663" i="9"/>
  <c r="Y1663" i="9"/>
  <c r="X1663" i="9"/>
  <c r="W1663" i="9"/>
  <c r="V1663" i="9"/>
  <c r="U1663" i="9"/>
  <c r="T1663" i="9"/>
  <c r="S1663" i="9"/>
  <c r="Q1663" i="9"/>
  <c r="P1663" i="9"/>
  <c r="O1663" i="9"/>
  <c r="N1663" i="9"/>
  <c r="L1663" i="9"/>
  <c r="K1663" i="9"/>
  <c r="J1663" i="9"/>
  <c r="I1663" i="9"/>
  <c r="G1663" i="9"/>
  <c r="F1663" i="9"/>
  <c r="E1663" i="9"/>
  <c r="AZ1650" i="9"/>
  <c r="AY1650" i="9"/>
  <c r="AX1650" i="9"/>
  <c r="AW1650" i="9"/>
  <c r="AV1650" i="9"/>
  <c r="AU1650" i="9"/>
  <c r="AS1650" i="9"/>
  <c r="AR1650" i="9"/>
  <c r="AQ1650" i="9"/>
  <c r="AO1650" i="9"/>
  <c r="AN1650" i="9"/>
  <c r="AM1650" i="9"/>
  <c r="AJ1650" i="9"/>
  <c r="AI1650" i="9"/>
  <c r="AH1650" i="9"/>
  <c r="AF1650" i="9"/>
  <c r="AE1650" i="9"/>
  <c r="AD1650" i="9"/>
  <c r="AB1650" i="9"/>
  <c r="Z1650" i="9"/>
  <c r="Y1650" i="9"/>
  <c r="X1650" i="9"/>
  <c r="W1650" i="9"/>
  <c r="V1650" i="9"/>
  <c r="U1650" i="9"/>
  <c r="T1650" i="9"/>
  <c r="S1650" i="9"/>
  <c r="Q1650" i="9"/>
  <c r="P1650" i="9"/>
  <c r="O1650" i="9"/>
  <c r="N1650" i="9"/>
  <c r="L1650" i="9"/>
  <c r="K1650" i="9"/>
  <c r="J1650" i="9"/>
  <c r="I1650" i="9"/>
  <c r="G1650" i="9"/>
  <c r="F1650" i="9"/>
  <c r="E1650" i="9"/>
  <c r="AP1650" i="9"/>
  <c r="AL1650" i="9"/>
  <c r="AG1650" i="9"/>
  <c r="AA1650" i="9"/>
  <c r="M1650" i="9"/>
  <c r="H1650" i="9"/>
  <c r="D1650" i="9"/>
  <c r="AZ1640" i="9"/>
  <c r="AY1640" i="9"/>
  <c r="AX1640" i="9"/>
  <c r="AW1640" i="9"/>
  <c r="AV1640" i="9"/>
  <c r="AU1640" i="9"/>
  <c r="AS1640" i="9"/>
  <c r="AR1640" i="9"/>
  <c r="AQ1640" i="9"/>
  <c r="AO1640" i="9"/>
  <c r="AN1640" i="9"/>
  <c r="AM1640" i="9"/>
  <c r="AJ1640" i="9"/>
  <c r="AI1640" i="9"/>
  <c r="AH1640" i="9"/>
  <c r="AF1640" i="9"/>
  <c r="AE1640" i="9"/>
  <c r="AD1640" i="9"/>
  <c r="AB1640" i="9"/>
  <c r="Z1640" i="9"/>
  <c r="Y1640" i="9"/>
  <c r="X1640" i="9"/>
  <c r="W1640" i="9"/>
  <c r="V1640" i="9"/>
  <c r="U1640" i="9"/>
  <c r="T1640" i="9"/>
  <c r="S1640" i="9"/>
  <c r="Q1640" i="9"/>
  <c r="P1640" i="9"/>
  <c r="O1640" i="9"/>
  <c r="N1640" i="9"/>
  <c r="L1640" i="9"/>
  <c r="K1640" i="9"/>
  <c r="J1640" i="9"/>
  <c r="I1640" i="9"/>
  <c r="G1640" i="9"/>
  <c r="F1640" i="9"/>
  <c r="E1640" i="9"/>
  <c r="AZ1620" i="9"/>
  <c r="AY1620" i="9"/>
  <c r="AX1620" i="9"/>
  <c r="AW1620" i="9"/>
  <c r="AV1620" i="9"/>
  <c r="AU1620" i="9"/>
  <c r="AS1620" i="9"/>
  <c r="AR1620" i="9"/>
  <c r="AQ1620" i="9"/>
  <c r="AO1620" i="9"/>
  <c r="AN1620" i="9"/>
  <c r="AM1620" i="9"/>
  <c r="AJ1620" i="9"/>
  <c r="AI1620" i="9"/>
  <c r="AH1620" i="9"/>
  <c r="AF1620" i="9"/>
  <c r="AE1620" i="9"/>
  <c r="AD1620" i="9"/>
  <c r="AB1620" i="9"/>
  <c r="Z1620" i="9"/>
  <c r="Y1620" i="9"/>
  <c r="X1620" i="9"/>
  <c r="W1620" i="9"/>
  <c r="V1620" i="9"/>
  <c r="U1620" i="9"/>
  <c r="T1620" i="9"/>
  <c r="S1620" i="9"/>
  <c r="Q1620" i="9"/>
  <c r="P1620" i="9"/>
  <c r="O1620" i="9"/>
  <c r="N1620" i="9"/>
  <c r="L1620" i="9"/>
  <c r="K1620" i="9"/>
  <c r="J1620" i="9"/>
  <c r="I1620" i="9"/>
  <c r="G1620" i="9"/>
  <c r="F1620" i="9"/>
  <c r="E1620" i="9"/>
  <c r="AZ1581" i="9"/>
  <c r="AY1581" i="9"/>
  <c r="AX1581" i="9"/>
  <c r="AW1581" i="9"/>
  <c r="AV1581" i="9"/>
  <c r="AU1581" i="9"/>
  <c r="AS1581" i="9"/>
  <c r="AR1581" i="9"/>
  <c r="AQ1581" i="9"/>
  <c r="AO1581" i="9"/>
  <c r="AN1581" i="9"/>
  <c r="AM1581" i="9"/>
  <c r="AJ1581" i="9"/>
  <c r="AI1581" i="9"/>
  <c r="AH1581" i="9"/>
  <c r="AF1581" i="9"/>
  <c r="AE1581" i="9"/>
  <c r="AD1581" i="9"/>
  <c r="AB1581" i="9"/>
  <c r="Z1581" i="9"/>
  <c r="Y1581" i="9"/>
  <c r="X1581" i="9"/>
  <c r="W1581" i="9"/>
  <c r="V1581" i="9"/>
  <c r="U1581" i="9"/>
  <c r="T1581" i="9"/>
  <c r="S1581" i="9"/>
  <c r="Q1581" i="9"/>
  <c r="P1581" i="9"/>
  <c r="O1581" i="9"/>
  <c r="N1581" i="9"/>
  <c r="L1581" i="9"/>
  <c r="K1581" i="9"/>
  <c r="J1581" i="9"/>
  <c r="I1581" i="9"/>
  <c r="G1581" i="9"/>
  <c r="F1581" i="9"/>
  <c r="E1581" i="9"/>
  <c r="AZ1538" i="9"/>
  <c r="AY1538" i="9"/>
  <c r="AX1538" i="9"/>
  <c r="AW1538" i="9"/>
  <c r="AV1538" i="9"/>
  <c r="AU1538" i="9"/>
  <c r="AS1538" i="9"/>
  <c r="AR1538" i="9"/>
  <c r="AQ1538" i="9"/>
  <c r="AO1538" i="9"/>
  <c r="AN1538" i="9"/>
  <c r="AM1538" i="9"/>
  <c r="AJ1538" i="9"/>
  <c r="AI1538" i="9"/>
  <c r="AH1538" i="9"/>
  <c r="AF1538" i="9"/>
  <c r="AE1538" i="9"/>
  <c r="AD1538" i="9"/>
  <c r="AB1538" i="9"/>
  <c r="Z1538" i="9"/>
  <c r="Y1538" i="9"/>
  <c r="X1538" i="9"/>
  <c r="W1538" i="9"/>
  <c r="V1538" i="9"/>
  <c r="U1538" i="9"/>
  <c r="T1538" i="9"/>
  <c r="S1538" i="9"/>
  <c r="Q1538" i="9"/>
  <c r="P1538" i="9"/>
  <c r="O1538" i="9"/>
  <c r="N1538" i="9"/>
  <c r="L1538" i="9"/>
  <c r="K1538" i="9"/>
  <c r="J1538" i="9"/>
  <c r="I1538" i="9"/>
  <c r="G1538" i="9"/>
  <c r="F1538" i="9"/>
  <c r="E1538" i="9"/>
  <c r="AZ1525" i="9"/>
  <c r="AY1525" i="9"/>
  <c r="AX1525" i="9"/>
  <c r="AW1525" i="9"/>
  <c r="AV1525" i="9"/>
  <c r="AU1525" i="9"/>
  <c r="AS1525" i="9"/>
  <c r="AR1525" i="9"/>
  <c r="AQ1525" i="9"/>
  <c r="AO1525" i="9"/>
  <c r="AN1525" i="9"/>
  <c r="AM1525" i="9"/>
  <c r="AJ1525" i="9"/>
  <c r="AI1525" i="9"/>
  <c r="AH1525" i="9"/>
  <c r="AF1525" i="9"/>
  <c r="AE1525" i="9"/>
  <c r="AD1525" i="9"/>
  <c r="AB1525" i="9"/>
  <c r="Z1525" i="9"/>
  <c r="Y1525" i="9"/>
  <c r="X1525" i="9"/>
  <c r="W1525" i="9"/>
  <c r="V1525" i="9"/>
  <c r="U1525" i="9"/>
  <c r="T1525" i="9"/>
  <c r="S1525" i="9"/>
  <c r="Q1525" i="9"/>
  <c r="P1525" i="9"/>
  <c r="O1525" i="9"/>
  <c r="N1525" i="9"/>
  <c r="L1525" i="9"/>
  <c r="K1525" i="9"/>
  <c r="J1525" i="9"/>
  <c r="I1525" i="9"/>
  <c r="G1525" i="9"/>
  <c r="F1525" i="9"/>
  <c r="E1525" i="9"/>
  <c r="AP1525" i="9"/>
  <c r="AL1525" i="9"/>
  <c r="AG1525" i="9"/>
  <c r="AA1525" i="9"/>
  <c r="M1525" i="9"/>
  <c r="H1525" i="9"/>
  <c r="D1525" i="9"/>
  <c r="AZ1517" i="9"/>
  <c r="AY1517" i="9"/>
  <c r="AX1517" i="9"/>
  <c r="AW1517" i="9"/>
  <c r="AV1517" i="9"/>
  <c r="AU1517" i="9"/>
  <c r="AS1517" i="9"/>
  <c r="AR1517" i="9"/>
  <c r="AQ1517" i="9"/>
  <c r="AO1517" i="9"/>
  <c r="AN1517" i="9"/>
  <c r="AM1517" i="9"/>
  <c r="AJ1517" i="9"/>
  <c r="AI1517" i="9"/>
  <c r="AH1517" i="9"/>
  <c r="AF1517" i="9"/>
  <c r="AE1517" i="9"/>
  <c r="AD1517" i="9"/>
  <c r="AB1517" i="9"/>
  <c r="Z1517" i="9"/>
  <c r="Y1517" i="9"/>
  <c r="X1517" i="9"/>
  <c r="W1517" i="9"/>
  <c r="V1517" i="9"/>
  <c r="U1517" i="9"/>
  <c r="T1517" i="9"/>
  <c r="S1517" i="9"/>
  <c r="Q1517" i="9"/>
  <c r="P1517" i="9"/>
  <c r="O1517" i="9"/>
  <c r="N1517" i="9"/>
  <c r="L1517" i="9"/>
  <c r="K1517" i="9"/>
  <c r="J1517" i="9"/>
  <c r="I1517" i="9"/>
  <c r="G1517" i="9"/>
  <c r="F1517" i="9"/>
  <c r="E1517" i="9"/>
  <c r="AZ1505" i="9"/>
  <c r="AY1505" i="9"/>
  <c r="AX1505" i="9"/>
  <c r="AW1505" i="9"/>
  <c r="AV1505" i="9"/>
  <c r="AU1505" i="9"/>
  <c r="AS1505" i="9"/>
  <c r="AR1505" i="9"/>
  <c r="AQ1505" i="9"/>
  <c r="AO1505" i="9"/>
  <c r="AN1505" i="9"/>
  <c r="AM1505" i="9"/>
  <c r="AJ1505" i="9"/>
  <c r="AI1505" i="9"/>
  <c r="AH1505" i="9"/>
  <c r="AF1505" i="9"/>
  <c r="AE1505" i="9"/>
  <c r="AD1505" i="9"/>
  <c r="AB1505" i="9"/>
  <c r="Z1505" i="9"/>
  <c r="Y1505" i="9"/>
  <c r="X1505" i="9"/>
  <c r="W1505" i="9"/>
  <c r="V1505" i="9"/>
  <c r="U1505" i="9"/>
  <c r="T1505" i="9"/>
  <c r="S1505" i="9"/>
  <c r="Q1505" i="9"/>
  <c r="P1505" i="9"/>
  <c r="O1505" i="9"/>
  <c r="N1505" i="9"/>
  <c r="L1505" i="9"/>
  <c r="K1505" i="9"/>
  <c r="J1505" i="9"/>
  <c r="I1505" i="9"/>
  <c r="G1505" i="9"/>
  <c r="F1505" i="9"/>
  <c r="E1505" i="9"/>
  <c r="AP1505" i="9"/>
  <c r="AL1505" i="9"/>
  <c r="AG1505" i="9"/>
  <c r="AA1505" i="9"/>
  <c r="M1505" i="9"/>
  <c r="H1505" i="9"/>
  <c r="D1505" i="9"/>
  <c r="AZ1494" i="9"/>
  <c r="AY1494" i="9"/>
  <c r="AX1494" i="9"/>
  <c r="AW1494" i="9"/>
  <c r="AV1494" i="9"/>
  <c r="AU1494" i="9"/>
  <c r="AS1494" i="9"/>
  <c r="AR1494" i="9"/>
  <c r="AQ1494" i="9"/>
  <c r="AO1494" i="9"/>
  <c r="AN1494" i="9"/>
  <c r="AM1494" i="9"/>
  <c r="AJ1494" i="9"/>
  <c r="AI1494" i="9"/>
  <c r="AH1494" i="9"/>
  <c r="AF1494" i="9"/>
  <c r="AE1494" i="9"/>
  <c r="AD1494" i="9"/>
  <c r="AB1494" i="9"/>
  <c r="Z1494" i="9"/>
  <c r="Y1494" i="9"/>
  <c r="X1494" i="9"/>
  <c r="W1494" i="9"/>
  <c r="V1494" i="9"/>
  <c r="U1494" i="9"/>
  <c r="T1494" i="9"/>
  <c r="S1494" i="9"/>
  <c r="Q1494" i="9"/>
  <c r="P1494" i="9"/>
  <c r="O1494" i="9"/>
  <c r="N1494" i="9"/>
  <c r="L1494" i="9"/>
  <c r="K1494" i="9"/>
  <c r="J1494" i="9"/>
  <c r="I1494" i="9"/>
  <c r="G1494" i="9"/>
  <c r="F1494" i="9"/>
  <c r="E1494" i="9"/>
  <c r="AZ1479" i="9"/>
  <c r="AY1479" i="9"/>
  <c r="AX1479" i="9"/>
  <c r="AW1479" i="9"/>
  <c r="AV1479" i="9"/>
  <c r="AU1479" i="9"/>
  <c r="AS1479" i="9"/>
  <c r="AR1479" i="9"/>
  <c r="AQ1479" i="9"/>
  <c r="AO1479" i="9"/>
  <c r="AN1479" i="9"/>
  <c r="AM1479" i="9"/>
  <c r="AJ1479" i="9"/>
  <c r="AI1479" i="9"/>
  <c r="AH1479" i="9"/>
  <c r="AF1479" i="9"/>
  <c r="AE1479" i="9"/>
  <c r="AD1479" i="9"/>
  <c r="AB1479" i="9"/>
  <c r="Z1479" i="9"/>
  <c r="Y1479" i="9"/>
  <c r="X1479" i="9"/>
  <c r="W1479" i="9"/>
  <c r="V1479" i="9"/>
  <c r="U1479" i="9"/>
  <c r="T1479" i="9"/>
  <c r="S1479" i="9"/>
  <c r="Q1479" i="9"/>
  <c r="P1479" i="9"/>
  <c r="O1479" i="9"/>
  <c r="N1479" i="9"/>
  <c r="L1479" i="9"/>
  <c r="K1479" i="9"/>
  <c r="J1479" i="9"/>
  <c r="I1479" i="9"/>
  <c r="G1479" i="9"/>
  <c r="F1479" i="9"/>
  <c r="E1479" i="9"/>
  <c r="AZ1453" i="9"/>
  <c r="AY1453" i="9"/>
  <c r="AX1453" i="9"/>
  <c r="AW1453" i="9"/>
  <c r="AV1453" i="9"/>
  <c r="AU1453" i="9"/>
  <c r="AS1453" i="9"/>
  <c r="AR1453" i="9"/>
  <c r="AQ1453" i="9"/>
  <c r="AO1453" i="9"/>
  <c r="AN1453" i="9"/>
  <c r="AM1453" i="9"/>
  <c r="AJ1453" i="9"/>
  <c r="AI1453" i="9"/>
  <c r="AH1453" i="9"/>
  <c r="AF1453" i="9"/>
  <c r="AE1453" i="9"/>
  <c r="AD1453" i="9"/>
  <c r="AB1453" i="9"/>
  <c r="Z1453" i="9"/>
  <c r="Y1453" i="9"/>
  <c r="X1453" i="9"/>
  <c r="W1453" i="9"/>
  <c r="V1453" i="9"/>
  <c r="U1453" i="9"/>
  <c r="T1453" i="9"/>
  <c r="S1453" i="9"/>
  <c r="Q1453" i="9"/>
  <c r="P1453" i="9"/>
  <c r="O1453" i="9"/>
  <c r="N1453" i="9"/>
  <c r="L1453" i="9"/>
  <c r="K1453" i="9"/>
  <c r="J1453" i="9"/>
  <c r="I1453" i="9"/>
  <c r="G1453" i="9"/>
  <c r="F1453" i="9"/>
  <c r="E1453" i="9"/>
  <c r="AP1453" i="9"/>
  <c r="AL1453" i="9"/>
  <c r="AG1453" i="9"/>
  <c r="AA1453" i="9"/>
  <c r="M1453" i="9"/>
  <c r="H1453" i="9"/>
  <c r="D1453" i="9"/>
  <c r="AZ1436" i="9"/>
  <c r="AY1436" i="9"/>
  <c r="AX1436" i="9"/>
  <c r="AW1436" i="9"/>
  <c r="AV1436" i="9"/>
  <c r="AU1436" i="9"/>
  <c r="AS1436" i="9"/>
  <c r="AR1436" i="9"/>
  <c r="AQ1436" i="9"/>
  <c r="AO1436" i="9"/>
  <c r="AN1436" i="9"/>
  <c r="AM1436" i="9"/>
  <c r="AJ1436" i="9"/>
  <c r="AI1436" i="9"/>
  <c r="AH1436" i="9"/>
  <c r="AF1436" i="9"/>
  <c r="AE1436" i="9"/>
  <c r="AD1436" i="9"/>
  <c r="AB1436" i="9"/>
  <c r="Z1436" i="9"/>
  <c r="Y1436" i="9"/>
  <c r="X1436" i="9"/>
  <c r="W1436" i="9"/>
  <c r="V1436" i="9"/>
  <c r="U1436" i="9"/>
  <c r="T1436" i="9"/>
  <c r="S1436" i="9"/>
  <c r="Q1436" i="9"/>
  <c r="P1436" i="9"/>
  <c r="O1436" i="9"/>
  <c r="N1436" i="9"/>
  <c r="L1436" i="9"/>
  <c r="K1436" i="9"/>
  <c r="J1436" i="9"/>
  <c r="I1436" i="9"/>
  <c r="G1436" i="9"/>
  <c r="F1436" i="9"/>
  <c r="E1436" i="9"/>
  <c r="AZ1411" i="9"/>
  <c r="AY1411" i="9"/>
  <c r="AX1411" i="9"/>
  <c r="AW1411" i="9"/>
  <c r="AV1411" i="9"/>
  <c r="AU1411" i="9"/>
  <c r="AS1411" i="9"/>
  <c r="AR1411" i="9"/>
  <c r="AQ1411" i="9"/>
  <c r="AO1411" i="9"/>
  <c r="AN1411" i="9"/>
  <c r="AM1411" i="9"/>
  <c r="AJ1411" i="9"/>
  <c r="AI1411" i="9"/>
  <c r="AH1411" i="9"/>
  <c r="AF1411" i="9"/>
  <c r="AE1411" i="9"/>
  <c r="AD1411" i="9"/>
  <c r="AB1411" i="9"/>
  <c r="Z1411" i="9"/>
  <c r="Y1411" i="9"/>
  <c r="X1411" i="9"/>
  <c r="W1411" i="9"/>
  <c r="V1411" i="9"/>
  <c r="U1411" i="9"/>
  <c r="T1411" i="9"/>
  <c r="S1411" i="9"/>
  <c r="Q1411" i="9"/>
  <c r="P1411" i="9"/>
  <c r="O1411" i="9"/>
  <c r="N1411" i="9"/>
  <c r="L1411" i="9"/>
  <c r="K1411" i="9"/>
  <c r="J1411" i="9"/>
  <c r="I1411" i="9"/>
  <c r="G1411" i="9"/>
  <c r="F1411" i="9"/>
  <c r="E1411" i="9"/>
  <c r="M1411" i="9"/>
  <c r="AZ1403" i="9"/>
  <c r="AY1403" i="9"/>
  <c r="AX1403" i="9"/>
  <c r="AW1403" i="9"/>
  <c r="AV1403" i="9"/>
  <c r="AU1403" i="9"/>
  <c r="AS1403" i="9"/>
  <c r="AR1403" i="9"/>
  <c r="AQ1403" i="9"/>
  <c r="AO1403" i="9"/>
  <c r="AN1403" i="9"/>
  <c r="AM1403" i="9"/>
  <c r="AJ1403" i="9"/>
  <c r="AI1403" i="9"/>
  <c r="AH1403" i="9"/>
  <c r="AF1403" i="9"/>
  <c r="AE1403" i="9"/>
  <c r="AD1403" i="9"/>
  <c r="AB1403" i="9"/>
  <c r="Z1403" i="9"/>
  <c r="Y1403" i="9"/>
  <c r="X1403" i="9"/>
  <c r="W1403" i="9"/>
  <c r="V1403" i="9"/>
  <c r="U1403" i="9"/>
  <c r="T1403" i="9"/>
  <c r="S1403" i="9"/>
  <c r="Q1403" i="9"/>
  <c r="P1403" i="9"/>
  <c r="O1403" i="9"/>
  <c r="N1403" i="9"/>
  <c r="L1403" i="9"/>
  <c r="K1403" i="9"/>
  <c r="J1403" i="9"/>
  <c r="I1403" i="9"/>
  <c r="G1403" i="9"/>
  <c r="F1403" i="9"/>
  <c r="E1403" i="9"/>
  <c r="AZ1379" i="9"/>
  <c r="AY1379" i="9"/>
  <c r="AX1379" i="9"/>
  <c r="AW1379" i="9"/>
  <c r="AV1379" i="9"/>
  <c r="AU1379" i="9"/>
  <c r="AS1379" i="9"/>
  <c r="AR1379" i="9"/>
  <c r="AQ1379" i="9"/>
  <c r="AO1379" i="9"/>
  <c r="AN1379" i="9"/>
  <c r="AM1379" i="9"/>
  <c r="AJ1379" i="9"/>
  <c r="AI1379" i="9"/>
  <c r="AH1379" i="9"/>
  <c r="AF1379" i="9"/>
  <c r="AE1379" i="9"/>
  <c r="AD1379" i="9"/>
  <c r="AB1379" i="9"/>
  <c r="Z1379" i="9"/>
  <c r="Y1379" i="9"/>
  <c r="X1379" i="9"/>
  <c r="W1379" i="9"/>
  <c r="V1379" i="9"/>
  <c r="U1379" i="9"/>
  <c r="T1379" i="9"/>
  <c r="S1379" i="9"/>
  <c r="Q1379" i="9"/>
  <c r="P1379" i="9"/>
  <c r="O1379" i="9"/>
  <c r="N1379" i="9"/>
  <c r="L1379" i="9"/>
  <c r="K1379" i="9"/>
  <c r="J1379" i="9"/>
  <c r="I1379" i="9"/>
  <c r="G1379" i="9"/>
  <c r="F1379" i="9"/>
  <c r="E1379" i="9"/>
  <c r="AZ1360" i="9"/>
  <c r="AY1360" i="9"/>
  <c r="AX1360" i="9"/>
  <c r="AW1360" i="9"/>
  <c r="AV1360" i="9"/>
  <c r="AU1360" i="9"/>
  <c r="AS1360" i="9"/>
  <c r="AR1360" i="9"/>
  <c r="AQ1360" i="9"/>
  <c r="AO1360" i="9"/>
  <c r="AN1360" i="9"/>
  <c r="AM1360" i="9"/>
  <c r="AJ1360" i="9"/>
  <c r="AI1360" i="9"/>
  <c r="AH1360" i="9"/>
  <c r="AF1360" i="9"/>
  <c r="AE1360" i="9"/>
  <c r="AD1360" i="9"/>
  <c r="AB1360" i="9"/>
  <c r="Z1360" i="9"/>
  <c r="Y1360" i="9"/>
  <c r="X1360" i="9"/>
  <c r="W1360" i="9"/>
  <c r="V1360" i="9"/>
  <c r="U1360" i="9"/>
  <c r="T1360" i="9"/>
  <c r="S1360" i="9"/>
  <c r="Q1360" i="9"/>
  <c r="P1360" i="9"/>
  <c r="O1360" i="9"/>
  <c r="N1360" i="9"/>
  <c r="L1360" i="9"/>
  <c r="K1360" i="9"/>
  <c r="J1360" i="9"/>
  <c r="I1360" i="9"/>
  <c r="G1360" i="9"/>
  <c r="F1360" i="9"/>
  <c r="E1360" i="9"/>
  <c r="AL1360" i="9"/>
  <c r="AG1360" i="9"/>
  <c r="AA1360" i="9"/>
  <c r="M1360" i="9"/>
  <c r="H1360" i="9"/>
  <c r="D1360" i="9"/>
  <c r="AZ1331" i="9"/>
  <c r="AY1331" i="9"/>
  <c r="AX1331" i="9"/>
  <c r="AW1331" i="9"/>
  <c r="AV1331" i="9"/>
  <c r="AU1331" i="9"/>
  <c r="AS1331" i="9"/>
  <c r="AR1331" i="9"/>
  <c r="AQ1331" i="9"/>
  <c r="AO1331" i="9"/>
  <c r="AN1331" i="9"/>
  <c r="AM1331" i="9"/>
  <c r="AJ1331" i="9"/>
  <c r="AI1331" i="9"/>
  <c r="AH1331" i="9"/>
  <c r="AF1331" i="9"/>
  <c r="AE1331" i="9"/>
  <c r="AD1331" i="9"/>
  <c r="AB1331" i="9"/>
  <c r="Z1331" i="9"/>
  <c r="Y1331" i="9"/>
  <c r="X1331" i="9"/>
  <c r="W1331" i="9"/>
  <c r="V1331" i="9"/>
  <c r="U1331" i="9"/>
  <c r="T1331" i="9"/>
  <c r="S1331" i="9"/>
  <c r="Q1331" i="9"/>
  <c r="P1331" i="9"/>
  <c r="O1331" i="9"/>
  <c r="N1331" i="9"/>
  <c r="L1331" i="9"/>
  <c r="K1331" i="9"/>
  <c r="J1331" i="9"/>
  <c r="I1331" i="9"/>
  <c r="G1331" i="9"/>
  <c r="F1331" i="9"/>
  <c r="E1331" i="9"/>
  <c r="AZ1303" i="9"/>
  <c r="AY1303" i="9"/>
  <c r="AX1303" i="9"/>
  <c r="AW1303" i="9"/>
  <c r="AV1303" i="9"/>
  <c r="AU1303" i="9"/>
  <c r="AS1303" i="9"/>
  <c r="AR1303" i="9"/>
  <c r="AQ1303" i="9"/>
  <c r="AO1303" i="9"/>
  <c r="AN1303" i="9"/>
  <c r="AM1303" i="9"/>
  <c r="AJ1303" i="9"/>
  <c r="AI1303" i="9"/>
  <c r="AH1303" i="9"/>
  <c r="AF1303" i="9"/>
  <c r="AE1303" i="9"/>
  <c r="AD1303" i="9"/>
  <c r="AB1303" i="9"/>
  <c r="Z1303" i="9"/>
  <c r="Y1303" i="9"/>
  <c r="X1303" i="9"/>
  <c r="W1303" i="9"/>
  <c r="V1303" i="9"/>
  <c r="U1303" i="9"/>
  <c r="T1303" i="9"/>
  <c r="S1303" i="9"/>
  <c r="Q1303" i="9"/>
  <c r="P1303" i="9"/>
  <c r="O1303" i="9"/>
  <c r="N1303" i="9"/>
  <c r="L1303" i="9"/>
  <c r="K1303" i="9"/>
  <c r="J1303" i="9"/>
  <c r="I1303" i="9"/>
  <c r="G1303" i="9"/>
  <c r="F1303" i="9"/>
  <c r="E1303" i="9"/>
  <c r="AL1303" i="9"/>
  <c r="AG1303" i="9"/>
  <c r="AK1303" i="9"/>
  <c r="AA1303" i="9"/>
  <c r="M1303" i="9"/>
  <c r="H1303" i="9"/>
  <c r="D1303" i="9"/>
  <c r="AZ1289" i="9"/>
  <c r="AY1289" i="9"/>
  <c r="AX1289" i="9"/>
  <c r="AW1289" i="9"/>
  <c r="AV1289" i="9"/>
  <c r="AU1289" i="9"/>
  <c r="AS1289" i="9"/>
  <c r="AR1289" i="9"/>
  <c r="AQ1289" i="9"/>
  <c r="AO1289" i="9"/>
  <c r="AN1289" i="9"/>
  <c r="AM1289" i="9"/>
  <c r="AJ1289" i="9"/>
  <c r="AI1289" i="9"/>
  <c r="AH1289" i="9"/>
  <c r="AF1289" i="9"/>
  <c r="AE1289" i="9"/>
  <c r="AD1289" i="9"/>
  <c r="AB1289" i="9"/>
  <c r="Z1289" i="9"/>
  <c r="Y1289" i="9"/>
  <c r="X1289" i="9"/>
  <c r="W1289" i="9"/>
  <c r="V1289" i="9"/>
  <c r="U1289" i="9"/>
  <c r="T1289" i="9"/>
  <c r="S1289" i="9"/>
  <c r="Q1289" i="9"/>
  <c r="P1289" i="9"/>
  <c r="O1289" i="9"/>
  <c r="N1289" i="9"/>
  <c r="L1289" i="9"/>
  <c r="K1289" i="9"/>
  <c r="J1289" i="9"/>
  <c r="I1289" i="9"/>
  <c r="G1289" i="9"/>
  <c r="F1289" i="9"/>
  <c r="E1289" i="9"/>
  <c r="AZ1267" i="9"/>
  <c r="AY1267" i="9"/>
  <c r="AX1267" i="9"/>
  <c r="AW1267" i="9"/>
  <c r="AV1267" i="9"/>
  <c r="AU1267" i="9"/>
  <c r="AS1267" i="9"/>
  <c r="AR1267" i="9"/>
  <c r="AQ1267" i="9"/>
  <c r="AO1267" i="9"/>
  <c r="AN1267" i="9"/>
  <c r="AM1267" i="9"/>
  <c r="AJ1267" i="9"/>
  <c r="AI1267" i="9"/>
  <c r="AH1267" i="9"/>
  <c r="AF1267" i="9"/>
  <c r="AE1267" i="9"/>
  <c r="AD1267" i="9"/>
  <c r="AB1267" i="9"/>
  <c r="Z1267" i="9"/>
  <c r="Y1267" i="9"/>
  <c r="X1267" i="9"/>
  <c r="W1267" i="9"/>
  <c r="V1267" i="9"/>
  <c r="U1267" i="9"/>
  <c r="T1267" i="9"/>
  <c r="S1267" i="9"/>
  <c r="Q1267" i="9"/>
  <c r="P1267" i="9"/>
  <c r="O1267" i="9"/>
  <c r="N1267" i="9"/>
  <c r="L1267" i="9"/>
  <c r="K1267" i="9"/>
  <c r="J1267" i="9"/>
  <c r="I1267" i="9"/>
  <c r="G1267" i="9"/>
  <c r="F1267" i="9"/>
  <c r="E1267" i="9"/>
  <c r="AL1267" i="9"/>
  <c r="M1267" i="9"/>
  <c r="AZ1252" i="9"/>
  <c r="AY1252" i="9"/>
  <c r="AX1252" i="9"/>
  <c r="AW1252" i="9"/>
  <c r="AV1252" i="9"/>
  <c r="AU1252" i="9"/>
  <c r="AS1252" i="9"/>
  <c r="AR1252" i="9"/>
  <c r="AQ1252" i="9"/>
  <c r="AO1252" i="9"/>
  <c r="AN1252" i="9"/>
  <c r="AM1252" i="9"/>
  <c r="AJ1252" i="9"/>
  <c r="AI1252" i="9"/>
  <c r="AH1252" i="9"/>
  <c r="AF1252" i="9"/>
  <c r="AE1252" i="9"/>
  <c r="AD1252" i="9"/>
  <c r="AB1252" i="9"/>
  <c r="Z1252" i="9"/>
  <c r="Y1252" i="9"/>
  <c r="X1252" i="9"/>
  <c r="W1252" i="9"/>
  <c r="V1252" i="9"/>
  <c r="U1252" i="9"/>
  <c r="T1252" i="9"/>
  <c r="S1252" i="9"/>
  <c r="Q1252" i="9"/>
  <c r="P1252" i="9"/>
  <c r="O1252" i="9"/>
  <c r="N1252" i="9"/>
  <c r="L1252" i="9"/>
  <c r="K1252" i="9"/>
  <c r="J1252" i="9"/>
  <c r="I1252" i="9"/>
  <c r="G1252" i="9"/>
  <c r="F1252" i="9"/>
  <c r="E1252" i="9"/>
  <c r="AZ1225" i="9"/>
  <c r="AY1225" i="9"/>
  <c r="AX1225" i="9"/>
  <c r="AW1225" i="9"/>
  <c r="AV1225" i="9"/>
  <c r="AU1225" i="9"/>
  <c r="AS1225" i="9"/>
  <c r="AR1225" i="9"/>
  <c r="AQ1225" i="9"/>
  <c r="AO1225" i="9"/>
  <c r="AN1225" i="9"/>
  <c r="AM1225" i="9"/>
  <c r="AJ1225" i="9"/>
  <c r="AI1225" i="9"/>
  <c r="AH1225" i="9"/>
  <c r="AF1225" i="9"/>
  <c r="AE1225" i="9"/>
  <c r="AD1225" i="9"/>
  <c r="AB1225" i="9"/>
  <c r="Z1225" i="9"/>
  <c r="Y1225" i="9"/>
  <c r="X1225" i="9"/>
  <c r="W1225" i="9"/>
  <c r="V1225" i="9"/>
  <c r="U1225" i="9"/>
  <c r="T1225" i="9"/>
  <c r="S1225" i="9"/>
  <c r="Q1225" i="9"/>
  <c r="P1225" i="9"/>
  <c r="O1225" i="9"/>
  <c r="N1225" i="9"/>
  <c r="L1225" i="9"/>
  <c r="K1225" i="9"/>
  <c r="J1225" i="9"/>
  <c r="I1225" i="9"/>
  <c r="G1225" i="9"/>
  <c r="F1225" i="9"/>
  <c r="E1225" i="9"/>
  <c r="AZ1204" i="9"/>
  <c r="AY1204" i="9"/>
  <c r="AX1204" i="9"/>
  <c r="AW1204" i="9"/>
  <c r="AV1204" i="9"/>
  <c r="AU1204" i="9"/>
  <c r="AS1204" i="9"/>
  <c r="AR1204" i="9"/>
  <c r="AQ1204" i="9"/>
  <c r="AO1204" i="9"/>
  <c r="AN1204" i="9"/>
  <c r="AM1204" i="9"/>
  <c r="AJ1204" i="9"/>
  <c r="AI1204" i="9"/>
  <c r="AH1204" i="9"/>
  <c r="AF1204" i="9"/>
  <c r="AE1204" i="9"/>
  <c r="AD1204" i="9"/>
  <c r="AB1204" i="9"/>
  <c r="Z1204" i="9"/>
  <c r="Y1204" i="9"/>
  <c r="X1204" i="9"/>
  <c r="W1204" i="9"/>
  <c r="V1204" i="9"/>
  <c r="U1204" i="9"/>
  <c r="T1204" i="9"/>
  <c r="S1204" i="9"/>
  <c r="Q1204" i="9"/>
  <c r="P1204" i="9"/>
  <c r="O1204" i="9"/>
  <c r="N1204" i="9"/>
  <c r="L1204" i="9"/>
  <c r="K1204" i="9"/>
  <c r="J1204" i="9"/>
  <c r="I1204" i="9"/>
  <c r="G1204" i="9"/>
  <c r="F1204" i="9"/>
  <c r="E1204" i="9"/>
  <c r="AZ1177" i="9"/>
  <c r="AY1177" i="9"/>
  <c r="AX1177" i="9"/>
  <c r="AW1177" i="9"/>
  <c r="AV1177" i="9"/>
  <c r="AU1177" i="9"/>
  <c r="AS1177" i="9"/>
  <c r="AR1177" i="9"/>
  <c r="AQ1177" i="9"/>
  <c r="AO1177" i="9"/>
  <c r="AN1177" i="9"/>
  <c r="AM1177" i="9"/>
  <c r="AJ1177" i="9"/>
  <c r="AI1177" i="9"/>
  <c r="AH1177" i="9"/>
  <c r="AF1177" i="9"/>
  <c r="AE1177" i="9"/>
  <c r="AD1177" i="9"/>
  <c r="AB1177" i="9"/>
  <c r="Z1177" i="9"/>
  <c r="Y1177" i="9"/>
  <c r="X1177" i="9"/>
  <c r="W1177" i="9"/>
  <c r="V1177" i="9"/>
  <c r="U1177" i="9"/>
  <c r="T1177" i="9"/>
  <c r="S1177" i="9"/>
  <c r="Q1177" i="9"/>
  <c r="P1177" i="9"/>
  <c r="O1177" i="9"/>
  <c r="N1177" i="9"/>
  <c r="L1177" i="9"/>
  <c r="K1177" i="9"/>
  <c r="J1177" i="9"/>
  <c r="I1177" i="9"/>
  <c r="G1177" i="9"/>
  <c r="F1177" i="9"/>
  <c r="E1177" i="9"/>
  <c r="AZ1134" i="9"/>
  <c r="AY1134" i="9"/>
  <c r="AX1134" i="9"/>
  <c r="AW1134" i="9"/>
  <c r="AV1134" i="9"/>
  <c r="AU1134" i="9"/>
  <c r="AS1134" i="9"/>
  <c r="AR1134" i="9"/>
  <c r="AQ1134" i="9"/>
  <c r="AO1134" i="9"/>
  <c r="AN1134" i="9"/>
  <c r="AM1134" i="9"/>
  <c r="AJ1134" i="9"/>
  <c r="AI1134" i="9"/>
  <c r="AH1134" i="9"/>
  <c r="AF1134" i="9"/>
  <c r="AE1134" i="9"/>
  <c r="AD1134" i="9"/>
  <c r="AB1134" i="9"/>
  <c r="Z1134" i="9"/>
  <c r="Y1134" i="9"/>
  <c r="X1134" i="9"/>
  <c r="W1134" i="9"/>
  <c r="V1134" i="9"/>
  <c r="U1134" i="9"/>
  <c r="T1134" i="9"/>
  <c r="S1134" i="9"/>
  <c r="Q1134" i="9"/>
  <c r="P1134" i="9"/>
  <c r="O1134" i="9"/>
  <c r="N1134" i="9"/>
  <c r="L1134" i="9"/>
  <c r="K1134" i="9"/>
  <c r="J1134" i="9"/>
  <c r="I1134" i="9"/>
  <c r="G1134" i="9"/>
  <c r="F1134" i="9"/>
  <c r="E1134" i="9"/>
  <c r="AP1134" i="9"/>
  <c r="AG1134" i="9"/>
  <c r="AA1134" i="9"/>
  <c r="M1134" i="9"/>
  <c r="H1134" i="9"/>
  <c r="AZ1109" i="9"/>
  <c r="AY1109" i="9"/>
  <c r="AX1109" i="9"/>
  <c r="AW1109" i="9"/>
  <c r="AV1109" i="9"/>
  <c r="AU1109" i="9"/>
  <c r="AS1109" i="9"/>
  <c r="AR1109" i="9"/>
  <c r="AQ1109" i="9"/>
  <c r="AO1109" i="9"/>
  <c r="AN1109" i="9"/>
  <c r="AM1109" i="9"/>
  <c r="AJ1109" i="9"/>
  <c r="AI1109" i="9"/>
  <c r="AH1109" i="9"/>
  <c r="AF1109" i="9"/>
  <c r="AE1109" i="9"/>
  <c r="AD1109" i="9"/>
  <c r="AB1109" i="9"/>
  <c r="Z1109" i="9"/>
  <c r="Y1109" i="9"/>
  <c r="X1109" i="9"/>
  <c r="W1109" i="9"/>
  <c r="V1109" i="9"/>
  <c r="U1109" i="9"/>
  <c r="T1109" i="9"/>
  <c r="S1109" i="9"/>
  <c r="Q1109" i="9"/>
  <c r="P1109" i="9"/>
  <c r="O1109" i="9"/>
  <c r="N1109" i="9"/>
  <c r="L1109" i="9"/>
  <c r="K1109" i="9"/>
  <c r="J1109" i="9"/>
  <c r="I1109" i="9"/>
  <c r="G1109" i="9"/>
  <c r="F1109" i="9"/>
  <c r="E1109" i="9"/>
  <c r="AZ1097" i="9"/>
  <c r="AY1097" i="9"/>
  <c r="AX1097" i="9"/>
  <c r="AW1097" i="9"/>
  <c r="AV1097" i="9"/>
  <c r="AU1097" i="9"/>
  <c r="AS1097" i="9"/>
  <c r="AR1097" i="9"/>
  <c r="AQ1097" i="9"/>
  <c r="AO1097" i="9"/>
  <c r="AN1097" i="9"/>
  <c r="AM1097" i="9"/>
  <c r="AJ1097" i="9"/>
  <c r="AI1097" i="9"/>
  <c r="AH1097" i="9"/>
  <c r="AF1097" i="9"/>
  <c r="AE1097" i="9"/>
  <c r="AD1097" i="9"/>
  <c r="AB1097" i="9"/>
  <c r="Z1097" i="9"/>
  <c r="Y1097" i="9"/>
  <c r="X1097" i="9"/>
  <c r="W1097" i="9"/>
  <c r="V1097" i="9"/>
  <c r="U1097" i="9"/>
  <c r="T1097" i="9"/>
  <c r="S1097" i="9"/>
  <c r="Q1097" i="9"/>
  <c r="P1097" i="9"/>
  <c r="O1097" i="9"/>
  <c r="N1097" i="9"/>
  <c r="L1097" i="9"/>
  <c r="K1097" i="9"/>
  <c r="J1097" i="9"/>
  <c r="I1097" i="9"/>
  <c r="G1097" i="9"/>
  <c r="F1097" i="9"/>
  <c r="E1097" i="9"/>
  <c r="AA1097" i="9"/>
  <c r="AZ1088" i="9"/>
  <c r="AY1088" i="9"/>
  <c r="AX1088" i="9"/>
  <c r="AW1088" i="9"/>
  <c r="AV1088" i="9"/>
  <c r="AU1088" i="9"/>
  <c r="AS1088" i="9"/>
  <c r="AR1088" i="9"/>
  <c r="AQ1088" i="9"/>
  <c r="AO1088" i="9"/>
  <c r="AN1088" i="9"/>
  <c r="AM1088" i="9"/>
  <c r="AJ1088" i="9"/>
  <c r="AI1088" i="9"/>
  <c r="AH1088" i="9"/>
  <c r="AF1088" i="9"/>
  <c r="AE1088" i="9"/>
  <c r="AD1088" i="9"/>
  <c r="AB1088" i="9"/>
  <c r="Z1088" i="9"/>
  <c r="Y1088" i="9"/>
  <c r="X1088" i="9"/>
  <c r="W1088" i="9"/>
  <c r="V1088" i="9"/>
  <c r="U1088" i="9"/>
  <c r="T1088" i="9"/>
  <c r="S1088" i="9"/>
  <c r="Q1088" i="9"/>
  <c r="P1088" i="9"/>
  <c r="O1088" i="9"/>
  <c r="N1088" i="9"/>
  <c r="L1088" i="9"/>
  <c r="K1088" i="9"/>
  <c r="J1088" i="9"/>
  <c r="I1088" i="9"/>
  <c r="G1088" i="9"/>
  <c r="F1088" i="9"/>
  <c r="E1088" i="9"/>
  <c r="M1088" i="9"/>
  <c r="AZ1066" i="9"/>
  <c r="AY1066" i="9"/>
  <c r="AX1066" i="9"/>
  <c r="AW1066" i="9"/>
  <c r="AV1066" i="9"/>
  <c r="AU1066" i="9"/>
  <c r="AS1066" i="9"/>
  <c r="AR1066" i="9"/>
  <c r="AQ1066" i="9"/>
  <c r="AO1066" i="9"/>
  <c r="AN1066" i="9"/>
  <c r="AM1066" i="9"/>
  <c r="AJ1066" i="9"/>
  <c r="AI1066" i="9"/>
  <c r="AH1066" i="9"/>
  <c r="AF1066" i="9"/>
  <c r="AE1066" i="9"/>
  <c r="AD1066" i="9"/>
  <c r="AB1066" i="9"/>
  <c r="Z1066" i="9"/>
  <c r="Y1066" i="9"/>
  <c r="X1066" i="9"/>
  <c r="W1066" i="9"/>
  <c r="V1066" i="9"/>
  <c r="U1066" i="9"/>
  <c r="T1066" i="9"/>
  <c r="S1066" i="9"/>
  <c r="Q1066" i="9"/>
  <c r="P1066" i="9"/>
  <c r="O1066" i="9"/>
  <c r="N1066" i="9"/>
  <c r="L1066" i="9"/>
  <c r="K1066" i="9"/>
  <c r="J1066" i="9"/>
  <c r="I1066" i="9"/>
  <c r="G1066" i="9"/>
  <c r="F1066" i="9"/>
  <c r="E1066" i="9"/>
  <c r="AZ1019" i="9"/>
  <c r="AY1019" i="9"/>
  <c r="AX1019" i="9"/>
  <c r="AW1019" i="9"/>
  <c r="AV1019" i="9"/>
  <c r="AU1019" i="9"/>
  <c r="AS1019" i="9"/>
  <c r="AR1019" i="9"/>
  <c r="AQ1019" i="9"/>
  <c r="AO1019" i="9"/>
  <c r="AN1019" i="9"/>
  <c r="AM1019" i="9"/>
  <c r="AJ1019" i="9"/>
  <c r="AI1019" i="9"/>
  <c r="AH1019" i="9"/>
  <c r="AF1019" i="9"/>
  <c r="AE1019" i="9"/>
  <c r="AD1019" i="9"/>
  <c r="AB1019" i="9"/>
  <c r="Z1019" i="9"/>
  <c r="Y1019" i="9"/>
  <c r="X1019" i="9"/>
  <c r="W1019" i="9"/>
  <c r="V1019" i="9"/>
  <c r="U1019" i="9"/>
  <c r="T1019" i="9"/>
  <c r="S1019" i="9"/>
  <c r="Q1019" i="9"/>
  <c r="P1019" i="9"/>
  <c r="O1019" i="9"/>
  <c r="N1019" i="9"/>
  <c r="L1019" i="9"/>
  <c r="K1019" i="9"/>
  <c r="J1019" i="9"/>
  <c r="I1019" i="9"/>
  <c r="G1019" i="9"/>
  <c r="F1019" i="9"/>
  <c r="E1019" i="9"/>
  <c r="AP1019" i="9"/>
  <c r="AG1019" i="9"/>
  <c r="AA1019" i="9"/>
  <c r="M1019" i="9"/>
  <c r="H1019" i="9"/>
  <c r="AZ968" i="9"/>
  <c r="AY968" i="9"/>
  <c r="AX968" i="9"/>
  <c r="AW968" i="9"/>
  <c r="AV968" i="9"/>
  <c r="AU968" i="9"/>
  <c r="AS968" i="9"/>
  <c r="AR968" i="9"/>
  <c r="AQ968" i="9"/>
  <c r="AO968" i="9"/>
  <c r="AN968" i="9"/>
  <c r="AM968" i="9"/>
  <c r="AJ968" i="9"/>
  <c r="AI968" i="9"/>
  <c r="AH968" i="9"/>
  <c r="AF968" i="9"/>
  <c r="AE968" i="9"/>
  <c r="AD968" i="9"/>
  <c r="AB968" i="9"/>
  <c r="Z968" i="9"/>
  <c r="Y968" i="9"/>
  <c r="X968" i="9"/>
  <c r="W968" i="9"/>
  <c r="V968" i="9"/>
  <c r="U968" i="9"/>
  <c r="T968" i="9"/>
  <c r="S968" i="9"/>
  <c r="Q968" i="9"/>
  <c r="P968" i="9"/>
  <c r="O968" i="9"/>
  <c r="N968" i="9"/>
  <c r="L968" i="9"/>
  <c r="K968" i="9"/>
  <c r="J968" i="9"/>
  <c r="I968" i="9"/>
  <c r="G968" i="9"/>
  <c r="F968" i="9"/>
  <c r="E968" i="9"/>
  <c r="AP968" i="9"/>
  <c r="AG968" i="9"/>
  <c r="AA968" i="9"/>
  <c r="M968" i="9"/>
  <c r="H968" i="9"/>
  <c r="AZ946" i="9"/>
  <c r="AY946" i="9"/>
  <c r="AX946" i="9"/>
  <c r="AW946" i="9"/>
  <c r="AV946" i="9"/>
  <c r="AU946" i="9"/>
  <c r="AS946" i="9"/>
  <c r="AR946" i="9"/>
  <c r="AQ946" i="9"/>
  <c r="AO946" i="9"/>
  <c r="AN946" i="9"/>
  <c r="AM946" i="9"/>
  <c r="AJ946" i="9"/>
  <c r="AI946" i="9"/>
  <c r="AH946" i="9"/>
  <c r="AF946" i="9"/>
  <c r="AE946" i="9"/>
  <c r="AD946" i="9"/>
  <c r="AB946" i="9"/>
  <c r="Z946" i="9"/>
  <c r="Y946" i="9"/>
  <c r="X946" i="9"/>
  <c r="W946" i="9"/>
  <c r="V946" i="9"/>
  <c r="U946" i="9"/>
  <c r="T946" i="9"/>
  <c r="S946" i="9"/>
  <c r="Q946" i="9"/>
  <c r="P946" i="9"/>
  <c r="O946" i="9"/>
  <c r="N946" i="9"/>
  <c r="L946" i="9"/>
  <c r="K946" i="9"/>
  <c r="J946" i="9"/>
  <c r="I946" i="9"/>
  <c r="G946" i="9"/>
  <c r="F946" i="9"/>
  <c r="E946" i="9"/>
  <c r="AZ901" i="9"/>
  <c r="AY901" i="9"/>
  <c r="AX901" i="9"/>
  <c r="AW901" i="9"/>
  <c r="AV901" i="9"/>
  <c r="AU901" i="9"/>
  <c r="AS901" i="9"/>
  <c r="AR901" i="9"/>
  <c r="AQ901" i="9"/>
  <c r="AO901" i="9"/>
  <c r="AN901" i="9"/>
  <c r="AM901" i="9"/>
  <c r="AJ901" i="9"/>
  <c r="AI901" i="9"/>
  <c r="AH901" i="9"/>
  <c r="AF901" i="9"/>
  <c r="AE901" i="9"/>
  <c r="AD901" i="9"/>
  <c r="AB901" i="9"/>
  <c r="Z901" i="9"/>
  <c r="Y901" i="9"/>
  <c r="X901" i="9"/>
  <c r="W901" i="9"/>
  <c r="V901" i="9"/>
  <c r="U901" i="9"/>
  <c r="T901" i="9"/>
  <c r="S901" i="9"/>
  <c r="Q901" i="9"/>
  <c r="P901" i="9"/>
  <c r="O901" i="9"/>
  <c r="N901" i="9"/>
  <c r="L901" i="9"/>
  <c r="K901" i="9"/>
  <c r="J901" i="9"/>
  <c r="I901" i="9"/>
  <c r="G901" i="9"/>
  <c r="F901" i="9"/>
  <c r="E901" i="9"/>
  <c r="AP901" i="9"/>
  <c r="AG901" i="9"/>
  <c r="AA901" i="9"/>
  <c r="M901" i="9"/>
  <c r="H901" i="9"/>
  <c r="AZ893" i="9"/>
  <c r="AY893" i="9"/>
  <c r="AX893" i="9"/>
  <c r="AW893" i="9"/>
  <c r="AV893" i="9"/>
  <c r="AU893" i="9"/>
  <c r="AS893" i="9"/>
  <c r="AR893" i="9"/>
  <c r="AQ893" i="9"/>
  <c r="AO893" i="9"/>
  <c r="AN893" i="9"/>
  <c r="AM893" i="9"/>
  <c r="AJ893" i="9"/>
  <c r="AI893" i="9"/>
  <c r="AH893" i="9"/>
  <c r="AF893" i="9"/>
  <c r="AE893" i="9"/>
  <c r="AD893" i="9"/>
  <c r="AB893" i="9"/>
  <c r="Z893" i="9"/>
  <c r="Y893" i="9"/>
  <c r="X893" i="9"/>
  <c r="W893" i="9"/>
  <c r="V893" i="9"/>
  <c r="U893" i="9"/>
  <c r="T893" i="9"/>
  <c r="S893" i="9"/>
  <c r="Q893" i="9"/>
  <c r="P893" i="9"/>
  <c r="O893" i="9"/>
  <c r="N893" i="9"/>
  <c r="L893" i="9"/>
  <c r="K893" i="9"/>
  <c r="J893" i="9"/>
  <c r="I893" i="9"/>
  <c r="G893" i="9"/>
  <c r="F893" i="9"/>
  <c r="E893" i="9"/>
  <c r="AZ874" i="9"/>
  <c r="AY874" i="9"/>
  <c r="AX874" i="9"/>
  <c r="AW874" i="9"/>
  <c r="AV874" i="9"/>
  <c r="AU874" i="9"/>
  <c r="AS874" i="9"/>
  <c r="AR874" i="9"/>
  <c r="AQ874" i="9"/>
  <c r="AO874" i="9"/>
  <c r="AN874" i="9"/>
  <c r="AM874" i="9"/>
  <c r="AJ874" i="9"/>
  <c r="AI874" i="9"/>
  <c r="AH874" i="9"/>
  <c r="AF874" i="9"/>
  <c r="AE874" i="9"/>
  <c r="AD874" i="9"/>
  <c r="AB874" i="9"/>
  <c r="Z874" i="9"/>
  <c r="Y874" i="9"/>
  <c r="X874" i="9"/>
  <c r="W874" i="9"/>
  <c r="V874" i="9"/>
  <c r="U874" i="9"/>
  <c r="T874" i="9"/>
  <c r="S874" i="9"/>
  <c r="Q874" i="9"/>
  <c r="P874" i="9"/>
  <c r="O874" i="9"/>
  <c r="N874" i="9"/>
  <c r="L874" i="9"/>
  <c r="K874" i="9"/>
  <c r="J874" i="9"/>
  <c r="I874" i="9"/>
  <c r="G874" i="9"/>
  <c r="F874" i="9"/>
  <c r="E874" i="9"/>
  <c r="AZ853" i="9"/>
  <c r="AY853" i="9"/>
  <c r="AX853" i="9"/>
  <c r="AW853" i="9"/>
  <c r="AV853" i="9"/>
  <c r="AU853" i="9"/>
  <c r="AS853" i="9"/>
  <c r="AR853" i="9"/>
  <c r="AQ853" i="9"/>
  <c r="AO853" i="9"/>
  <c r="AN853" i="9"/>
  <c r="AM853" i="9"/>
  <c r="AJ853" i="9"/>
  <c r="AI853" i="9"/>
  <c r="AH853" i="9"/>
  <c r="AF853" i="9"/>
  <c r="AE853" i="9"/>
  <c r="AD853" i="9"/>
  <c r="AB853" i="9"/>
  <c r="Z853" i="9"/>
  <c r="Y853" i="9"/>
  <c r="X853" i="9"/>
  <c r="W853" i="9"/>
  <c r="V853" i="9"/>
  <c r="U853" i="9"/>
  <c r="T853" i="9"/>
  <c r="S853" i="9"/>
  <c r="Q853" i="9"/>
  <c r="P853" i="9"/>
  <c r="O853" i="9"/>
  <c r="N853" i="9"/>
  <c r="L853" i="9"/>
  <c r="K853" i="9"/>
  <c r="J853" i="9"/>
  <c r="I853" i="9"/>
  <c r="G853" i="9"/>
  <c r="F853" i="9"/>
  <c r="E853" i="9"/>
  <c r="AZ832" i="9"/>
  <c r="AY832" i="9"/>
  <c r="AX832" i="9"/>
  <c r="AW832" i="9"/>
  <c r="AV832" i="9"/>
  <c r="AU832" i="9"/>
  <c r="AS832" i="9"/>
  <c r="AR832" i="9"/>
  <c r="AQ832" i="9"/>
  <c r="AO832" i="9"/>
  <c r="AN832" i="9"/>
  <c r="AM832" i="9"/>
  <c r="AJ832" i="9"/>
  <c r="AI832" i="9"/>
  <c r="AH832" i="9"/>
  <c r="AF832" i="9"/>
  <c r="AE832" i="9"/>
  <c r="AD832" i="9"/>
  <c r="AB832" i="9"/>
  <c r="Z832" i="9"/>
  <c r="Y832" i="9"/>
  <c r="X832" i="9"/>
  <c r="W832" i="9"/>
  <c r="V832" i="9"/>
  <c r="U832" i="9"/>
  <c r="T832" i="9"/>
  <c r="S832" i="9"/>
  <c r="Q832" i="9"/>
  <c r="P832" i="9"/>
  <c r="O832" i="9"/>
  <c r="N832" i="9"/>
  <c r="L832" i="9"/>
  <c r="K832" i="9"/>
  <c r="J832" i="9"/>
  <c r="I832" i="9"/>
  <c r="G832" i="9"/>
  <c r="F832" i="9"/>
  <c r="E832" i="9"/>
  <c r="AP832" i="9"/>
  <c r="AL832" i="9"/>
  <c r="AG832" i="9"/>
  <c r="AA832" i="9"/>
  <c r="M832" i="9"/>
  <c r="D832" i="9"/>
  <c r="AZ815" i="9"/>
  <c r="AY815" i="9"/>
  <c r="AX815" i="9"/>
  <c r="AW815" i="9"/>
  <c r="AV815" i="9"/>
  <c r="AU815" i="9"/>
  <c r="AS815" i="9"/>
  <c r="AR815" i="9"/>
  <c r="AQ815" i="9"/>
  <c r="AO815" i="9"/>
  <c r="AN815" i="9"/>
  <c r="AM815" i="9"/>
  <c r="AJ815" i="9"/>
  <c r="AI815" i="9"/>
  <c r="AH815" i="9"/>
  <c r="AF815" i="9"/>
  <c r="AE815" i="9"/>
  <c r="AD815" i="9"/>
  <c r="AB815" i="9"/>
  <c r="Z815" i="9"/>
  <c r="Y815" i="9"/>
  <c r="X815" i="9"/>
  <c r="W815" i="9"/>
  <c r="V815" i="9"/>
  <c r="U815" i="9"/>
  <c r="T815" i="9"/>
  <c r="S815" i="9"/>
  <c r="Q815" i="9"/>
  <c r="P815" i="9"/>
  <c r="O815" i="9"/>
  <c r="N815" i="9"/>
  <c r="L815" i="9"/>
  <c r="K815" i="9"/>
  <c r="J815" i="9"/>
  <c r="I815" i="9"/>
  <c r="G815" i="9"/>
  <c r="F815" i="9"/>
  <c r="E815" i="9"/>
  <c r="AZ792" i="9"/>
  <c r="AY792" i="9"/>
  <c r="AX792" i="9"/>
  <c r="AW792" i="9"/>
  <c r="AV792" i="9"/>
  <c r="AU792" i="9"/>
  <c r="AS792" i="9"/>
  <c r="AR792" i="9"/>
  <c r="AQ792" i="9"/>
  <c r="AO792" i="9"/>
  <c r="AN792" i="9"/>
  <c r="AM792" i="9"/>
  <c r="AJ792" i="9"/>
  <c r="AI792" i="9"/>
  <c r="AH792" i="9"/>
  <c r="AF792" i="9"/>
  <c r="AE792" i="9"/>
  <c r="AD792" i="9"/>
  <c r="AB792" i="9"/>
  <c r="Z792" i="9"/>
  <c r="Y792" i="9"/>
  <c r="X792" i="9"/>
  <c r="W792" i="9"/>
  <c r="V792" i="9"/>
  <c r="U792" i="9"/>
  <c r="T792" i="9"/>
  <c r="S792" i="9"/>
  <c r="Q792" i="9"/>
  <c r="P792" i="9"/>
  <c r="O792" i="9"/>
  <c r="N792" i="9"/>
  <c r="L792" i="9"/>
  <c r="K792" i="9"/>
  <c r="J792" i="9"/>
  <c r="I792" i="9"/>
  <c r="G792" i="9"/>
  <c r="F792" i="9"/>
  <c r="E792" i="9"/>
  <c r="AP792" i="9"/>
  <c r="AL792" i="9"/>
  <c r="AG792" i="9"/>
  <c r="AA792" i="9"/>
  <c r="M792" i="9"/>
  <c r="D792" i="9"/>
  <c r="AZ778" i="9"/>
  <c r="AY778" i="9"/>
  <c r="AX778" i="9"/>
  <c r="AW778" i="9"/>
  <c r="AV778" i="9"/>
  <c r="AU778" i="9"/>
  <c r="AS778" i="9"/>
  <c r="AR778" i="9"/>
  <c r="AQ778" i="9"/>
  <c r="AO778" i="9"/>
  <c r="AN778" i="9"/>
  <c r="AM778" i="9"/>
  <c r="AJ778" i="9"/>
  <c r="AI778" i="9"/>
  <c r="AH778" i="9"/>
  <c r="AF778" i="9"/>
  <c r="AE778" i="9"/>
  <c r="AD778" i="9"/>
  <c r="AB778" i="9"/>
  <c r="Z778" i="9"/>
  <c r="Y778" i="9"/>
  <c r="X778" i="9"/>
  <c r="W778" i="9"/>
  <c r="V778" i="9"/>
  <c r="U778" i="9"/>
  <c r="T778" i="9"/>
  <c r="S778" i="9"/>
  <c r="Q778" i="9"/>
  <c r="P778" i="9"/>
  <c r="O778" i="9"/>
  <c r="N778" i="9"/>
  <c r="L778" i="9"/>
  <c r="K778" i="9"/>
  <c r="J778" i="9"/>
  <c r="I778" i="9"/>
  <c r="G778" i="9"/>
  <c r="F778" i="9"/>
  <c r="E778" i="9"/>
  <c r="AZ740" i="9"/>
  <c r="AY740" i="9"/>
  <c r="AX740" i="9"/>
  <c r="AW740" i="9"/>
  <c r="AV740" i="9"/>
  <c r="AU740" i="9"/>
  <c r="AS740" i="9"/>
  <c r="AR740" i="9"/>
  <c r="AQ740" i="9"/>
  <c r="AO740" i="9"/>
  <c r="AN740" i="9"/>
  <c r="AM740" i="9"/>
  <c r="AJ740" i="9"/>
  <c r="AI740" i="9"/>
  <c r="AH740" i="9"/>
  <c r="AF740" i="9"/>
  <c r="AE740" i="9"/>
  <c r="AD740" i="9"/>
  <c r="AB740" i="9"/>
  <c r="Z740" i="9"/>
  <c r="Y740" i="9"/>
  <c r="X740" i="9"/>
  <c r="W740" i="9"/>
  <c r="V740" i="9"/>
  <c r="U740" i="9"/>
  <c r="T740" i="9"/>
  <c r="S740" i="9"/>
  <c r="Q740" i="9"/>
  <c r="P740" i="9"/>
  <c r="O740" i="9"/>
  <c r="N740" i="9"/>
  <c r="L740" i="9"/>
  <c r="K740" i="9"/>
  <c r="J740" i="9"/>
  <c r="I740" i="9"/>
  <c r="G740" i="9"/>
  <c r="F740" i="9"/>
  <c r="E740" i="9"/>
  <c r="AP740" i="9"/>
  <c r="AL740" i="9"/>
  <c r="AG740" i="9"/>
  <c r="AA740" i="9"/>
  <c r="M740" i="9"/>
  <c r="D740" i="9"/>
  <c r="AZ725" i="9"/>
  <c r="AY725" i="9"/>
  <c r="AX725" i="9"/>
  <c r="AW725" i="9"/>
  <c r="AV725" i="9"/>
  <c r="AU725" i="9"/>
  <c r="AS725" i="9"/>
  <c r="AR725" i="9"/>
  <c r="AQ725" i="9"/>
  <c r="AO725" i="9"/>
  <c r="AN725" i="9"/>
  <c r="AM725" i="9"/>
  <c r="AJ725" i="9"/>
  <c r="AI725" i="9"/>
  <c r="AH725" i="9"/>
  <c r="AF725" i="9"/>
  <c r="AE725" i="9"/>
  <c r="AD725" i="9"/>
  <c r="AB725" i="9"/>
  <c r="Z725" i="9"/>
  <c r="Y725" i="9"/>
  <c r="X725" i="9"/>
  <c r="W725" i="9"/>
  <c r="V725" i="9"/>
  <c r="U725" i="9"/>
  <c r="T725" i="9"/>
  <c r="S725" i="9"/>
  <c r="Q725" i="9"/>
  <c r="P725" i="9"/>
  <c r="O725" i="9"/>
  <c r="N725" i="9"/>
  <c r="L725" i="9"/>
  <c r="K725" i="9"/>
  <c r="J725" i="9"/>
  <c r="I725" i="9"/>
  <c r="G725" i="9"/>
  <c r="F725" i="9"/>
  <c r="E725" i="9"/>
  <c r="AZ706" i="9"/>
  <c r="AY706" i="9"/>
  <c r="AX706" i="9"/>
  <c r="AW706" i="9"/>
  <c r="AV706" i="9"/>
  <c r="AU706" i="9"/>
  <c r="AS706" i="9"/>
  <c r="AR706" i="9"/>
  <c r="AQ706" i="9"/>
  <c r="AO706" i="9"/>
  <c r="AN706" i="9"/>
  <c r="AM706" i="9"/>
  <c r="AJ706" i="9"/>
  <c r="AI706" i="9"/>
  <c r="AH706" i="9"/>
  <c r="AF706" i="9"/>
  <c r="AE706" i="9"/>
  <c r="AD706" i="9"/>
  <c r="AB706" i="9"/>
  <c r="Z706" i="9"/>
  <c r="Y706" i="9"/>
  <c r="X706" i="9"/>
  <c r="W706" i="9"/>
  <c r="V706" i="9"/>
  <c r="U706" i="9"/>
  <c r="T706" i="9"/>
  <c r="S706" i="9"/>
  <c r="Q706" i="9"/>
  <c r="P706" i="9"/>
  <c r="O706" i="9"/>
  <c r="N706" i="9"/>
  <c r="L706" i="9"/>
  <c r="K706" i="9"/>
  <c r="J706" i="9"/>
  <c r="I706" i="9"/>
  <c r="G706" i="9"/>
  <c r="F706" i="9"/>
  <c r="E706" i="9"/>
  <c r="AZ686" i="9"/>
  <c r="AY686" i="9"/>
  <c r="AX686" i="9"/>
  <c r="AW686" i="9"/>
  <c r="AV686" i="9"/>
  <c r="AU686" i="9"/>
  <c r="AS686" i="9"/>
  <c r="AR686" i="9"/>
  <c r="AQ686" i="9"/>
  <c r="AO686" i="9"/>
  <c r="AN686" i="9"/>
  <c r="AM686" i="9"/>
  <c r="AJ686" i="9"/>
  <c r="AI686" i="9"/>
  <c r="AH686" i="9"/>
  <c r="AF686" i="9"/>
  <c r="AE686" i="9"/>
  <c r="AD686" i="9"/>
  <c r="AB686" i="9"/>
  <c r="Z686" i="9"/>
  <c r="Y686" i="9"/>
  <c r="X686" i="9"/>
  <c r="W686" i="9"/>
  <c r="V686" i="9"/>
  <c r="U686" i="9"/>
  <c r="T686" i="9"/>
  <c r="S686" i="9"/>
  <c r="Q686" i="9"/>
  <c r="P686" i="9"/>
  <c r="O686" i="9"/>
  <c r="N686" i="9"/>
  <c r="L686" i="9"/>
  <c r="K686" i="9"/>
  <c r="J686" i="9"/>
  <c r="I686" i="9"/>
  <c r="G686" i="9"/>
  <c r="F686" i="9"/>
  <c r="E686" i="9"/>
  <c r="AP686" i="9"/>
  <c r="AL686" i="9"/>
  <c r="AG686" i="9"/>
  <c r="AC686" i="9"/>
  <c r="AA686" i="9"/>
  <c r="M686" i="9"/>
  <c r="D686" i="9"/>
  <c r="AZ660" i="9"/>
  <c r="AY660" i="9"/>
  <c r="AX660" i="9"/>
  <c r="AW660" i="9"/>
  <c r="AV660" i="9"/>
  <c r="AU660" i="9"/>
  <c r="AS660" i="9"/>
  <c r="AR660" i="9"/>
  <c r="AQ660" i="9"/>
  <c r="AO660" i="9"/>
  <c r="AN660" i="9"/>
  <c r="AM660" i="9"/>
  <c r="AJ660" i="9"/>
  <c r="AI660" i="9"/>
  <c r="AH660" i="9"/>
  <c r="AF660" i="9"/>
  <c r="AE660" i="9"/>
  <c r="AD660" i="9"/>
  <c r="AB660" i="9"/>
  <c r="Z660" i="9"/>
  <c r="Y660" i="9"/>
  <c r="X660" i="9"/>
  <c r="W660" i="9"/>
  <c r="V660" i="9"/>
  <c r="U660" i="9"/>
  <c r="T660" i="9"/>
  <c r="S660" i="9"/>
  <c r="Q660" i="9"/>
  <c r="P660" i="9"/>
  <c r="O660" i="9"/>
  <c r="N660" i="9"/>
  <c r="L660" i="9"/>
  <c r="K660" i="9"/>
  <c r="J660" i="9"/>
  <c r="I660" i="9"/>
  <c r="G660" i="9"/>
  <c r="F660" i="9"/>
  <c r="E660" i="9"/>
  <c r="M660" i="9"/>
  <c r="AZ643" i="9"/>
  <c r="AY643" i="9"/>
  <c r="AX643" i="9"/>
  <c r="AW643" i="9"/>
  <c r="AV643" i="9"/>
  <c r="AU643" i="9"/>
  <c r="AS643" i="9"/>
  <c r="AR643" i="9"/>
  <c r="AQ643" i="9"/>
  <c r="AO643" i="9"/>
  <c r="AN643" i="9"/>
  <c r="AM643" i="9"/>
  <c r="AJ643" i="9"/>
  <c r="AI643" i="9"/>
  <c r="AH643" i="9"/>
  <c r="AF643" i="9"/>
  <c r="AE643" i="9"/>
  <c r="AD643" i="9"/>
  <c r="AB643" i="9"/>
  <c r="Z643" i="9"/>
  <c r="Y643" i="9"/>
  <c r="X643" i="9"/>
  <c r="W643" i="9"/>
  <c r="V643" i="9"/>
  <c r="U643" i="9"/>
  <c r="T643" i="9"/>
  <c r="S643" i="9"/>
  <c r="Q643" i="9"/>
  <c r="P643" i="9"/>
  <c r="O643" i="9"/>
  <c r="N643" i="9"/>
  <c r="L643" i="9"/>
  <c r="K643" i="9"/>
  <c r="J643" i="9"/>
  <c r="I643" i="9"/>
  <c r="G643" i="9"/>
  <c r="F643" i="9"/>
  <c r="E643" i="9"/>
  <c r="AP643" i="9"/>
  <c r="AL643" i="9"/>
  <c r="AG643" i="9"/>
  <c r="AA643" i="9"/>
  <c r="M643" i="9"/>
  <c r="D643" i="9"/>
  <c r="AZ629" i="9"/>
  <c r="AY629" i="9"/>
  <c r="AX629" i="9"/>
  <c r="AW629" i="9"/>
  <c r="AV629" i="9"/>
  <c r="AU629" i="9"/>
  <c r="AS629" i="9"/>
  <c r="AR629" i="9"/>
  <c r="AQ629" i="9"/>
  <c r="AO629" i="9"/>
  <c r="AN629" i="9"/>
  <c r="AM629" i="9"/>
  <c r="AJ629" i="9"/>
  <c r="AI629" i="9"/>
  <c r="AH629" i="9"/>
  <c r="AF629" i="9"/>
  <c r="AE629" i="9"/>
  <c r="AD629" i="9"/>
  <c r="AB629" i="9"/>
  <c r="Z629" i="9"/>
  <c r="Y629" i="9"/>
  <c r="X629" i="9"/>
  <c r="W629" i="9"/>
  <c r="V629" i="9"/>
  <c r="U629" i="9"/>
  <c r="T629" i="9"/>
  <c r="S629" i="9"/>
  <c r="Q629" i="9"/>
  <c r="P629" i="9"/>
  <c r="O629" i="9"/>
  <c r="N629" i="9"/>
  <c r="L629" i="9"/>
  <c r="K629" i="9"/>
  <c r="J629" i="9"/>
  <c r="I629" i="9"/>
  <c r="G629" i="9"/>
  <c r="F629" i="9"/>
  <c r="E629" i="9"/>
  <c r="AZ619" i="9"/>
  <c r="AY619" i="9"/>
  <c r="AX619" i="9"/>
  <c r="AW619" i="9"/>
  <c r="AV619" i="9"/>
  <c r="AU619" i="9"/>
  <c r="AS619" i="9"/>
  <c r="AR619" i="9"/>
  <c r="AQ619" i="9"/>
  <c r="AO619" i="9"/>
  <c r="AN619" i="9"/>
  <c r="AM619" i="9"/>
  <c r="AJ619" i="9"/>
  <c r="AI619" i="9"/>
  <c r="AH619" i="9"/>
  <c r="AF619" i="9"/>
  <c r="AE619" i="9"/>
  <c r="AD619" i="9"/>
  <c r="AB619" i="9"/>
  <c r="Z619" i="9"/>
  <c r="Y619" i="9"/>
  <c r="X619" i="9"/>
  <c r="W619" i="9"/>
  <c r="V619" i="9"/>
  <c r="U619" i="9"/>
  <c r="T619" i="9"/>
  <c r="S619" i="9"/>
  <c r="Q619" i="9"/>
  <c r="P619" i="9"/>
  <c r="O619" i="9"/>
  <c r="N619" i="9"/>
  <c r="L619" i="9"/>
  <c r="K619" i="9"/>
  <c r="J619" i="9"/>
  <c r="I619" i="9"/>
  <c r="G619" i="9"/>
  <c r="F619" i="9"/>
  <c r="E619" i="9"/>
  <c r="AP619" i="9"/>
  <c r="AA619" i="9"/>
  <c r="AZ603" i="9"/>
  <c r="AY603" i="9"/>
  <c r="AX603" i="9"/>
  <c r="AW603" i="9"/>
  <c r="AV603" i="9"/>
  <c r="AU603" i="9"/>
  <c r="AS603" i="9"/>
  <c r="AR603" i="9"/>
  <c r="AQ603" i="9"/>
  <c r="AO603" i="9"/>
  <c r="AN603" i="9"/>
  <c r="AM603" i="9"/>
  <c r="AJ603" i="9"/>
  <c r="AI603" i="9"/>
  <c r="AH603" i="9"/>
  <c r="AF603" i="9"/>
  <c r="AE603" i="9"/>
  <c r="AD603" i="9"/>
  <c r="AB603" i="9"/>
  <c r="Z603" i="9"/>
  <c r="Y603" i="9"/>
  <c r="X603" i="9"/>
  <c r="W603" i="9"/>
  <c r="V603" i="9"/>
  <c r="U603" i="9"/>
  <c r="T603" i="9"/>
  <c r="S603" i="9"/>
  <c r="Q603" i="9"/>
  <c r="P603" i="9"/>
  <c r="O603" i="9"/>
  <c r="N603" i="9"/>
  <c r="L603" i="9"/>
  <c r="K603" i="9"/>
  <c r="J603" i="9"/>
  <c r="I603" i="9"/>
  <c r="G603" i="9"/>
  <c r="F603" i="9"/>
  <c r="E603" i="9"/>
  <c r="AP603" i="9"/>
  <c r="AG603" i="9"/>
  <c r="AA603" i="9"/>
  <c r="M603" i="9"/>
  <c r="H603" i="9"/>
  <c r="AZ561" i="9"/>
  <c r="AY561" i="9"/>
  <c r="AX561" i="9"/>
  <c r="AW561" i="9"/>
  <c r="AV561" i="9"/>
  <c r="AU561" i="9"/>
  <c r="AS561" i="9"/>
  <c r="AR561" i="9"/>
  <c r="AQ561" i="9"/>
  <c r="AO561" i="9"/>
  <c r="AN561" i="9"/>
  <c r="AM561" i="9"/>
  <c r="AJ561" i="9"/>
  <c r="AI561" i="9"/>
  <c r="AH561" i="9"/>
  <c r="AF561" i="9"/>
  <c r="AE561" i="9"/>
  <c r="AD561" i="9"/>
  <c r="AB561" i="9"/>
  <c r="Z561" i="9"/>
  <c r="Y561" i="9"/>
  <c r="X561" i="9"/>
  <c r="W561" i="9"/>
  <c r="V561" i="9"/>
  <c r="U561" i="9"/>
  <c r="T561" i="9"/>
  <c r="S561" i="9"/>
  <c r="Q561" i="9"/>
  <c r="P561" i="9"/>
  <c r="O561" i="9"/>
  <c r="N561" i="9"/>
  <c r="L561" i="9"/>
  <c r="K561" i="9"/>
  <c r="J561" i="9"/>
  <c r="I561" i="9"/>
  <c r="G561" i="9"/>
  <c r="F561" i="9"/>
  <c r="E561" i="9"/>
  <c r="AZ534" i="9"/>
  <c r="AY534" i="9"/>
  <c r="AX534" i="9"/>
  <c r="AW534" i="9"/>
  <c r="AV534" i="9"/>
  <c r="AU534" i="9"/>
  <c r="AS534" i="9"/>
  <c r="AR534" i="9"/>
  <c r="AQ534" i="9"/>
  <c r="AO534" i="9"/>
  <c r="AN534" i="9"/>
  <c r="AM534" i="9"/>
  <c r="AJ534" i="9"/>
  <c r="AI534" i="9"/>
  <c r="AH534" i="9"/>
  <c r="AF534" i="9"/>
  <c r="AE534" i="9"/>
  <c r="AD534" i="9"/>
  <c r="AB534" i="9"/>
  <c r="Z534" i="9"/>
  <c r="Y534" i="9"/>
  <c r="X534" i="9"/>
  <c r="W534" i="9"/>
  <c r="V534" i="9"/>
  <c r="U534" i="9"/>
  <c r="T534" i="9"/>
  <c r="S534" i="9"/>
  <c r="Q534" i="9"/>
  <c r="P534" i="9"/>
  <c r="O534" i="9"/>
  <c r="N534" i="9"/>
  <c r="L534" i="9"/>
  <c r="K534" i="9"/>
  <c r="J534" i="9"/>
  <c r="I534" i="9"/>
  <c r="G534" i="9"/>
  <c r="F534" i="9"/>
  <c r="E534" i="9"/>
  <c r="AP534" i="9"/>
  <c r="AG534" i="9"/>
  <c r="AA534" i="9"/>
  <c r="M534" i="9"/>
  <c r="H534" i="9"/>
  <c r="AZ514" i="9"/>
  <c r="AY514" i="9"/>
  <c r="AX514" i="9"/>
  <c r="AW514" i="9"/>
  <c r="AV514" i="9"/>
  <c r="AU514" i="9"/>
  <c r="AS514" i="9"/>
  <c r="AR514" i="9"/>
  <c r="AQ514" i="9"/>
  <c r="AO514" i="9"/>
  <c r="AN514" i="9"/>
  <c r="AM514" i="9"/>
  <c r="AJ514" i="9"/>
  <c r="AI514" i="9"/>
  <c r="AH514" i="9"/>
  <c r="AF514" i="9"/>
  <c r="AE514" i="9"/>
  <c r="AD514" i="9"/>
  <c r="AB514" i="9"/>
  <c r="Z514" i="9"/>
  <c r="Y514" i="9"/>
  <c r="X514" i="9"/>
  <c r="W514" i="9"/>
  <c r="V514" i="9"/>
  <c r="U514" i="9"/>
  <c r="T514" i="9"/>
  <c r="S514" i="9"/>
  <c r="Q514" i="9"/>
  <c r="P514" i="9"/>
  <c r="O514" i="9"/>
  <c r="N514" i="9"/>
  <c r="L514" i="9"/>
  <c r="K514" i="9"/>
  <c r="J514" i="9"/>
  <c r="I514" i="9"/>
  <c r="G514" i="9"/>
  <c r="F514" i="9"/>
  <c r="E514" i="9"/>
  <c r="AZ479" i="9"/>
  <c r="AY479" i="9"/>
  <c r="AX479" i="9"/>
  <c r="AW479" i="9"/>
  <c r="AV479" i="9"/>
  <c r="AU479" i="9"/>
  <c r="AS479" i="9"/>
  <c r="AR479" i="9"/>
  <c r="AQ479" i="9"/>
  <c r="AO479" i="9"/>
  <c r="AN479" i="9"/>
  <c r="AM479" i="9"/>
  <c r="AJ479" i="9"/>
  <c r="AI479" i="9"/>
  <c r="AH479" i="9"/>
  <c r="AF479" i="9"/>
  <c r="AE479" i="9"/>
  <c r="AD479" i="9"/>
  <c r="AB479" i="9"/>
  <c r="Z479" i="9"/>
  <c r="Y479" i="9"/>
  <c r="X479" i="9"/>
  <c r="W479" i="9"/>
  <c r="V479" i="9"/>
  <c r="U479" i="9"/>
  <c r="T479" i="9"/>
  <c r="S479" i="9"/>
  <c r="Q479" i="9"/>
  <c r="P479" i="9"/>
  <c r="O479" i="9"/>
  <c r="N479" i="9"/>
  <c r="L479" i="9"/>
  <c r="K479" i="9"/>
  <c r="J479" i="9"/>
  <c r="I479" i="9"/>
  <c r="G479" i="9"/>
  <c r="F479" i="9"/>
  <c r="E479" i="9"/>
  <c r="AZ463" i="9"/>
  <c r="AY463" i="9"/>
  <c r="AX463" i="9"/>
  <c r="AW463" i="9"/>
  <c r="AV463" i="9"/>
  <c r="AU463" i="9"/>
  <c r="AS463" i="9"/>
  <c r="AR463" i="9"/>
  <c r="AQ463" i="9"/>
  <c r="AO463" i="9"/>
  <c r="AN463" i="9"/>
  <c r="AM463" i="9"/>
  <c r="AJ463" i="9"/>
  <c r="AI463" i="9"/>
  <c r="AH463" i="9"/>
  <c r="AF463" i="9"/>
  <c r="AE463" i="9"/>
  <c r="AD463" i="9"/>
  <c r="AB463" i="9"/>
  <c r="Z463" i="9"/>
  <c r="Y463" i="9"/>
  <c r="X463" i="9"/>
  <c r="W463" i="9"/>
  <c r="V463" i="9"/>
  <c r="U463" i="9"/>
  <c r="T463" i="9"/>
  <c r="S463" i="9"/>
  <c r="Q463" i="9"/>
  <c r="P463" i="9"/>
  <c r="O463" i="9"/>
  <c r="N463" i="9"/>
  <c r="L463" i="9"/>
  <c r="K463" i="9"/>
  <c r="J463" i="9"/>
  <c r="I463" i="9"/>
  <c r="G463" i="9"/>
  <c r="F463" i="9"/>
  <c r="E463" i="9"/>
  <c r="AP463" i="9"/>
  <c r="AG463" i="9"/>
  <c r="AA463" i="9"/>
  <c r="M463" i="9"/>
  <c r="H463" i="9"/>
  <c r="AZ443" i="9"/>
  <c r="AY443" i="9"/>
  <c r="AX443" i="9"/>
  <c r="AW443" i="9"/>
  <c r="AV443" i="9"/>
  <c r="AU443" i="9"/>
  <c r="AS443" i="9"/>
  <c r="AR443" i="9"/>
  <c r="AQ443" i="9"/>
  <c r="AO443" i="9"/>
  <c r="AN443" i="9"/>
  <c r="AM443" i="9"/>
  <c r="AJ443" i="9"/>
  <c r="AI443" i="9"/>
  <c r="AH443" i="9"/>
  <c r="AF443" i="9"/>
  <c r="AE443" i="9"/>
  <c r="AD443" i="9"/>
  <c r="AB443" i="9"/>
  <c r="Z443" i="9"/>
  <c r="Y443" i="9"/>
  <c r="X443" i="9"/>
  <c r="W443" i="9"/>
  <c r="V443" i="9"/>
  <c r="U443" i="9"/>
  <c r="T443" i="9"/>
  <c r="S443" i="9"/>
  <c r="Q443" i="9"/>
  <c r="P443" i="9"/>
  <c r="O443" i="9"/>
  <c r="N443" i="9"/>
  <c r="L443" i="9"/>
  <c r="K443" i="9"/>
  <c r="J443" i="9"/>
  <c r="I443" i="9"/>
  <c r="G443" i="9"/>
  <c r="F443" i="9"/>
  <c r="E443" i="9"/>
  <c r="AZ421" i="9"/>
  <c r="AY421" i="9"/>
  <c r="AX421" i="9"/>
  <c r="AW421" i="9"/>
  <c r="AV421" i="9"/>
  <c r="AU421" i="9"/>
  <c r="AS421" i="9"/>
  <c r="AR421" i="9"/>
  <c r="AQ421" i="9"/>
  <c r="AO421" i="9"/>
  <c r="AN421" i="9"/>
  <c r="AM421" i="9"/>
  <c r="AJ421" i="9"/>
  <c r="AI421" i="9"/>
  <c r="AH421" i="9"/>
  <c r="AF421" i="9"/>
  <c r="AE421" i="9"/>
  <c r="AD421" i="9"/>
  <c r="AB421" i="9"/>
  <c r="Z421" i="9"/>
  <c r="Y421" i="9"/>
  <c r="X421" i="9"/>
  <c r="W421" i="9"/>
  <c r="V421" i="9"/>
  <c r="U421" i="9"/>
  <c r="T421" i="9"/>
  <c r="S421" i="9"/>
  <c r="Q421" i="9"/>
  <c r="P421" i="9"/>
  <c r="O421" i="9"/>
  <c r="N421" i="9"/>
  <c r="L421" i="9"/>
  <c r="K421" i="9"/>
  <c r="J421" i="9"/>
  <c r="I421" i="9"/>
  <c r="G421" i="9"/>
  <c r="F421" i="9"/>
  <c r="E421" i="9"/>
  <c r="AP421" i="9"/>
  <c r="AG421" i="9"/>
  <c r="AA421" i="9"/>
  <c r="M421" i="9"/>
  <c r="H421" i="9"/>
  <c r="AZ391" i="9"/>
  <c r="AY391" i="9"/>
  <c r="AX391" i="9"/>
  <c r="AW391" i="9"/>
  <c r="AV391" i="9"/>
  <c r="AU391" i="9"/>
  <c r="AS391" i="9"/>
  <c r="AR391" i="9"/>
  <c r="AQ391" i="9"/>
  <c r="AO391" i="9"/>
  <c r="AN391" i="9"/>
  <c r="AM391" i="9"/>
  <c r="AJ391" i="9"/>
  <c r="AI391" i="9"/>
  <c r="AH391" i="9"/>
  <c r="AF391" i="9"/>
  <c r="AE391" i="9"/>
  <c r="AD391" i="9"/>
  <c r="AB391" i="9"/>
  <c r="Z391" i="9"/>
  <c r="Y391" i="9"/>
  <c r="X391" i="9"/>
  <c r="W391" i="9"/>
  <c r="V391" i="9"/>
  <c r="U391" i="9"/>
  <c r="T391" i="9"/>
  <c r="S391" i="9"/>
  <c r="Q391" i="9"/>
  <c r="P391" i="9"/>
  <c r="O391" i="9"/>
  <c r="N391" i="9"/>
  <c r="L391" i="9"/>
  <c r="K391" i="9"/>
  <c r="J391" i="9"/>
  <c r="I391" i="9"/>
  <c r="G391" i="9"/>
  <c r="F391" i="9"/>
  <c r="E391" i="9"/>
  <c r="AZ367" i="9"/>
  <c r="AY367" i="9"/>
  <c r="AX367" i="9"/>
  <c r="AW367" i="9"/>
  <c r="AV367" i="9"/>
  <c r="AU367" i="9"/>
  <c r="AS367" i="9"/>
  <c r="AR367" i="9"/>
  <c r="AQ367" i="9"/>
  <c r="AO367" i="9"/>
  <c r="AN367" i="9"/>
  <c r="AM367" i="9"/>
  <c r="AJ367" i="9"/>
  <c r="AI367" i="9"/>
  <c r="AH367" i="9"/>
  <c r="AF367" i="9"/>
  <c r="AE367" i="9"/>
  <c r="AD367" i="9"/>
  <c r="AB367" i="9"/>
  <c r="Z367" i="9"/>
  <c r="Y367" i="9"/>
  <c r="X367" i="9"/>
  <c r="W367" i="9"/>
  <c r="V367" i="9"/>
  <c r="U367" i="9"/>
  <c r="T367" i="9"/>
  <c r="S367" i="9"/>
  <c r="Q367" i="9"/>
  <c r="P367" i="9"/>
  <c r="O367" i="9"/>
  <c r="N367" i="9"/>
  <c r="L367" i="9"/>
  <c r="K367" i="9"/>
  <c r="J367" i="9"/>
  <c r="I367" i="9"/>
  <c r="G367" i="9"/>
  <c r="F367" i="9"/>
  <c r="E367" i="9"/>
  <c r="AZ353" i="9"/>
  <c r="AY353" i="9"/>
  <c r="AX353" i="9"/>
  <c r="AW353" i="9"/>
  <c r="AV353" i="9"/>
  <c r="AU353" i="9"/>
  <c r="AS353" i="9"/>
  <c r="AR353" i="9"/>
  <c r="AQ353" i="9"/>
  <c r="AO353" i="9"/>
  <c r="AN353" i="9"/>
  <c r="AM353" i="9"/>
  <c r="AJ353" i="9"/>
  <c r="AI353" i="9"/>
  <c r="AH353" i="9"/>
  <c r="AF353" i="9"/>
  <c r="AE353" i="9"/>
  <c r="AD353" i="9"/>
  <c r="AB353" i="9"/>
  <c r="Z353" i="9"/>
  <c r="Y353" i="9"/>
  <c r="X353" i="9"/>
  <c r="W353" i="9"/>
  <c r="V353" i="9"/>
  <c r="U353" i="9"/>
  <c r="T353" i="9"/>
  <c r="S353" i="9"/>
  <c r="Q353" i="9"/>
  <c r="P353" i="9"/>
  <c r="O353" i="9"/>
  <c r="N353" i="9"/>
  <c r="L353" i="9"/>
  <c r="K353" i="9"/>
  <c r="J353" i="9"/>
  <c r="I353" i="9"/>
  <c r="G353" i="9"/>
  <c r="F353" i="9"/>
  <c r="E353" i="9"/>
  <c r="AZ341" i="9"/>
  <c r="AY341" i="9"/>
  <c r="AX341" i="9"/>
  <c r="AW341" i="9"/>
  <c r="AV341" i="9"/>
  <c r="AU341" i="9"/>
  <c r="AS341" i="9"/>
  <c r="AR341" i="9"/>
  <c r="AQ341" i="9"/>
  <c r="AO341" i="9"/>
  <c r="AN341" i="9"/>
  <c r="AM341" i="9"/>
  <c r="AJ341" i="9"/>
  <c r="AI341" i="9"/>
  <c r="AH341" i="9"/>
  <c r="AF341" i="9"/>
  <c r="AE341" i="9"/>
  <c r="AD341" i="9"/>
  <c r="AB341" i="9"/>
  <c r="Z341" i="9"/>
  <c r="Y341" i="9"/>
  <c r="X341" i="9"/>
  <c r="W341" i="9"/>
  <c r="V341" i="9"/>
  <c r="U341" i="9"/>
  <c r="T341" i="9"/>
  <c r="S341" i="9"/>
  <c r="Q341" i="9"/>
  <c r="P341" i="9"/>
  <c r="O341" i="9"/>
  <c r="N341" i="9"/>
  <c r="L341" i="9"/>
  <c r="K341" i="9"/>
  <c r="J341" i="9"/>
  <c r="I341" i="9"/>
  <c r="G341" i="9"/>
  <c r="F341" i="9"/>
  <c r="E341" i="9"/>
  <c r="AZ332" i="9"/>
  <c r="AY332" i="9"/>
  <c r="AX332" i="9"/>
  <c r="AW332" i="9"/>
  <c r="AV332" i="9"/>
  <c r="AU332" i="9"/>
  <c r="AS332" i="9"/>
  <c r="AR332" i="9"/>
  <c r="AQ332" i="9"/>
  <c r="AO332" i="9"/>
  <c r="AN332" i="9"/>
  <c r="AM332" i="9"/>
  <c r="AJ332" i="9"/>
  <c r="AI332" i="9"/>
  <c r="AH332" i="9"/>
  <c r="AF332" i="9"/>
  <c r="AE332" i="9"/>
  <c r="AD332" i="9"/>
  <c r="AB332" i="9"/>
  <c r="Z332" i="9"/>
  <c r="Y332" i="9"/>
  <c r="X332" i="9"/>
  <c r="W332" i="9"/>
  <c r="V332" i="9"/>
  <c r="U332" i="9"/>
  <c r="T332" i="9"/>
  <c r="S332" i="9"/>
  <c r="Q332" i="9"/>
  <c r="P332" i="9"/>
  <c r="O332" i="9"/>
  <c r="N332" i="9"/>
  <c r="L332" i="9"/>
  <c r="K332" i="9"/>
  <c r="J332" i="9"/>
  <c r="I332" i="9"/>
  <c r="G332" i="9"/>
  <c r="F332" i="9"/>
  <c r="E332" i="9"/>
  <c r="AP332" i="9"/>
  <c r="AG332" i="9"/>
  <c r="AA332" i="9"/>
  <c r="M332" i="9"/>
  <c r="H332" i="9"/>
  <c r="AZ314" i="9"/>
  <c r="AY314" i="9"/>
  <c r="AX314" i="9"/>
  <c r="AW314" i="9"/>
  <c r="AV314" i="9"/>
  <c r="AU314" i="9"/>
  <c r="AS314" i="9"/>
  <c r="AR314" i="9"/>
  <c r="AQ314" i="9"/>
  <c r="AO314" i="9"/>
  <c r="AN314" i="9"/>
  <c r="AM314" i="9"/>
  <c r="AJ314" i="9"/>
  <c r="AI314" i="9"/>
  <c r="AH314" i="9"/>
  <c r="AF314" i="9"/>
  <c r="AE314" i="9"/>
  <c r="AD314" i="9"/>
  <c r="AB314" i="9"/>
  <c r="Z314" i="9"/>
  <c r="Y314" i="9"/>
  <c r="X314" i="9"/>
  <c r="W314" i="9"/>
  <c r="V314" i="9"/>
  <c r="U314" i="9"/>
  <c r="T314" i="9"/>
  <c r="S314" i="9"/>
  <c r="Q314" i="9"/>
  <c r="P314" i="9"/>
  <c r="O314" i="9"/>
  <c r="N314" i="9"/>
  <c r="L314" i="9"/>
  <c r="K314" i="9"/>
  <c r="J314" i="9"/>
  <c r="I314" i="9"/>
  <c r="G314" i="9"/>
  <c r="F314" i="9"/>
  <c r="E314" i="9"/>
  <c r="AZ277" i="9"/>
  <c r="AY277" i="9"/>
  <c r="AX277" i="9"/>
  <c r="AW277" i="9"/>
  <c r="AV277" i="9"/>
  <c r="AU277" i="9"/>
  <c r="AS277" i="9"/>
  <c r="AR277" i="9"/>
  <c r="AQ277" i="9"/>
  <c r="AO277" i="9"/>
  <c r="AN277" i="9"/>
  <c r="AM277" i="9"/>
  <c r="AJ277" i="9"/>
  <c r="AI277" i="9"/>
  <c r="AH277" i="9"/>
  <c r="AF277" i="9"/>
  <c r="AE277" i="9"/>
  <c r="AD277" i="9"/>
  <c r="AB277" i="9"/>
  <c r="Z277" i="9"/>
  <c r="Y277" i="9"/>
  <c r="X277" i="9"/>
  <c r="W277" i="9"/>
  <c r="V277" i="9"/>
  <c r="U277" i="9"/>
  <c r="T277" i="9"/>
  <c r="S277" i="9"/>
  <c r="Q277" i="9"/>
  <c r="P277" i="9"/>
  <c r="O277" i="9"/>
  <c r="N277" i="9"/>
  <c r="L277" i="9"/>
  <c r="K277" i="9"/>
  <c r="J277" i="9"/>
  <c r="I277" i="9"/>
  <c r="G277" i="9"/>
  <c r="F277" i="9"/>
  <c r="E277" i="9"/>
  <c r="AP277" i="9"/>
  <c r="AG277" i="9"/>
  <c r="AK277" i="9"/>
  <c r="AA277" i="9"/>
  <c r="M277" i="9"/>
  <c r="H277" i="9"/>
  <c r="AZ246" i="9"/>
  <c r="AY246" i="9"/>
  <c r="AX246" i="9"/>
  <c r="AW246" i="9"/>
  <c r="AV246" i="9"/>
  <c r="AU246" i="9"/>
  <c r="AS246" i="9"/>
  <c r="AR246" i="9"/>
  <c r="AQ246" i="9"/>
  <c r="AO246" i="9"/>
  <c r="AN246" i="9"/>
  <c r="AM246" i="9"/>
  <c r="AJ246" i="9"/>
  <c r="AI246" i="9"/>
  <c r="AH246" i="9"/>
  <c r="AF246" i="9"/>
  <c r="AE246" i="9"/>
  <c r="AD246" i="9"/>
  <c r="AB246" i="9"/>
  <c r="Z246" i="9"/>
  <c r="Y246" i="9"/>
  <c r="X246" i="9"/>
  <c r="W246" i="9"/>
  <c r="V246" i="9"/>
  <c r="U246" i="9"/>
  <c r="T246" i="9"/>
  <c r="S246" i="9"/>
  <c r="Q246" i="9"/>
  <c r="P246" i="9"/>
  <c r="O246" i="9"/>
  <c r="N246" i="9"/>
  <c r="L246" i="9"/>
  <c r="K246" i="9"/>
  <c r="J246" i="9"/>
  <c r="I246" i="9"/>
  <c r="G246" i="9"/>
  <c r="F246" i="9"/>
  <c r="E246" i="9"/>
  <c r="AZ236" i="9"/>
  <c r="AY236" i="9"/>
  <c r="AX236" i="9"/>
  <c r="AW236" i="9"/>
  <c r="AV236" i="9"/>
  <c r="AU236" i="9"/>
  <c r="AS236" i="9"/>
  <c r="AR236" i="9"/>
  <c r="AQ236" i="9"/>
  <c r="AO236" i="9"/>
  <c r="AN236" i="9"/>
  <c r="AM236" i="9"/>
  <c r="AJ236" i="9"/>
  <c r="AI236" i="9"/>
  <c r="AH236" i="9"/>
  <c r="AF236" i="9"/>
  <c r="AE236" i="9"/>
  <c r="AD236" i="9"/>
  <c r="AB236" i="9"/>
  <c r="Z236" i="9"/>
  <c r="Y236" i="9"/>
  <c r="X236" i="9"/>
  <c r="W236" i="9"/>
  <c r="V236" i="9"/>
  <c r="U236" i="9"/>
  <c r="T236" i="9"/>
  <c r="S236" i="9"/>
  <c r="Q236" i="9"/>
  <c r="P236" i="9"/>
  <c r="O236" i="9"/>
  <c r="N236" i="9"/>
  <c r="L236" i="9"/>
  <c r="K236" i="9"/>
  <c r="J236" i="9"/>
  <c r="I236" i="9"/>
  <c r="G236" i="9"/>
  <c r="F236" i="9"/>
  <c r="E236" i="9"/>
  <c r="AZ189" i="9"/>
  <c r="AY189" i="9"/>
  <c r="AX189" i="9"/>
  <c r="AW189" i="9"/>
  <c r="AV189" i="9"/>
  <c r="AU189" i="9"/>
  <c r="AS189" i="9"/>
  <c r="AR189" i="9"/>
  <c r="AQ189" i="9"/>
  <c r="AO189" i="9"/>
  <c r="AN189" i="9"/>
  <c r="AM189" i="9"/>
  <c r="AJ189" i="9"/>
  <c r="AI189" i="9"/>
  <c r="AH189" i="9"/>
  <c r="AF189" i="9"/>
  <c r="AE189" i="9"/>
  <c r="AD189" i="9"/>
  <c r="AB189" i="9"/>
  <c r="Z189" i="9"/>
  <c r="Y189" i="9"/>
  <c r="X189" i="9"/>
  <c r="W189" i="9"/>
  <c r="V189" i="9"/>
  <c r="U189" i="9"/>
  <c r="T189" i="9"/>
  <c r="S189" i="9"/>
  <c r="Q189" i="9"/>
  <c r="P189" i="9"/>
  <c r="O189" i="9"/>
  <c r="N189" i="9"/>
  <c r="L189" i="9"/>
  <c r="K189" i="9"/>
  <c r="J189" i="9"/>
  <c r="I189" i="9"/>
  <c r="G189" i="9"/>
  <c r="F189" i="9"/>
  <c r="E189" i="9"/>
  <c r="M189" i="9"/>
  <c r="AZ167" i="9"/>
  <c r="AY167" i="9"/>
  <c r="AX167" i="9"/>
  <c r="AW167" i="9"/>
  <c r="AV167" i="9"/>
  <c r="AU167" i="9"/>
  <c r="AS167" i="9"/>
  <c r="AR167" i="9"/>
  <c r="AQ167" i="9"/>
  <c r="AO167" i="9"/>
  <c r="AN167" i="9"/>
  <c r="AM167" i="9"/>
  <c r="AJ167" i="9"/>
  <c r="AI167" i="9"/>
  <c r="AH167" i="9"/>
  <c r="AF167" i="9"/>
  <c r="AE167" i="9"/>
  <c r="AD167" i="9"/>
  <c r="AB167" i="9"/>
  <c r="Z167" i="9"/>
  <c r="Y167" i="9"/>
  <c r="X167" i="9"/>
  <c r="W167" i="9"/>
  <c r="V167" i="9"/>
  <c r="U167" i="9"/>
  <c r="T167" i="9"/>
  <c r="S167" i="9"/>
  <c r="Q167" i="9"/>
  <c r="P167" i="9"/>
  <c r="O167" i="9"/>
  <c r="N167" i="9"/>
  <c r="L167" i="9"/>
  <c r="K167" i="9"/>
  <c r="J167" i="9"/>
  <c r="I167" i="9"/>
  <c r="G167" i="9"/>
  <c r="F167" i="9"/>
  <c r="E167" i="9"/>
  <c r="AZ132" i="9"/>
  <c r="AY132" i="9"/>
  <c r="AX132" i="9"/>
  <c r="AW132" i="9"/>
  <c r="AV132" i="9"/>
  <c r="AU132" i="9"/>
  <c r="AS132" i="9"/>
  <c r="AR132" i="9"/>
  <c r="AQ132" i="9"/>
  <c r="AO132" i="9"/>
  <c r="AN132" i="9"/>
  <c r="AM132" i="9"/>
  <c r="AJ132" i="9"/>
  <c r="AI132" i="9"/>
  <c r="AH132" i="9"/>
  <c r="AF132" i="9"/>
  <c r="AE132" i="9"/>
  <c r="AD132" i="9"/>
  <c r="AB132" i="9"/>
  <c r="Z132" i="9"/>
  <c r="Y132" i="9"/>
  <c r="X132" i="9"/>
  <c r="W132" i="9"/>
  <c r="V132" i="9"/>
  <c r="U132" i="9"/>
  <c r="T132" i="9"/>
  <c r="S132" i="9"/>
  <c r="Q132" i="9"/>
  <c r="P132" i="9"/>
  <c r="O132" i="9"/>
  <c r="N132" i="9"/>
  <c r="L132" i="9"/>
  <c r="K132" i="9"/>
  <c r="J132" i="9"/>
  <c r="I132" i="9"/>
  <c r="G132" i="9"/>
  <c r="F132" i="9"/>
  <c r="E132" i="9"/>
  <c r="AZ107" i="9"/>
  <c r="AY107" i="9"/>
  <c r="AX107" i="9"/>
  <c r="AW107" i="9"/>
  <c r="AV107" i="9"/>
  <c r="AU107" i="9"/>
  <c r="AS107" i="9"/>
  <c r="AR107" i="9"/>
  <c r="AQ107" i="9"/>
  <c r="AO107" i="9"/>
  <c r="AN107" i="9"/>
  <c r="AM107" i="9"/>
  <c r="AJ107" i="9"/>
  <c r="AI107" i="9"/>
  <c r="AH107" i="9"/>
  <c r="AF107" i="9"/>
  <c r="AE107" i="9"/>
  <c r="AD107" i="9"/>
  <c r="AB107" i="9"/>
  <c r="Z107" i="9"/>
  <c r="Y107" i="9"/>
  <c r="X107" i="9"/>
  <c r="W107" i="9"/>
  <c r="V107" i="9"/>
  <c r="U107" i="9"/>
  <c r="T107" i="9"/>
  <c r="S107" i="9"/>
  <c r="Q107" i="9"/>
  <c r="P107" i="9"/>
  <c r="O107" i="9"/>
  <c r="N107" i="9"/>
  <c r="L107" i="9"/>
  <c r="K107" i="9"/>
  <c r="J107" i="9"/>
  <c r="I107" i="9"/>
  <c r="G107" i="9"/>
  <c r="F107" i="9"/>
  <c r="E107" i="9"/>
  <c r="AP107" i="9"/>
  <c r="M107" i="9"/>
  <c r="AZ94" i="9"/>
  <c r="AY94" i="9"/>
  <c r="AX94" i="9"/>
  <c r="AW94" i="9"/>
  <c r="AV94" i="9"/>
  <c r="AU94" i="9"/>
  <c r="AS94" i="9"/>
  <c r="AR94" i="9"/>
  <c r="AQ94" i="9"/>
  <c r="AO94" i="9"/>
  <c r="AN94" i="9"/>
  <c r="AM94" i="9"/>
  <c r="AJ94" i="9"/>
  <c r="AI94" i="9"/>
  <c r="AH94" i="9"/>
  <c r="AF94" i="9"/>
  <c r="AE94" i="9"/>
  <c r="AD94" i="9"/>
  <c r="AB94" i="9"/>
  <c r="Z94" i="9"/>
  <c r="Y94" i="9"/>
  <c r="X94" i="9"/>
  <c r="W94" i="9"/>
  <c r="V94" i="9"/>
  <c r="U94" i="9"/>
  <c r="T94" i="9"/>
  <c r="S94" i="9"/>
  <c r="Q94" i="9"/>
  <c r="P94" i="9"/>
  <c r="O94" i="9"/>
  <c r="N94" i="9"/>
  <c r="L94" i="9"/>
  <c r="K94" i="9"/>
  <c r="J94" i="9"/>
  <c r="I94" i="9"/>
  <c r="G94" i="9"/>
  <c r="F94" i="9"/>
  <c r="E94" i="9"/>
  <c r="AZ84" i="9"/>
  <c r="AY84" i="9"/>
  <c r="AX84" i="9"/>
  <c r="AW84" i="9"/>
  <c r="AV84" i="9"/>
  <c r="AU84" i="9"/>
  <c r="AS84" i="9"/>
  <c r="AR84" i="9"/>
  <c r="AQ84" i="9"/>
  <c r="AO84" i="9"/>
  <c r="AN84" i="9"/>
  <c r="AM84" i="9"/>
  <c r="AJ84" i="9"/>
  <c r="AI84" i="9"/>
  <c r="AH84" i="9"/>
  <c r="AF84" i="9"/>
  <c r="AE84" i="9"/>
  <c r="AD84" i="9"/>
  <c r="AB84" i="9"/>
  <c r="Z84" i="9"/>
  <c r="Y84" i="9"/>
  <c r="X84" i="9"/>
  <c r="W84" i="9"/>
  <c r="V84" i="9"/>
  <c r="U84" i="9"/>
  <c r="T84" i="9"/>
  <c r="S84" i="9"/>
  <c r="Q84" i="9"/>
  <c r="P84" i="9"/>
  <c r="O84" i="9"/>
  <c r="N84" i="9"/>
  <c r="L84" i="9"/>
  <c r="K84" i="9"/>
  <c r="J84" i="9"/>
  <c r="I84" i="9"/>
  <c r="G84" i="9"/>
  <c r="F84" i="9"/>
  <c r="E84" i="9"/>
  <c r="AP84" i="9"/>
  <c r="AZ70" i="9"/>
  <c r="AY70" i="9"/>
  <c r="AX70" i="9"/>
  <c r="AW70" i="9"/>
  <c r="AV70" i="9"/>
  <c r="AU70" i="9"/>
  <c r="AS70" i="9"/>
  <c r="AR70" i="9"/>
  <c r="AQ70" i="9"/>
  <c r="AO70" i="9"/>
  <c r="AN70" i="9"/>
  <c r="AM70" i="9"/>
  <c r="AJ70" i="9"/>
  <c r="AI70" i="9"/>
  <c r="AH70" i="9"/>
  <c r="AF70" i="9"/>
  <c r="AE70" i="9"/>
  <c r="AD70" i="9"/>
  <c r="AB70" i="9"/>
  <c r="Z70" i="9"/>
  <c r="Y70" i="9"/>
  <c r="X70" i="9"/>
  <c r="W70" i="9"/>
  <c r="V70" i="9"/>
  <c r="U70" i="9"/>
  <c r="T70" i="9"/>
  <c r="S70" i="9"/>
  <c r="Q70" i="9"/>
  <c r="P70" i="9"/>
  <c r="O70" i="9"/>
  <c r="N70" i="9"/>
  <c r="L70" i="9"/>
  <c r="K70" i="9"/>
  <c r="J70" i="9"/>
  <c r="I70" i="9"/>
  <c r="G70" i="9"/>
  <c r="F70" i="9"/>
  <c r="E70" i="9"/>
  <c r="AZ54" i="9"/>
  <c r="AY54" i="9"/>
  <c r="AX54" i="9"/>
  <c r="AW54" i="9"/>
  <c r="AV54" i="9"/>
  <c r="AU54" i="9"/>
  <c r="AS54" i="9"/>
  <c r="AR54" i="9"/>
  <c r="AQ54" i="9"/>
  <c r="AO54" i="9"/>
  <c r="AN54" i="9"/>
  <c r="AM54" i="9"/>
  <c r="AJ54" i="9"/>
  <c r="AI54" i="9"/>
  <c r="AH54" i="9"/>
  <c r="AF54" i="9"/>
  <c r="AE54" i="9"/>
  <c r="AD54" i="9"/>
  <c r="AB54" i="9"/>
  <c r="Z54" i="9"/>
  <c r="Y54" i="9"/>
  <c r="X54" i="9"/>
  <c r="W54" i="9"/>
  <c r="V54" i="9"/>
  <c r="U54" i="9"/>
  <c r="T54" i="9"/>
  <c r="S54" i="9"/>
  <c r="Q54" i="9"/>
  <c r="P54" i="9"/>
  <c r="O54" i="9"/>
  <c r="N54" i="9"/>
  <c r="L54" i="9"/>
  <c r="K54" i="9"/>
  <c r="J54" i="9"/>
  <c r="I54" i="9"/>
  <c r="G54" i="9"/>
  <c r="F54" i="9"/>
  <c r="E54" i="9"/>
  <c r="AZ44" i="9"/>
  <c r="AY44" i="9"/>
  <c r="AX44" i="9"/>
  <c r="AW44" i="9"/>
  <c r="AV44" i="9"/>
  <c r="AU44" i="9"/>
  <c r="AS44" i="9"/>
  <c r="AR44" i="9"/>
  <c r="AQ44" i="9"/>
  <c r="AO44" i="9"/>
  <c r="AN44" i="9"/>
  <c r="AM44" i="9"/>
  <c r="AJ44" i="9"/>
  <c r="AI44" i="9"/>
  <c r="AH44" i="9"/>
  <c r="AF44" i="9"/>
  <c r="AE44" i="9"/>
  <c r="AD44" i="9"/>
  <c r="AB44" i="9"/>
  <c r="Z44" i="9"/>
  <c r="Y44" i="9"/>
  <c r="X44" i="9"/>
  <c r="W44" i="9"/>
  <c r="V44" i="9"/>
  <c r="U44" i="9"/>
  <c r="T44" i="9"/>
  <c r="S44" i="9"/>
  <c r="Q44" i="9"/>
  <c r="P44" i="9"/>
  <c r="O44" i="9"/>
  <c r="N44" i="9"/>
  <c r="L44" i="9"/>
  <c r="K44" i="9"/>
  <c r="J44" i="9"/>
  <c r="I44" i="9"/>
  <c r="G44" i="9"/>
  <c r="F44" i="9"/>
  <c r="E44" i="9"/>
  <c r="AZ201" i="8"/>
  <c r="AY201" i="8"/>
  <c r="AX201" i="8"/>
  <c r="AW201" i="8"/>
  <c r="AV201" i="8"/>
  <c r="AU201" i="8"/>
  <c r="AS201" i="8"/>
  <c r="AR201" i="8"/>
  <c r="AQ201" i="8"/>
  <c r="AO201" i="8"/>
  <c r="AN201" i="8"/>
  <c r="AM201" i="8"/>
  <c r="AJ201" i="8"/>
  <c r="AI201" i="8"/>
  <c r="AH201" i="8"/>
  <c r="AF201" i="8"/>
  <c r="AE201" i="8"/>
  <c r="AD201" i="8"/>
  <c r="AB201" i="8"/>
  <c r="Z201" i="8"/>
  <c r="Y201" i="8"/>
  <c r="X201" i="8"/>
  <c r="W201" i="8"/>
  <c r="V201" i="8"/>
  <c r="U201" i="8"/>
  <c r="T201" i="8"/>
  <c r="S201" i="8"/>
  <c r="Q201" i="8"/>
  <c r="P201" i="8"/>
  <c r="O201" i="8"/>
  <c r="N201" i="8"/>
  <c r="L201" i="8"/>
  <c r="K201" i="8"/>
  <c r="J201" i="8"/>
  <c r="I201" i="8"/>
  <c r="G201" i="8"/>
  <c r="F201" i="8"/>
  <c r="E201" i="8"/>
  <c r="AZ192" i="8"/>
  <c r="AY192" i="8"/>
  <c r="AX192" i="8"/>
  <c r="AW192" i="8"/>
  <c r="AV192" i="8"/>
  <c r="AU192" i="8"/>
  <c r="AS192" i="8"/>
  <c r="AR192" i="8"/>
  <c r="AQ192" i="8"/>
  <c r="AO192" i="8"/>
  <c r="AN192" i="8"/>
  <c r="AM192" i="8"/>
  <c r="AJ192" i="8"/>
  <c r="AI192" i="8"/>
  <c r="AH192" i="8"/>
  <c r="AF192" i="8"/>
  <c r="AE192" i="8"/>
  <c r="AD192" i="8"/>
  <c r="AB192" i="8"/>
  <c r="Z192" i="8"/>
  <c r="Y192" i="8"/>
  <c r="X192" i="8"/>
  <c r="W192" i="8"/>
  <c r="V192" i="8"/>
  <c r="U192" i="8"/>
  <c r="T192" i="8"/>
  <c r="S192" i="8"/>
  <c r="Q192" i="8"/>
  <c r="P192" i="8"/>
  <c r="O192" i="8"/>
  <c r="N192" i="8"/>
  <c r="L192" i="8"/>
  <c r="K192" i="8"/>
  <c r="J192" i="8"/>
  <c r="I192" i="8"/>
  <c r="G192" i="8"/>
  <c r="F192" i="8"/>
  <c r="E192" i="8"/>
  <c r="AZ183" i="8"/>
  <c r="AY183" i="8"/>
  <c r="AX183" i="8"/>
  <c r="AW183" i="8"/>
  <c r="AV183" i="8"/>
  <c r="AU183" i="8"/>
  <c r="AS183" i="8"/>
  <c r="AR183" i="8"/>
  <c r="AQ183" i="8"/>
  <c r="AO183" i="8"/>
  <c r="AN183" i="8"/>
  <c r="AM183" i="8"/>
  <c r="AJ183" i="8"/>
  <c r="AI183" i="8"/>
  <c r="AH183" i="8"/>
  <c r="AF183" i="8"/>
  <c r="AE183" i="8"/>
  <c r="AD183" i="8"/>
  <c r="AB183" i="8"/>
  <c r="Z183" i="8"/>
  <c r="Y183" i="8"/>
  <c r="X183" i="8"/>
  <c r="W183" i="8"/>
  <c r="V183" i="8"/>
  <c r="U183" i="8"/>
  <c r="T183" i="8"/>
  <c r="S183" i="8"/>
  <c r="Q183" i="8"/>
  <c r="P183" i="8"/>
  <c r="O183" i="8"/>
  <c r="N183" i="8"/>
  <c r="L183" i="8"/>
  <c r="K183" i="8"/>
  <c r="J183" i="8"/>
  <c r="I183" i="8"/>
  <c r="G183" i="8"/>
  <c r="F183" i="8"/>
  <c r="E183" i="8"/>
  <c r="AG183" i="8"/>
  <c r="H183" i="8"/>
  <c r="AZ174" i="8"/>
  <c r="AY174" i="8"/>
  <c r="AX174" i="8"/>
  <c r="AW174" i="8"/>
  <c r="AV174" i="8"/>
  <c r="AU174" i="8"/>
  <c r="AS174" i="8"/>
  <c r="AR174" i="8"/>
  <c r="AQ174" i="8"/>
  <c r="AO174" i="8"/>
  <c r="AN174" i="8"/>
  <c r="AM174" i="8"/>
  <c r="AJ174" i="8"/>
  <c r="AI174" i="8"/>
  <c r="AH174" i="8"/>
  <c r="AF174" i="8"/>
  <c r="AE174" i="8"/>
  <c r="AD174" i="8"/>
  <c r="AB174" i="8"/>
  <c r="Z174" i="8"/>
  <c r="Y174" i="8"/>
  <c r="X174" i="8"/>
  <c r="W174" i="8"/>
  <c r="V174" i="8"/>
  <c r="U174" i="8"/>
  <c r="T174" i="8"/>
  <c r="S174" i="8"/>
  <c r="Q174" i="8"/>
  <c r="P174" i="8"/>
  <c r="O174" i="8"/>
  <c r="N174" i="8"/>
  <c r="L174" i="8"/>
  <c r="K174" i="8"/>
  <c r="J174" i="8"/>
  <c r="I174" i="8"/>
  <c r="G174" i="8"/>
  <c r="F174" i="8"/>
  <c r="E174" i="8"/>
  <c r="AZ162" i="8"/>
  <c r="AY162" i="8"/>
  <c r="AX162" i="8"/>
  <c r="AW162" i="8"/>
  <c r="AV162" i="8"/>
  <c r="AU162" i="8"/>
  <c r="AS162" i="8"/>
  <c r="AR162" i="8"/>
  <c r="AQ162" i="8"/>
  <c r="AO162" i="8"/>
  <c r="AN162" i="8"/>
  <c r="AM162" i="8"/>
  <c r="AJ162" i="8"/>
  <c r="AI162" i="8"/>
  <c r="AH162" i="8"/>
  <c r="AF162" i="8"/>
  <c r="AE162" i="8"/>
  <c r="AD162" i="8"/>
  <c r="AB162" i="8"/>
  <c r="Z162" i="8"/>
  <c r="Y162" i="8"/>
  <c r="X162" i="8"/>
  <c r="W162" i="8"/>
  <c r="V162" i="8"/>
  <c r="U162" i="8"/>
  <c r="T162" i="8"/>
  <c r="S162" i="8"/>
  <c r="Q162" i="8"/>
  <c r="P162" i="8"/>
  <c r="O162" i="8"/>
  <c r="N162" i="8"/>
  <c r="L162" i="8"/>
  <c r="K162" i="8"/>
  <c r="J162" i="8"/>
  <c r="I162" i="8"/>
  <c r="G162" i="8"/>
  <c r="F162" i="8"/>
  <c r="E162" i="8"/>
  <c r="AP162" i="8"/>
  <c r="AZ153" i="8"/>
  <c r="AY153" i="8"/>
  <c r="AX153" i="8"/>
  <c r="AW153" i="8"/>
  <c r="AV153" i="8"/>
  <c r="AU153" i="8"/>
  <c r="AS153" i="8"/>
  <c r="AR153" i="8"/>
  <c r="AQ153" i="8"/>
  <c r="AO153" i="8"/>
  <c r="AN153" i="8"/>
  <c r="AM153" i="8"/>
  <c r="AJ153" i="8"/>
  <c r="AI153" i="8"/>
  <c r="AH153" i="8"/>
  <c r="AF153" i="8"/>
  <c r="AE153" i="8"/>
  <c r="AD153" i="8"/>
  <c r="AB153" i="8"/>
  <c r="Z153" i="8"/>
  <c r="Y153" i="8"/>
  <c r="X153" i="8"/>
  <c r="W153" i="8"/>
  <c r="V153" i="8"/>
  <c r="U153" i="8"/>
  <c r="T153" i="8"/>
  <c r="S153" i="8"/>
  <c r="Q153" i="8"/>
  <c r="P153" i="8"/>
  <c r="O153" i="8"/>
  <c r="N153" i="8"/>
  <c r="L153" i="8"/>
  <c r="K153" i="8"/>
  <c r="J153" i="8"/>
  <c r="I153" i="8"/>
  <c r="G153" i="8"/>
  <c r="F153" i="8"/>
  <c r="E153" i="8"/>
  <c r="AZ143" i="8"/>
  <c r="AY143" i="8"/>
  <c r="AX143" i="8"/>
  <c r="AW143" i="8"/>
  <c r="AV143" i="8"/>
  <c r="AU143" i="8"/>
  <c r="AS143" i="8"/>
  <c r="AR143" i="8"/>
  <c r="AQ143" i="8"/>
  <c r="AO143" i="8"/>
  <c r="AN143" i="8"/>
  <c r="AM143" i="8"/>
  <c r="AJ143" i="8"/>
  <c r="AI143" i="8"/>
  <c r="AH143" i="8"/>
  <c r="AF143" i="8"/>
  <c r="AE143" i="8"/>
  <c r="AD143" i="8"/>
  <c r="AB143" i="8"/>
  <c r="Z143" i="8"/>
  <c r="Y143" i="8"/>
  <c r="X143" i="8"/>
  <c r="W143" i="8"/>
  <c r="V143" i="8"/>
  <c r="U143" i="8"/>
  <c r="T143" i="8"/>
  <c r="S143" i="8"/>
  <c r="Q143" i="8"/>
  <c r="P143" i="8"/>
  <c r="O143" i="8"/>
  <c r="N143" i="8"/>
  <c r="L143" i="8"/>
  <c r="K143" i="8"/>
  <c r="J143" i="8"/>
  <c r="I143" i="8"/>
  <c r="G143" i="8"/>
  <c r="F143" i="8"/>
  <c r="E143" i="8"/>
  <c r="AZ124" i="8"/>
  <c r="AY124" i="8"/>
  <c r="AX124" i="8"/>
  <c r="AW124" i="8"/>
  <c r="AV124" i="8"/>
  <c r="AU124" i="8"/>
  <c r="AS124" i="8"/>
  <c r="AR124" i="8"/>
  <c r="AQ124" i="8"/>
  <c r="AO124" i="8"/>
  <c r="AN124" i="8"/>
  <c r="AM124" i="8"/>
  <c r="AJ124" i="8"/>
  <c r="AI124" i="8"/>
  <c r="AH124" i="8"/>
  <c r="AF124" i="8"/>
  <c r="AE124" i="8"/>
  <c r="AD124" i="8"/>
  <c r="AB124" i="8"/>
  <c r="Z124" i="8"/>
  <c r="Y124" i="8"/>
  <c r="X124" i="8"/>
  <c r="W124" i="8"/>
  <c r="V124" i="8"/>
  <c r="U124" i="8"/>
  <c r="T124" i="8"/>
  <c r="S124" i="8"/>
  <c r="Q124" i="8"/>
  <c r="P124" i="8"/>
  <c r="O124" i="8"/>
  <c r="N124" i="8"/>
  <c r="L124" i="8"/>
  <c r="K124" i="8"/>
  <c r="J124" i="8"/>
  <c r="I124" i="8"/>
  <c r="G124" i="8"/>
  <c r="F124" i="8"/>
  <c r="E124" i="8"/>
  <c r="AL124" i="8"/>
  <c r="AZ105" i="8"/>
  <c r="AY105" i="8"/>
  <c r="AX105" i="8"/>
  <c r="AW105" i="8"/>
  <c r="AV105" i="8"/>
  <c r="AU105" i="8"/>
  <c r="AS105" i="8"/>
  <c r="AR105" i="8"/>
  <c r="AQ105" i="8"/>
  <c r="AO105" i="8"/>
  <c r="AN105" i="8"/>
  <c r="AM105" i="8"/>
  <c r="AJ105" i="8"/>
  <c r="AI105" i="8"/>
  <c r="AH105" i="8"/>
  <c r="AF105" i="8"/>
  <c r="AE105" i="8"/>
  <c r="AD105" i="8"/>
  <c r="AB105" i="8"/>
  <c r="Z105" i="8"/>
  <c r="Y105" i="8"/>
  <c r="X105" i="8"/>
  <c r="W105" i="8"/>
  <c r="V105" i="8"/>
  <c r="U105" i="8"/>
  <c r="T105" i="8"/>
  <c r="S105" i="8"/>
  <c r="Q105" i="8"/>
  <c r="P105" i="8"/>
  <c r="O105" i="8"/>
  <c r="N105" i="8"/>
  <c r="L105" i="8"/>
  <c r="K105" i="8"/>
  <c r="J105" i="8"/>
  <c r="I105" i="8"/>
  <c r="G105" i="8"/>
  <c r="F105" i="8"/>
  <c r="E105" i="8"/>
  <c r="AZ95" i="8"/>
  <c r="AY95" i="8"/>
  <c r="AX95" i="8"/>
  <c r="AW95" i="8"/>
  <c r="AV95" i="8"/>
  <c r="AU95" i="8"/>
  <c r="AS95" i="8"/>
  <c r="AR95" i="8"/>
  <c r="AQ95" i="8"/>
  <c r="AO95" i="8"/>
  <c r="AN95" i="8"/>
  <c r="AM95" i="8"/>
  <c r="AJ95" i="8"/>
  <c r="AI95" i="8"/>
  <c r="AH95" i="8"/>
  <c r="AF95" i="8"/>
  <c r="AE95" i="8"/>
  <c r="AD95" i="8"/>
  <c r="AB95" i="8"/>
  <c r="Z95" i="8"/>
  <c r="Y95" i="8"/>
  <c r="X95" i="8"/>
  <c r="W95" i="8"/>
  <c r="V95" i="8"/>
  <c r="U95" i="8"/>
  <c r="T95" i="8"/>
  <c r="S95" i="8"/>
  <c r="Q95" i="8"/>
  <c r="P95" i="8"/>
  <c r="O95" i="8"/>
  <c r="N95" i="8"/>
  <c r="L95" i="8"/>
  <c r="K95" i="8"/>
  <c r="J95" i="8"/>
  <c r="I95" i="8"/>
  <c r="G95" i="8"/>
  <c r="F95" i="8"/>
  <c r="E95" i="8"/>
  <c r="AL95" i="8"/>
  <c r="AG95" i="8"/>
  <c r="AA95" i="8"/>
  <c r="M95" i="8"/>
  <c r="AZ90" i="8"/>
  <c r="AY90" i="8"/>
  <c r="AX90" i="8"/>
  <c r="AW90" i="8"/>
  <c r="AV90" i="8"/>
  <c r="AU90" i="8"/>
  <c r="AS90" i="8"/>
  <c r="AR90" i="8"/>
  <c r="AQ90" i="8"/>
  <c r="AO90" i="8"/>
  <c r="AN90" i="8"/>
  <c r="AM90" i="8"/>
  <c r="AJ90" i="8"/>
  <c r="AI90" i="8"/>
  <c r="AH90" i="8"/>
  <c r="AF90" i="8"/>
  <c r="AE90" i="8"/>
  <c r="AD90" i="8"/>
  <c r="AB90" i="8"/>
  <c r="Z90" i="8"/>
  <c r="Y90" i="8"/>
  <c r="X90" i="8"/>
  <c r="W90" i="8"/>
  <c r="V90" i="8"/>
  <c r="U90" i="8"/>
  <c r="T90" i="8"/>
  <c r="S90" i="8"/>
  <c r="Q90" i="8"/>
  <c r="P90" i="8"/>
  <c r="O90" i="8"/>
  <c r="N90" i="8"/>
  <c r="L90" i="8"/>
  <c r="K90" i="8"/>
  <c r="J90" i="8"/>
  <c r="I90" i="8"/>
  <c r="G90" i="8"/>
  <c r="F90" i="8"/>
  <c r="E90" i="8"/>
  <c r="AZ69" i="8"/>
  <c r="AY69" i="8"/>
  <c r="AX69" i="8"/>
  <c r="AW69" i="8"/>
  <c r="AV69" i="8"/>
  <c r="AU69" i="8"/>
  <c r="AS69" i="8"/>
  <c r="AR69" i="8"/>
  <c r="AQ69" i="8"/>
  <c r="AO69" i="8"/>
  <c r="AN69" i="8"/>
  <c r="AM69" i="8"/>
  <c r="AJ69" i="8"/>
  <c r="AI69" i="8"/>
  <c r="AH69" i="8"/>
  <c r="AF69" i="8"/>
  <c r="AE69" i="8"/>
  <c r="AD69" i="8"/>
  <c r="AB69" i="8"/>
  <c r="Z69" i="8"/>
  <c r="Y69" i="8"/>
  <c r="X69" i="8"/>
  <c r="W69" i="8"/>
  <c r="V69" i="8"/>
  <c r="U69" i="8"/>
  <c r="T69" i="8"/>
  <c r="S69" i="8"/>
  <c r="Q69" i="8"/>
  <c r="P69" i="8"/>
  <c r="O69" i="8"/>
  <c r="N69" i="8"/>
  <c r="L69" i="8"/>
  <c r="K69" i="8"/>
  <c r="J69" i="8"/>
  <c r="I69" i="8"/>
  <c r="G69" i="8"/>
  <c r="F69" i="8"/>
  <c r="E69" i="8"/>
  <c r="AZ52" i="8"/>
  <c r="AY52" i="8"/>
  <c r="AX52" i="8"/>
  <c r="AW52" i="8"/>
  <c r="AV52" i="8"/>
  <c r="AU52" i="8"/>
  <c r="AS52" i="8"/>
  <c r="AR52" i="8"/>
  <c r="AQ52" i="8"/>
  <c r="AO52" i="8"/>
  <c r="AN52" i="8"/>
  <c r="AM52" i="8"/>
  <c r="AJ52" i="8"/>
  <c r="AI52" i="8"/>
  <c r="AH52" i="8"/>
  <c r="AF52" i="8"/>
  <c r="AE52" i="8"/>
  <c r="AD52" i="8"/>
  <c r="AB52" i="8"/>
  <c r="Z52" i="8"/>
  <c r="Y52" i="8"/>
  <c r="X52" i="8"/>
  <c r="W52" i="8"/>
  <c r="V52" i="8"/>
  <c r="U52" i="8"/>
  <c r="T52" i="8"/>
  <c r="S52" i="8"/>
  <c r="Q52" i="8"/>
  <c r="P52" i="8"/>
  <c r="O52" i="8"/>
  <c r="N52" i="8"/>
  <c r="L52" i="8"/>
  <c r="K52" i="8"/>
  <c r="J52" i="8"/>
  <c r="I52" i="8"/>
  <c r="G52" i="8"/>
  <c r="F52" i="8"/>
  <c r="E52" i="8"/>
  <c r="H52" i="8"/>
  <c r="AZ45" i="8"/>
  <c r="AY45" i="8"/>
  <c r="AX45" i="8"/>
  <c r="AW45" i="8"/>
  <c r="AV45" i="8"/>
  <c r="AU45" i="8"/>
  <c r="AS45" i="8"/>
  <c r="AR45" i="8"/>
  <c r="AQ45" i="8"/>
  <c r="AO45" i="8"/>
  <c r="AN45" i="8"/>
  <c r="AM45" i="8"/>
  <c r="AJ45" i="8"/>
  <c r="AI45" i="8"/>
  <c r="AH45" i="8"/>
  <c r="AF45" i="8"/>
  <c r="AE45" i="8"/>
  <c r="AD45" i="8"/>
  <c r="AB45" i="8"/>
  <c r="Z45" i="8"/>
  <c r="Y45" i="8"/>
  <c r="X45" i="8"/>
  <c r="W45" i="8"/>
  <c r="V45" i="8"/>
  <c r="U45" i="8"/>
  <c r="T45" i="8"/>
  <c r="S45" i="8"/>
  <c r="Q45" i="8"/>
  <c r="P45" i="8"/>
  <c r="O45" i="8"/>
  <c r="N45" i="8"/>
  <c r="L45" i="8"/>
  <c r="K45" i="8"/>
  <c r="J45" i="8"/>
  <c r="I45" i="8"/>
  <c r="G45" i="8"/>
  <c r="F45" i="8"/>
  <c r="E45" i="8"/>
  <c r="AZ33" i="8"/>
  <c r="AY33" i="8"/>
  <c r="AX33" i="8"/>
  <c r="AW33" i="8"/>
  <c r="AV33" i="8"/>
  <c r="AU33" i="8"/>
  <c r="AS33" i="8"/>
  <c r="AR33" i="8"/>
  <c r="AQ33" i="8"/>
  <c r="AO33" i="8"/>
  <c r="AN33" i="8"/>
  <c r="AM33" i="8"/>
  <c r="AJ33" i="8"/>
  <c r="AI33" i="8"/>
  <c r="AH33" i="8"/>
  <c r="AF33" i="8"/>
  <c r="AE33" i="8"/>
  <c r="AD33" i="8"/>
  <c r="AB33" i="8"/>
  <c r="Z33" i="8"/>
  <c r="Y33" i="8"/>
  <c r="X33" i="8"/>
  <c r="W33" i="8"/>
  <c r="V33" i="8"/>
  <c r="U33" i="8"/>
  <c r="T33" i="8"/>
  <c r="S33" i="8"/>
  <c r="Q33" i="8"/>
  <c r="P33" i="8"/>
  <c r="O33" i="8"/>
  <c r="N33" i="8"/>
  <c r="L33" i="8"/>
  <c r="K33" i="8"/>
  <c r="J33" i="8"/>
  <c r="I33" i="8"/>
  <c r="G33" i="8"/>
  <c r="F33" i="8"/>
  <c r="E33" i="8"/>
  <c r="AG33" i="8"/>
  <c r="H33" i="8"/>
  <c r="AZ28" i="8"/>
  <c r="AY28" i="8"/>
  <c r="AX28" i="8"/>
  <c r="AW28" i="8"/>
  <c r="AV28" i="8"/>
  <c r="AU28" i="8"/>
  <c r="AS28" i="8"/>
  <c r="AR28" i="8"/>
  <c r="AQ28" i="8"/>
  <c r="AO28" i="8"/>
  <c r="AN28" i="8"/>
  <c r="AM28" i="8"/>
  <c r="AJ28" i="8"/>
  <c r="AI28" i="8"/>
  <c r="AH28" i="8"/>
  <c r="AF28" i="8"/>
  <c r="AE28" i="8"/>
  <c r="AD28" i="8"/>
  <c r="AB28" i="8"/>
  <c r="Z28" i="8"/>
  <c r="Y28" i="8"/>
  <c r="X28" i="8"/>
  <c r="W28" i="8"/>
  <c r="V28" i="8"/>
  <c r="U28" i="8"/>
  <c r="T28" i="8"/>
  <c r="S28" i="8"/>
  <c r="Q28" i="8"/>
  <c r="P28" i="8"/>
  <c r="O28" i="8"/>
  <c r="N28" i="8"/>
  <c r="L28" i="8"/>
  <c r="K28" i="8"/>
  <c r="J28" i="8"/>
  <c r="I28" i="8"/>
  <c r="G28" i="8"/>
  <c r="F28" i="8"/>
  <c r="E28" i="8"/>
  <c r="AM621" i="9" l="1"/>
  <c r="AR621" i="9"/>
  <c r="AW621" i="9"/>
  <c r="AW970" i="9"/>
  <c r="AF1099" i="9"/>
  <c r="AM1099" i="9"/>
  <c r="AN1679" i="9"/>
  <c r="AS1679" i="9"/>
  <c r="AX1679" i="9"/>
  <c r="Y1540" i="9"/>
  <c r="AJ1540" i="9"/>
  <c r="P1540" i="9"/>
  <c r="AD1540" i="9"/>
  <c r="AI1540" i="9"/>
  <c r="AO1540" i="9"/>
  <c r="AY1254" i="9"/>
  <c r="G1099" i="9"/>
  <c r="K834" i="9"/>
  <c r="AN481" i="9"/>
  <c r="Q238" i="9"/>
  <c r="AN238" i="9"/>
  <c r="AD109" i="9"/>
  <c r="AU109" i="9"/>
  <c r="I10" i="8"/>
  <c r="D9" i="10" s="1"/>
  <c r="N10" i="8"/>
  <c r="D14" i="10" s="1"/>
  <c r="S10" i="8"/>
  <c r="D20" i="10" s="1"/>
  <c r="W10" i="8"/>
  <c r="D24" i="10" s="1"/>
  <c r="AB10" i="8"/>
  <c r="AH10" i="8"/>
  <c r="D36" i="10" s="1"/>
  <c r="AN10" i="8"/>
  <c r="D43" i="10" s="1"/>
  <c r="AS10" i="8"/>
  <c r="D48" i="10" s="1"/>
  <c r="AX10" i="8"/>
  <c r="D53" i="10" s="1"/>
  <c r="G109" i="9"/>
  <c r="L109" i="9"/>
  <c r="V109" i="9"/>
  <c r="AM109" i="9"/>
  <c r="AR109" i="9"/>
  <c r="AK534" i="9"/>
  <c r="AV1481" i="9"/>
  <c r="H94" i="9"/>
  <c r="AG94" i="9"/>
  <c r="AK201" i="8"/>
  <c r="AL94" i="9"/>
  <c r="AF708" i="9"/>
  <c r="AX109" i="9"/>
  <c r="AJ343" i="9"/>
  <c r="Y1099" i="9"/>
  <c r="AQ1099" i="9"/>
  <c r="AV1099" i="9"/>
  <c r="AS1481" i="9"/>
  <c r="L1540" i="9"/>
  <c r="Q1540" i="9"/>
  <c r="V1540" i="9"/>
  <c r="Z1540" i="9"/>
  <c r="AF1540" i="9"/>
  <c r="AR1540" i="9"/>
  <c r="AW1540" i="9"/>
  <c r="F1381" i="9"/>
  <c r="AV1381" i="9"/>
  <c r="L834" i="9"/>
  <c r="Q834" i="9"/>
  <c r="AF834" i="9"/>
  <c r="AM834" i="9"/>
  <c r="AY834" i="9"/>
  <c r="L1381" i="9"/>
  <c r="Q1381" i="9"/>
  <c r="V1381" i="9"/>
  <c r="Z1381" i="9"/>
  <c r="AF1381" i="9"/>
  <c r="J10" i="8"/>
  <c r="D10" i="10" s="1"/>
  <c r="X10" i="8"/>
  <c r="D25" i="10" s="1"/>
  <c r="AO10" i="8"/>
  <c r="D44" i="10" s="1"/>
  <c r="C162" i="8"/>
  <c r="Q15" i="9"/>
  <c r="AR481" i="9"/>
  <c r="AW481" i="9"/>
  <c r="O10" i="8"/>
  <c r="D15" i="10" s="1"/>
  <c r="AD10" i="8"/>
  <c r="D32" i="10" s="1"/>
  <c r="AY10" i="8"/>
  <c r="D54" i="10" s="1"/>
  <c r="M28" i="8"/>
  <c r="F10" i="8"/>
  <c r="D6" i="10" s="1"/>
  <c r="K10" i="8"/>
  <c r="D11" i="10" s="1"/>
  <c r="P10" i="8"/>
  <c r="D16" i="10" s="1"/>
  <c r="U10" i="8"/>
  <c r="D22" i="10" s="1"/>
  <c r="Y10" i="8"/>
  <c r="D26" i="10" s="1"/>
  <c r="AE10" i="8"/>
  <c r="D33" i="10" s="1"/>
  <c r="AJ10" i="8"/>
  <c r="D38" i="10" s="1"/>
  <c r="AQ10" i="8"/>
  <c r="D46" i="10" s="1"/>
  <c r="AV10" i="8"/>
  <c r="D51" i="10" s="1"/>
  <c r="AZ10" i="8"/>
  <c r="M143" i="8"/>
  <c r="N15" i="9"/>
  <c r="AB15" i="9"/>
  <c r="AN15" i="9"/>
  <c r="AP70" i="9"/>
  <c r="T343" i="9"/>
  <c r="E10" i="8"/>
  <c r="D5" i="10" s="1"/>
  <c r="T10" i="8"/>
  <c r="D21" i="10" s="1"/>
  <c r="AI10" i="8"/>
  <c r="D37" i="10" s="1"/>
  <c r="AU10" i="8"/>
  <c r="D50" i="10" s="1"/>
  <c r="AT28" i="8"/>
  <c r="G10" i="8"/>
  <c r="D7" i="10" s="1"/>
  <c r="L10" i="8"/>
  <c r="D12" i="10" s="1"/>
  <c r="Q10" i="8"/>
  <c r="D17" i="10" s="1"/>
  <c r="V10" i="8"/>
  <c r="D23" i="10" s="1"/>
  <c r="Z10" i="8"/>
  <c r="D27" i="10" s="1"/>
  <c r="AF10" i="8"/>
  <c r="D34" i="10" s="1"/>
  <c r="AM10" i="8"/>
  <c r="D42" i="10" s="1"/>
  <c r="AR10" i="8"/>
  <c r="D47" i="10" s="1"/>
  <c r="AK33" i="8"/>
  <c r="AL45" i="8"/>
  <c r="D105" i="8"/>
  <c r="AL153" i="8"/>
  <c r="U238" i="9"/>
  <c r="AV343" i="9"/>
  <c r="AL514" i="9"/>
  <c r="W109" i="9"/>
  <c r="AC341" i="9"/>
  <c r="D391" i="9"/>
  <c r="P481" i="9"/>
  <c r="U481" i="9"/>
  <c r="AP183" i="8"/>
  <c r="H70" i="9"/>
  <c r="AW15" i="9"/>
  <c r="AI109" i="9"/>
  <c r="AO238" i="9"/>
  <c r="D314" i="9"/>
  <c r="AC314" i="9"/>
  <c r="AA341" i="9"/>
  <c r="AP341" i="9"/>
  <c r="X343" i="9"/>
  <c r="AA443" i="9"/>
  <c r="AP443" i="9"/>
  <c r="Q708" i="9"/>
  <c r="V708" i="9"/>
  <c r="Z708" i="9"/>
  <c r="AM708" i="9"/>
  <c r="AR708" i="9"/>
  <c r="X708" i="9"/>
  <c r="F109" i="9"/>
  <c r="AZ109" i="9"/>
  <c r="AP167" i="9"/>
  <c r="K238" i="9"/>
  <c r="P238" i="9"/>
  <c r="Y238" i="9"/>
  <c r="AQ238" i="9"/>
  <c r="AV238" i="9"/>
  <c r="AZ238" i="9"/>
  <c r="P343" i="9"/>
  <c r="AZ343" i="9"/>
  <c r="M629" i="9"/>
  <c r="AL629" i="9"/>
  <c r="AH621" i="9"/>
  <c r="AN621" i="9"/>
  <c r="AX621" i="9"/>
  <c r="F621" i="9"/>
  <c r="AA815" i="9"/>
  <c r="J834" i="9"/>
  <c r="AI834" i="9"/>
  <c r="AU834" i="9"/>
  <c r="K1099" i="9"/>
  <c r="K1254" i="9"/>
  <c r="AP1066" i="9"/>
  <c r="H1088" i="9"/>
  <c r="F970" i="9"/>
  <c r="K970" i="9"/>
  <c r="U970" i="9"/>
  <c r="Y970" i="9"/>
  <c r="AQ970" i="9"/>
  <c r="P1099" i="9"/>
  <c r="U1099" i="9"/>
  <c r="AE1099" i="9"/>
  <c r="AJ1099" i="9"/>
  <c r="AZ1099" i="9"/>
  <c r="S1099" i="9"/>
  <c r="AB1099" i="9"/>
  <c r="AS1099" i="9"/>
  <c r="H1225" i="9"/>
  <c r="O1099" i="9"/>
  <c r="X1099" i="9"/>
  <c r="AI1099" i="9"/>
  <c r="AN1254" i="9"/>
  <c r="AA1331" i="9"/>
  <c r="AP1538" i="9"/>
  <c r="AZ1481" i="9"/>
  <c r="G1540" i="9"/>
  <c r="AM1540" i="9"/>
  <c r="H1581" i="9"/>
  <c r="AG1581" i="9"/>
  <c r="F1540" i="9"/>
  <c r="O1679" i="9"/>
  <c r="T1679" i="9"/>
  <c r="X1679" i="9"/>
  <c r="AD1679" i="9"/>
  <c r="AI1679" i="9"/>
  <c r="AU1679" i="9"/>
  <c r="AY1679" i="9"/>
  <c r="F1679" i="9"/>
  <c r="K1679" i="9"/>
  <c r="W1679" i="9"/>
  <c r="AW1679" i="9"/>
  <c r="AB1481" i="9"/>
  <c r="P1481" i="9"/>
  <c r="AW10" i="8"/>
  <c r="AA33" i="8"/>
  <c r="M33" i="8"/>
  <c r="AA45" i="8"/>
  <c r="AP45" i="8"/>
  <c r="D52" i="8"/>
  <c r="AC52" i="8"/>
  <c r="AG143" i="8"/>
  <c r="D153" i="8"/>
  <c r="M201" i="8"/>
  <c r="AG201" i="8"/>
  <c r="AA192" i="8"/>
  <c r="AL192" i="8"/>
  <c r="AG52" i="8"/>
  <c r="H90" i="8"/>
  <c r="AG90" i="8"/>
  <c r="H105" i="8"/>
  <c r="M162" i="8"/>
  <c r="H162" i="8"/>
  <c r="AG192" i="8"/>
  <c r="AP52" i="8"/>
  <c r="AA52" i="8"/>
  <c r="AL69" i="8"/>
  <c r="M105" i="8"/>
  <c r="R143" i="8"/>
  <c r="AA153" i="8"/>
  <c r="AA44" i="9"/>
  <c r="L15" i="9"/>
  <c r="AB343" i="9"/>
  <c r="AP561" i="9"/>
  <c r="S834" i="9"/>
  <c r="AS834" i="9"/>
  <c r="F15" i="9"/>
  <c r="D70" i="9"/>
  <c r="AC70" i="9"/>
  <c r="N109" i="9"/>
  <c r="AN109" i="9"/>
  <c r="H167" i="9"/>
  <c r="K109" i="9"/>
  <c r="AE109" i="9"/>
  <c r="G238" i="9"/>
  <c r="V238" i="9"/>
  <c r="Z238" i="9"/>
  <c r="AM238" i="9"/>
  <c r="AW238" i="9"/>
  <c r="E238" i="9"/>
  <c r="AO343" i="9"/>
  <c r="AL443" i="9"/>
  <c r="AF343" i="9"/>
  <c r="AL479" i="9"/>
  <c r="N621" i="9"/>
  <c r="S621" i="9"/>
  <c r="W621" i="9"/>
  <c r="AJ621" i="9"/>
  <c r="AJ708" i="9"/>
  <c r="G834" i="9"/>
  <c r="U834" i="9"/>
  <c r="AE834" i="9"/>
  <c r="AJ834" i="9"/>
  <c r="AP44" i="9"/>
  <c r="V15" i="9"/>
  <c r="M94" i="9"/>
  <c r="AW109" i="9"/>
  <c r="H341" i="9"/>
  <c r="AJ238" i="9"/>
  <c r="N343" i="9"/>
  <c r="AH343" i="9"/>
  <c r="H479" i="9"/>
  <c r="AD621" i="9"/>
  <c r="AB834" i="9"/>
  <c r="H893" i="9"/>
  <c r="H44" i="9"/>
  <c r="AR15" i="9"/>
  <c r="AS15" i="9"/>
  <c r="AG70" i="9"/>
  <c r="AA94" i="9"/>
  <c r="H132" i="9"/>
  <c r="AG132" i="9"/>
  <c r="E109" i="9"/>
  <c r="T109" i="9"/>
  <c r="X109" i="9"/>
  <c r="AO109" i="9"/>
  <c r="AY109" i="9"/>
  <c r="M167" i="9"/>
  <c r="Z109" i="9"/>
  <c r="AF109" i="9"/>
  <c r="S109" i="9"/>
  <c r="AB109" i="9"/>
  <c r="AH109" i="9"/>
  <c r="I238" i="9"/>
  <c r="K343" i="9"/>
  <c r="AA391" i="9"/>
  <c r="AP391" i="9"/>
  <c r="N970" i="9"/>
  <c r="S970" i="9"/>
  <c r="AH970" i="9"/>
  <c r="AS970" i="9"/>
  <c r="AX970" i="9"/>
  <c r="AA479" i="9"/>
  <c r="AA514" i="9"/>
  <c r="E481" i="9"/>
  <c r="J481" i="9"/>
  <c r="O481" i="9"/>
  <c r="T481" i="9"/>
  <c r="X481" i="9"/>
  <c r="AA561" i="9"/>
  <c r="E621" i="9"/>
  <c r="J621" i="9"/>
  <c r="T621" i="9"/>
  <c r="X621" i="9"/>
  <c r="M778" i="9"/>
  <c r="E970" i="9"/>
  <c r="H561" i="9"/>
  <c r="M706" i="9"/>
  <c r="N708" i="9"/>
  <c r="S708" i="9"/>
  <c r="W708" i="9"/>
  <c r="P708" i="9"/>
  <c r="U708" i="9"/>
  <c r="Y708" i="9"/>
  <c r="AV708" i="9"/>
  <c r="AP778" i="9"/>
  <c r="F834" i="9"/>
  <c r="Y834" i="9"/>
  <c r="AQ834" i="9"/>
  <c r="AV834" i="9"/>
  <c r="AZ834" i="9"/>
  <c r="AP874" i="9"/>
  <c r="T1099" i="9"/>
  <c r="AD343" i="9"/>
  <c r="AI343" i="9"/>
  <c r="AV481" i="9"/>
  <c r="AZ481" i="9"/>
  <c r="L481" i="9"/>
  <c r="Q481" i="9"/>
  <c r="AC619" i="9"/>
  <c r="AP629" i="9"/>
  <c r="AQ621" i="9"/>
  <c r="AV621" i="9"/>
  <c r="AZ621" i="9"/>
  <c r="I621" i="9"/>
  <c r="Q621" i="9"/>
  <c r="V621" i="9"/>
  <c r="Z621" i="9"/>
  <c r="P621" i="9"/>
  <c r="AB621" i="9"/>
  <c r="AA706" i="9"/>
  <c r="O708" i="9"/>
  <c r="T708" i="9"/>
  <c r="AO708" i="9"/>
  <c r="L708" i="9"/>
  <c r="AA778" i="9"/>
  <c r="AN708" i="9"/>
  <c r="AX708" i="9"/>
  <c r="AG815" i="9"/>
  <c r="H853" i="9"/>
  <c r="H874" i="9"/>
  <c r="E834" i="9"/>
  <c r="AT893" i="9"/>
  <c r="H619" i="9"/>
  <c r="AG619" i="9"/>
  <c r="D629" i="9"/>
  <c r="AC629" i="9"/>
  <c r="AA629" i="9"/>
  <c r="L621" i="9"/>
  <c r="M725" i="9"/>
  <c r="AZ708" i="9"/>
  <c r="AD708" i="9"/>
  <c r="O834" i="9"/>
  <c r="AO834" i="9"/>
  <c r="G970" i="9"/>
  <c r="V970" i="9"/>
  <c r="Z970" i="9"/>
  <c r="AM970" i="9"/>
  <c r="E1099" i="9"/>
  <c r="J1099" i="9"/>
  <c r="AD1099" i="9"/>
  <c r="AU1099" i="9"/>
  <c r="AY1099" i="9"/>
  <c r="J970" i="9"/>
  <c r="O970" i="9"/>
  <c r="T970" i="9"/>
  <c r="X970" i="9"/>
  <c r="AD970" i="9"/>
  <c r="AI970" i="9"/>
  <c r="AO970" i="9"/>
  <c r="I1099" i="9"/>
  <c r="N1099" i="9"/>
  <c r="W1099" i="9"/>
  <c r="AH1099" i="9"/>
  <c r="AN1099" i="9"/>
  <c r="AA1225" i="9"/>
  <c r="AL1225" i="9"/>
  <c r="AP1331" i="9"/>
  <c r="AO1099" i="9"/>
  <c r="AV1254" i="9"/>
  <c r="AP1289" i="9"/>
  <c r="O1254" i="9"/>
  <c r="T1254" i="9"/>
  <c r="X1254" i="9"/>
  <c r="E1381" i="9"/>
  <c r="AP1225" i="9"/>
  <c r="AR1099" i="9"/>
  <c r="AW1099" i="9"/>
  <c r="AG1331" i="9"/>
  <c r="H1379" i="9"/>
  <c r="U1381" i="9"/>
  <c r="AA1538" i="9"/>
  <c r="AJ1254" i="9"/>
  <c r="AB1254" i="9"/>
  <c r="AA1379" i="9"/>
  <c r="AI1254" i="9"/>
  <c r="AL1403" i="9"/>
  <c r="P1381" i="9"/>
  <c r="Y1381" i="9"/>
  <c r="H1494" i="9"/>
  <c r="AD1481" i="9"/>
  <c r="AI1481" i="9"/>
  <c r="I1481" i="9"/>
  <c r="AF1481" i="9"/>
  <c r="G1254" i="9"/>
  <c r="P1254" i="9"/>
  <c r="AR1381" i="9"/>
  <c r="AW1381" i="9"/>
  <c r="AS1381" i="9"/>
  <c r="H1436" i="9"/>
  <c r="AA1436" i="9"/>
  <c r="AP1494" i="9"/>
  <c r="K1481" i="9"/>
  <c r="U1481" i="9"/>
  <c r="Y1481" i="9"/>
  <c r="AE1481" i="9"/>
  <c r="AJ1481" i="9"/>
  <c r="AQ1481" i="9"/>
  <c r="AR1481" i="9"/>
  <c r="AA1517" i="9"/>
  <c r="AP1517" i="9"/>
  <c r="L1481" i="9"/>
  <c r="T1481" i="9"/>
  <c r="X1481" i="9"/>
  <c r="AA1581" i="9"/>
  <c r="P1679" i="9"/>
  <c r="AE1679" i="9"/>
  <c r="L1254" i="9"/>
  <c r="AT1436" i="9"/>
  <c r="AJ1381" i="9"/>
  <c r="K1540" i="9"/>
  <c r="U1540" i="9"/>
  <c r="AE1540" i="9"/>
  <c r="H1707" i="9"/>
  <c r="AQ1679" i="9"/>
  <c r="I1540" i="9"/>
  <c r="N1540" i="9"/>
  <c r="AZ1540" i="9"/>
  <c r="G1679" i="9"/>
  <c r="L1679" i="9"/>
  <c r="V1679" i="9"/>
  <c r="Z1679" i="9"/>
  <c r="J1679" i="9"/>
  <c r="AN1540" i="9"/>
  <c r="AX1540" i="9"/>
  <c r="AA1707" i="9"/>
  <c r="C94" i="9"/>
  <c r="AL44" i="9"/>
  <c r="I15" i="9"/>
  <c r="AP94" i="9"/>
  <c r="AG167" i="9"/>
  <c r="AL314" i="9"/>
  <c r="AP314" i="9"/>
  <c r="D341" i="9"/>
  <c r="AC391" i="9"/>
  <c r="AK391" i="9"/>
  <c r="AL1066" i="9"/>
  <c r="AP1097" i="9"/>
  <c r="AT1097" i="9"/>
  <c r="T15" i="9"/>
  <c r="AD15" i="9"/>
  <c r="H54" i="9"/>
  <c r="X15" i="9"/>
  <c r="AO15" i="9"/>
  <c r="AH15" i="9"/>
  <c r="U109" i="9"/>
  <c r="AJ109" i="9"/>
  <c r="AV109" i="9"/>
  <c r="AB238" i="9"/>
  <c r="AS238" i="9"/>
  <c r="H314" i="9"/>
  <c r="AL353" i="9"/>
  <c r="D479" i="9"/>
  <c r="C479" i="9"/>
  <c r="AC479" i="9"/>
  <c r="AC44" i="9"/>
  <c r="AI15" i="9"/>
  <c r="AG54" i="9"/>
  <c r="E15" i="9"/>
  <c r="J15" i="9"/>
  <c r="M132" i="9"/>
  <c r="P109" i="9"/>
  <c r="Y109" i="9"/>
  <c r="AK167" i="9"/>
  <c r="AQ109" i="9"/>
  <c r="AA189" i="9"/>
  <c r="H236" i="9"/>
  <c r="D246" i="9"/>
  <c r="AC246" i="9"/>
  <c r="AG44" i="9"/>
  <c r="AE15" i="9"/>
  <c r="AJ15" i="9"/>
  <c r="M54" i="9"/>
  <c r="P15" i="9"/>
  <c r="U15" i="9"/>
  <c r="Y15" i="9"/>
  <c r="M70" i="9"/>
  <c r="AK70" i="9"/>
  <c r="H84" i="9"/>
  <c r="AG84" i="9"/>
  <c r="AF15" i="9"/>
  <c r="Q109" i="9"/>
  <c r="AA167" i="9"/>
  <c r="AL167" i="9"/>
  <c r="M236" i="9"/>
  <c r="AL236" i="9"/>
  <c r="AT236" i="9"/>
  <c r="H246" i="9"/>
  <c r="AL341" i="9"/>
  <c r="AA353" i="9"/>
  <c r="AP353" i="9"/>
  <c r="C353" i="9"/>
  <c r="G343" i="9"/>
  <c r="AL391" i="9"/>
  <c r="AT391" i="9"/>
  <c r="H443" i="9"/>
  <c r="AG443" i="9"/>
  <c r="AG561" i="9"/>
  <c r="M44" i="9"/>
  <c r="AK44" i="9"/>
  <c r="Z15" i="9"/>
  <c r="AV15" i="9"/>
  <c r="AZ15" i="9"/>
  <c r="AA54" i="9"/>
  <c r="AP54" i="9"/>
  <c r="C70" i="9"/>
  <c r="AA70" i="9"/>
  <c r="AL70" i="9"/>
  <c r="M84" i="9"/>
  <c r="AL84" i="9"/>
  <c r="D94" i="9"/>
  <c r="AC94" i="9"/>
  <c r="AX15" i="9"/>
  <c r="H107" i="9"/>
  <c r="AG107" i="9"/>
  <c r="AP132" i="9"/>
  <c r="I109" i="9"/>
  <c r="AS109" i="9"/>
  <c r="D167" i="9"/>
  <c r="AC167" i="9"/>
  <c r="J109" i="9"/>
  <c r="O109" i="9"/>
  <c r="H189" i="9"/>
  <c r="AA236" i="9"/>
  <c r="AP236" i="9"/>
  <c r="M246" i="9"/>
  <c r="AL246" i="9"/>
  <c r="F238" i="9"/>
  <c r="AE238" i="9"/>
  <c r="L238" i="9"/>
  <c r="AF238" i="9"/>
  <c r="AR238" i="9"/>
  <c r="AA314" i="9"/>
  <c r="H353" i="9"/>
  <c r="D236" i="9"/>
  <c r="AC236" i="9"/>
  <c r="AA246" i="9"/>
  <c r="AP246" i="9"/>
  <c r="O238" i="9"/>
  <c r="AI238" i="9"/>
  <c r="AU343" i="9"/>
  <c r="AY343" i="9"/>
  <c r="M367" i="9"/>
  <c r="H391" i="9"/>
  <c r="M443" i="9"/>
  <c r="AT443" i="9"/>
  <c r="I481" i="9"/>
  <c r="AO481" i="9"/>
  <c r="AO621" i="9"/>
  <c r="AA660" i="9"/>
  <c r="AA725" i="9"/>
  <c r="AP514" i="9"/>
  <c r="AT514" i="9"/>
  <c r="AS481" i="9"/>
  <c r="H725" i="9"/>
  <c r="AG725" i="9"/>
  <c r="AK725" i="9"/>
  <c r="I343" i="9"/>
  <c r="Q343" i="9"/>
  <c r="AP479" i="9"/>
  <c r="AT479" i="9"/>
  <c r="D514" i="9"/>
  <c r="AC514" i="9"/>
  <c r="AK514" i="9"/>
  <c r="Y481" i="9"/>
  <c r="AT561" i="9"/>
  <c r="D619" i="9"/>
  <c r="AL619" i="9"/>
  <c r="AG629" i="9"/>
  <c r="R629" i="9"/>
  <c r="AF621" i="9"/>
  <c r="H660" i="9"/>
  <c r="AG660" i="9"/>
  <c r="H706" i="9"/>
  <c r="AG706" i="9"/>
  <c r="D815" i="9"/>
  <c r="AC815" i="9"/>
  <c r="AK815" i="9"/>
  <c r="L343" i="9"/>
  <c r="U343" i="9"/>
  <c r="Y343" i="9"/>
  <c r="AG479" i="9"/>
  <c r="H514" i="9"/>
  <c r="AG514" i="9"/>
  <c r="F481" i="9"/>
  <c r="K481" i="9"/>
  <c r="AD481" i="9"/>
  <c r="AI481" i="9"/>
  <c r="AF481" i="9"/>
  <c r="AJ481" i="9"/>
  <c r="M561" i="9"/>
  <c r="AL561" i="9"/>
  <c r="K621" i="9"/>
  <c r="O621" i="9"/>
  <c r="U621" i="9"/>
  <c r="Y621" i="9"/>
  <c r="D778" i="9"/>
  <c r="AC778" i="9"/>
  <c r="AU970" i="9"/>
  <c r="AY970" i="9"/>
  <c r="M1066" i="9"/>
  <c r="I970" i="9"/>
  <c r="W970" i="9"/>
  <c r="AP1109" i="9"/>
  <c r="N238" i="9"/>
  <c r="S238" i="9"/>
  <c r="W238" i="9"/>
  <c r="AU238" i="9"/>
  <c r="AY238" i="9"/>
  <c r="M314" i="9"/>
  <c r="D353" i="9"/>
  <c r="AC353" i="9"/>
  <c r="F343" i="9"/>
  <c r="J343" i="9"/>
  <c r="O343" i="9"/>
  <c r="AM343" i="9"/>
  <c r="AQ343" i="9"/>
  <c r="AG391" i="9"/>
  <c r="E343" i="9"/>
  <c r="M479" i="9"/>
  <c r="M514" i="9"/>
  <c r="G481" i="9"/>
  <c r="V481" i="9"/>
  <c r="Z481" i="9"/>
  <c r="AE481" i="9"/>
  <c r="AX481" i="9"/>
  <c r="M619" i="9"/>
  <c r="H629" i="9"/>
  <c r="G621" i="9"/>
  <c r="AL660" i="9"/>
  <c r="AL706" i="9"/>
  <c r="K708" i="9"/>
  <c r="E708" i="9"/>
  <c r="AS708" i="9"/>
  <c r="H778" i="9"/>
  <c r="AG778" i="9"/>
  <c r="I708" i="9"/>
  <c r="M815" i="9"/>
  <c r="AL815" i="9"/>
  <c r="AP853" i="9"/>
  <c r="AR834" i="9"/>
  <c r="AW834" i="9"/>
  <c r="AA893" i="9"/>
  <c r="AL893" i="9"/>
  <c r="AP893" i="9"/>
  <c r="AL946" i="9"/>
  <c r="AT946" i="9"/>
  <c r="AE970" i="9"/>
  <c r="H1109" i="9"/>
  <c r="L1099" i="9"/>
  <c r="M391" i="9"/>
  <c r="AN343" i="9"/>
  <c r="AS343" i="9"/>
  <c r="D443" i="9"/>
  <c r="AC443" i="9"/>
  <c r="V343" i="9"/>
  <c r="Z343" i="9"/>
  <c r="AE343" i="9"/>
  <c r="AR343" i="9"/>
  <c r="AW343" i="9"/>
  <c r="N481" i="9"/>
  <c r="S481" i="9"/>
  <c r="W481" i="9"/>
  <c r="D561" i="9"/>
  <c r="AC561" i="9"/>
  <c r="AS621" i="9"/>
  <c r="D660" i="9"/>
  <c r="AC660" i="9"/>
  <c r="AP660" i="9"/>
  <c r="D706" i="9"/>
  <c r="AC706" i="9"/>
  <c r="AP706" i="9"/>
  <c r="D725" i="9"/>
  <c r="AC725" i="9"/>
  <c r="AP725" i="9"/>
  <c r="AP708" i="9" s="1"/>
  <c r="AK792" i="9"/>
  <c r="AC792" i="9"/>
  <c r="AP815" i="9"/>
  <c r="AB708" i="9"/>
  <c r="AH708" i="9"/>
  <c r="AC853" i="9"/>
  <c r="I834" i="9"/>
  <c r="W834" i="9"/>
  <c r="AH834" i="9"/>
  <c r="AN834" i="9"/>
  <c r="D893" i="9"/>
  <c r="AC893" i="9"/>
  <c r="AP946" i="9"/>
  <c r="Q970" i="9"/>
  <c r="AA946" i="9"/>
  <c r="P970" i="9"/>
  <c r="AJ970" i="9"/>
  <c r="AV970" i="9"/>
  <c r="AZ970" i="9"/>
  <c r="AP1088" i="9"/>
  <c r="D1097" i="9"/>
  <c r="AC1097" i="9"/>
  <c r="Q1099" i="9"/>
  <c r="V1099" i="9"/>
  <c r="Z1099" i="9"/>
  <c r="AL1109" i="9"/>
  <c r="I1254" i="9"/>
  <c r="Q1254" i="9"/>
  <c r="V1254" i="9"/>
  <c r="Z1254" i="9"/>
  <c r="AF1254" i="9"/>
  <c r="AQ1254" i="9"/>
  <c r="AZ1254" i="9"/>
  <c r="N1381" i="9"/>
  <c r="D1494" i="9"/>
  <c r="R1494" i="9"/>
  <c r="AC1494" i="9"/>
  <c r="H815" i="9"/>
  <c r="J708" i="9"/>
  <c r="T834" i="9"/>
  <c r="X834" i="9"/>
  <c r="AD834" i="9"/>
  <c r="AG893" i="9"/>
  <c r="D946" i="9"/>
  <c r="AC946" i="9"/>
  <c r="L970" i="9"/>
  <c r="AF970" i="9"/>
  <c r="AR970" i="9"/>
  <c r="D1066" i="9"/>
  <c r="AC1066" i="9"/>
  <c r="AK1088" i="9"/>
  <c r="AA1109" i="9"/>
  <c r="M1225" i="9"/>
  <c r="S1254" i="9"/>
  <c r="AM1254" i="9"/>
  <c r="H1403" i="9"/>
  <c r="AP1479" i="9"/>
  <c r="AL725" i="9"/>
  <c r="AL708" i="9" s="1"/>
  <c r="AW708" i="9"/>
  <c r="AL778" i="9"/>
  <c r="F708" i="9"/>
  <c r="M853" i="9"/>
  <c r="P834" i="9"/>
  <c r="AT874" i="9"/>
  <c r="H946" i="9"/>
  <c r="AB970" i="9"/>
  <c r="AN970" i="9"/>
  <c r="H1066" i="9"/>
  <c r="AL1097" i="9"/>
  <c r="D1177" i="9"/>
  <c r="AC1177" i="9"/>
  <c r="AT1177" i="9"/>
  <c r="H1204" i="9"/>
  <c r="AG1204" i="9"/>
  <c r="C1225" i="9"/>
  <c r="E1254" i="9"/>
  <c r="J1254" i="9"/>
  <c r="N1254" i="9"/>
  <c r="W1254" i="9"/>
  <c r="AH1254" i="9"/>
  <c r="AR1254" i="9"/>
  <c r="AW1254" i="9"/>
  <c r="AC1289" i="9"/>
  <c r="AK1289" i="9"/>
  <c r="H1331" i="9"/>
  <c r="AP1379" i="9"/>
  <c r="I1381" i="9"/>
  <c r="S1381" i="9"/>
  <c r="W1381" i="9"/>
  <c r="AB1381" i="9"/>
  <c r="AH1381" i="9"/>
  <c r="AN1381" i="9"/>
  <c r="AX1381" i="9"/>
  <c r="H1411" i="9"/>
  <c r="AG1411" i="9"/>
  <c r="AL1479" i="9"/>
  <c r="D1538" i="9"/>
  <c r="AC1538" i="9"/>
  <c r="D1225" i="9"/>
  <c r="AC1225" i="9"/>
  <c r="AG1252" i="9"/>
  <c r="M1331" i="9"/>
  <c r="AK1331" i="9"/>
  <c r="AG1379" i="9"/>
  <c r="AA1403" i="9"/>
  <c r="AP1403" i="9"/>
  <c r="J1381" i="9"/>
  <c r="O1381" i="9"/>
  <c r="T1381" i="9"/>
  <c r="X1381" i="9"/>
  <c r="AD1381" i="9"/>
  <c r="AO1381" i="9"/>
  <c r="AP1436" i="9"/>
  <c r="AA1479" i="9"/>
  <c r="AL1517" i="9"/>
  <c r="AL1538" i="9"/>
  <c r="AA1066" i="9"/>
  <c r="AG1088" i="9"/>
  <c r="H1097" i="9"/>
  <c r="AG1097" i="9"/>
  <c r="D1109" i="9"/>
  <c r="AC1109" i="9"/>
  <c r="F1099" i="9"/>
  <c r="AX1099" i="9"/>
  <c r="AG1225" i="9"/>
  <c r="AG1267" i="9"/>
  <c r="H1289" i="9"/>
  <c r="R1331" i="9"/>
  <c r="M1379" i="9"/>
  <c r="D1403" i="9"/>
  <c r="AC1403" i="9"/>
  <c r="AK1403" i="9"/>
  <c r="D1436" i="9"/>
  <c r="AC1436" i="9"/>
  <c r="D1479" i="9"/>
  <c r="AC1479" i="9"/>
  <c r="G1481" i="9"/>
  <c r="AB1540" i="9"/>
  <c r="AH1540" i="9"/>
  <c r="AS1540" i="9"/>
  <c r="AA1267" i="9"/>
  <c r="F1254" i="9"/>
  <c r="AD1254" i="9"/>
  <c r="AX1254" i="9"/>
  <c r="AG1289" i="9"/>
  <c r="AL1331" i="9"/>
  <c r="AL1379" i="9"/>
  <c r="AG1403" i="9"/>
  <c r="G1381" i="9"/>
  <c r="K1381" i="9"/>
  <c r="AU1381" i="9"/>
  <c r="AY1381" i="9"/>
  <c r="AL1436" i="9"/>
  <c r="H1479" i="9"/>
  <c r="AG1479" i="9"/>
  <c r="M1494" i="9"/>
  <c r="Q1481" i="9"/>
  <c r="V1481" i="9"/>
  <c r="Z1481" i="9"/>
  <c r="AW1481" i="9"/>
  <c r="E1481" i="9"/>
  <c r="D1517" i="9"/>
  <c r="D1481" i="9" s="1"/>
  <c r="AC1517" i="9"/>
  <c r="AP1581" i="9"/>
  <c r="E1540" i="9"/>
  <c r="J1540" i="9"/>
  <c r="O1540" i="9"/>
  <c r="D1267" i="9"/>
  <c r="U1254" i="9"/>
  <c r="Y1254" i="9"/>
  <c r="AO1254" i="9"/>
  <c r="M1289" i="9"/>
  <c r="AE1254" i="9"/>
  <c r="AU1254" i="9"/>
  <c r="D1331" i="9"/>
  <c r="AC1331" i="9"/>
  <c r="D1379" i="9"/>
  <c r="AC1379" i="9"/>
  <c r="M1403" i="9"/>
  <c r="AM1381" i="9"/>
  <c r="AQ1381" i="9"/>
  <c r="AZ1381" i="9"/>
  <c r="AC1453" i="9"/>
  <c r="M1479" i="9"/>
  <c r="AA1494" i="9"/>
  <c r="AA1481" i="9" s="1"/>
  <c r="AL1494" i="9"/>
  <c r="AN1481" i="9"/>
  <c r="AX1481" i="9"/>
  <c r="D1581" i="9"/>
  <c r="AC1581" i="9"/>
  <c r="AK1581" i="9"/>
  <c r="M1640" i="9"/>
  <c r="AT1691" i="9"/>
  <c r="AL1691" i="9"/>
  <c r="N1481" i="9"/>
  <c r="S1481" i="9"/>
  <c r="W1481" i="9"/>
  <c r="AU1481" i="9"/>
  <c r="AY1481" i="9"/>
  <c r="AO1481" i="9"/>
  <c r="H1517" i="9"/>
  <c r="AG1517" i="9"/>
  <c r="H1538" i="9"/>
  <c r="AG1538" i="9"/>
  <c r="M1581" i="9"/>
  <c r="AQ1540" i="9"/>
  <c r="AV1540" i="9"/>
  <c r="AA1640" i="9"/>
  <c r="M1663" i="9"/>
  <c r="S1679" i="9"/>
  <c r="AA1740" i="9"/>
  <c r="AG1494" i="9"/>
  <c r="F1481" i="9"/>
  <c r="J1481" i="9"/>
  <c r="O1481" i="9"/>
  <c r="AH1481" i="9"/>
  <c r="AM1481" i="9"/>
  <c r="M1517" i="9"/>
  <c r="M1538" i="9"/>
  <c r="AL1581" i="9"/>
  <c r="S1540" i="9"/>
  <c r="W1540" i="9"/>
  <c r="D1640" i="9"/>
  <c r="R1640" i="9"/>
  <c r="AC1640" i="9"/>
  <c r="AP1640" i="9"/>
  <c r="M1707" i="9"/>
  <c r="AG1620" i="9"/>
  <c r="T1540" i="9"/>
  <c r="X1540" i="9"/>
  <c r="H1640" i="9"/>
  <c r="AG1640" i="9"/>
  <c r="H1663" i="9"/>
  <c r="AG1663" i="9"/>
  <c r="AG1707" i="9"/>
  <c r="M1740" i="9"/>
  <c r="AM1679" i="9"/>
  <c r="N1679" i="9"/>
  <c r="AL1740" i="9"/>
  <c r="AU1540" i="9"/>
  <c r="AY1540" i="9"/>
  <c r="AL1620" i="9"/>
  <c r="AL1640" i="9"/>
  <c r="AC1650" i="9"/>
  <c r="AA1663" i="9"/>
  <c r="U1679" i="9"/>
  <c r="Y1679" i="9"/>
  <c r="AJ1679" i="9"/>
  <c r="AL1663" i="9"/>
  <c r="I1679" i="9"/>
  <c r="Q1679" i="9"/>
  <c r="AF1679" i="9"/>
  <c r="AV1679" i="9"/>
  <c r="AZ1679" i="9"/>
  <c r="AP1707" i="9"/>
  <c r="D1740" i="9"/>
  <c r="AC1740" i="9"/>
  <c r="AP1740" i="9"/>
  <c r="D1663" i="9"/>
  <c r="AC1663" i="9"/>
  <c r="AP1663" i="9"/>
  <c r="E1679" i="9"/>
  <c r="AB1679" i="9"/>
  <c r="AH1679" i="9"/>
  <c r="AR1679" i="9"/>
  <c r="AC1707" i="9"/>
  <c r="AO1679" i="9"/>
  <c r="H1740" i="9"/>
  <c r="AG1740" i="9"/>
  <c r="AG1679" i="9" s="1"/>
  <c r="AC105" i="8"/>
  <c r="M124" i="8"/>
  <c r="AC183" i="8"/>
  <c r="AK183" i="8"/>
  <c r="D33" i="8"/>
  <c r="D45" i="8"/>
  <c r="D69" i="8"/>
  <c r="M90" i="8"/>
  <c r="AG105" i="8"/>
  <c r="AA124" i="8"/>
  <c r="AP124" i="8"/>
  <c r="AP143" i="8"/>
  <c r="AA143" i="8"/>
  <c r="AC162" i="8"/>
  <c r="AG174" i="8"/>
  <c r="AA201" i="8"/>
  <c r="AP201" i="8"/>
  <c r="D183" i="8"/>
  <c r="AA28" i="8"/>
  <c r="AL28" i="8"/>
  <c r="D28" i="8"/>
  <c r="AC28" i="8"/>
  <c r="AP28" i="8"/>
  <c r="AC33" i="8"/>
  <c r="AP33" i="8"/>
  <c r="M52" i="8"/>
  <c r="AK52" i="8"/>
  <c r="C90" i="8"/>
  <c r="D95" i="8"/>
  <c r="AP95" i="8"/>
  <c r="D143" i="8"/>
  <c r="AC143" i="8"/>
  <c r="AG153" i="8"/>
  <c r="AG162" i="8"/>
  <c r="AL174" i="8"/>
  <c r="M174" i="8"/>
  <c r="M183" i="8"/>
  <c r="AC201" i="8"/>
  <c r="H28" i="8"/>
  <c r="AG28" i="8"/>
  <c r="M45" i="8"/>
  <c r="M69" i="8"/>
  <c r="AG69" i="8"/>
  <c r="AP105" i="8"/>
  <c r="AA105" i="8"/>
  <c r="AG124" i="8"/>
  <c r="H143" i="8"/>
  <c r="AA174" i="8"/>
  <c r="AP174" i="8"/>
  <c r="D192" i="8"/>
  <c r="H201" i="8"/>
  <c r="M153" i="8"/>
  <c r="D174" i="8"/>
  <c r="M192" i="8"/>
  <c r="AP192" i="8"/>
  <c r="AG45" i="8"/>
  <c r="AA69" i="8"/>
  <c r="AP69" i="8"/>
  <c r="D90" i="8"/>
  <c r="AC90" i="8"/>
  <c r="AP90" i="8"/>
  <c r="AA90" i="8"/>
  <c r="D124" i="8"/>
  <c r="AP153" i="8"/>
  <c r="AA162" i="8"/>
  <c r="AA183" i="8"/>
  <c r="C44" i="9"/>
  <c r="D44" i="9"/>
  <c r="D54" i="9"/>
  <c r="AC54" i="9"/>
  <c r="D132" i="9"/>
  <c r="AC132" i="9"/>
  <c r="R167" i="9"/>
  <c r="AL189" i="9"/>
  <c r="C277" i="9"/>
  <c r="R277" i="9"/>
  <c r="D277" i="9"/>
  <c r="AK740" i="9"/>
  <c r="AC740" i="9"/>
  <c r="R815" i="9"/>
  <c r="AL54" i="9"/>
  <c r="AA84" i="9"/>
  <c r="D84" i="9"/>
  <c r="AC84" i="9"/>
  <c r="R94" i="9"/>
  <c r="AK94" i="9"/>
  <c r="D107" i="9"/>
  <c r="AC107" i="9"/>
  <c r="AT132" i="9"/>
  <c r="AL132" i="9"/>
  <c r="AG341" i="9"/>
  <c r="R479" i="9"/>
  <c r="AL603" i="9"/>
  <c r="AT603" i="9"/>
  <c r="AL853" i="9"/>
  <c r="O15" i="9"/>
  <c r="S15" i="9"/>
  <c r="W15" i="9"/>
  <c r="AT84" i="9"/>
  <c r="AA107" i="9"/>
  <c r="AL107" i="9"/>
  <c r="AA132" i="9"/>
  <c r="D189" i="9"/>
  <c r="T238" i="9"/>
  <c r="X238" i="9"/>
  <c r="AL332" i="9"/>
  <c r="AT332" i="9"/>
  <c r="G15" i="9"/>
  <c r="K15" i="9"/>
  <c r="AM15" i="9"/>
  <c r="AQ15" i="9"/>
  <c r="AU15" i="9"/>
  <c r="AY15" i="9"/>
  <c r="AT167" i="9"/>
  <c r="AG189" i="9"/>
  <c r="AT246" i="9"/>
  <c r="R660" i="9"/>
  <c r="C778" i="9"/>
  <c r="AH238" i="9"/>
  <c r="AL277" i="9"/>
  <c r="AT277" i="9"/>
  <c r="AG314" i="9"/>
  <c r="C332" i="9"/>
  <c r="R332" i="9"/>
  <c r="D332" i="9"/>
  <c r="M353" i="9"/>
  <c r="D367" i="9"/>
  <c r="AC367" i="9"/>
  <c r="C463" i="9"/>
  <c r="R463" i="9"/>
  <c r="AK463" i="9"/>
  <c r="AC463" i="9"/>
  <c r="D463" i="9"/>
  <c r="AU481" i="9"/>
  <c r="AY481" i="9"/>
  <c r="AL534" i="9"/>
  <c r="AL1019" i="9"/>
  <c r="AT1019" i="9"/>
  <c r="AG1436" i="9"/>
  <c r="AC1505" i="9"/>
  <c r="AK1525" i="9"/>
  <c r="AC1525" i="9"/>
  <c r="AC1620" i="9"/>
  <c r="AL1707" i="9"/>
  <c r="AG246" i="9"/>
  <c r="AD238" i="9"/>
  <c r="S343" i="9"/>
  <c r="W343" i="9"/>
  <c r="AX343" i="9"/>
  <c r="H367" i="9"/>
  <c r="AG367" i="9"/>
  <c r="AH481" i="9"/>
  <c r="AM481" i="9"/>
  <c r="AQ481" i="9"/>
  <c r="H643" i="9"/>
  <c r="R778" i="9"/>
  <c r="AC189" i="9"/>
  <c r="AP189" i="9"/>
  <c r="AG236" i="9"/>
  <c r="J238" i="9"/>
  <c r="AA238" i="9"/>
  <c r="AX238" i="9"/>
  <c r="M341" i="9"/>
  <c r="M238" i="9" s="1"/>
  <c r="AG353" i="9"/>
  <c r="AK353" i="9"/>
  <c r="AB481" i="9"/>
  <c r="R706" i="9"/>
  <c r="C725" i="9"/>
  <c r="AL901" i="9"/>
  <c r="AT901" i="9"/>
  <c r="AC277" i="9"/>
  <c r="AC332" i="9"/>
  <c r="R341" i="9"/>
  <c r="AL367" i="9"/>
  <c r="AL421" i="9"/>
  <c r="AC534" i="9"/>
  <c r="AC603" i="9"/>
  <c r="C629" i="9"/>
  <c r="AE621" i="9"/>
  <c r="AI621" i="9"/>
  <c r="AU621" i="9"/>
  <c r="AY621" i="9"/>
  <c r="AC643" i="9"/>
  <c r="AK706" i="9"/>
  <c r="G708" i="9"/>
  <c r="H740" i="9"/>
  <c r="AA367" i="9"/>
  <c r="AP367" i="9"/>
  <c r="AC421" i="9"/>
  <c r="AL463" i="9"/>
  <c r="AT463" i="9"/>
  <c r="C534" i="9"/>
  <c r="R534" i="9"/>
  <c r="D534" i="9"/>
  <c r="D603" i="9"/>
  <c r="R619" i="9"/>
  <c r="AK619" i="9"/>
  <c r="AK660" i="9"/>
  <c r="AE708" i="9"/>
  <c r="AI708" i="9"/>
  <c r="AU708" i="9"/>
  <c r="AY708" i="9"/>
  <c r="H792" i="9"/>
  <c r="AC832" i="9"/>
  <c r="AK832" i="9"/>
  <c r="N834" i="9"/>
  <c r="V834" i="9"/>
  <c r="Z834" i="9"/>
  <c r="AX834" i="9"/>
  <c r="AG874" i="9"/>
  <c r="D874" i="9"/>
  <c r="AT367" i="9"/>
  <c r="D421" i="9"/>
  <c r="R443" i="9"/>
  <c r="AK443" i="9"/>
  <c r="AP481" i="9"/>
  <c r="AK629" i="9"/>
  <c r="H686" i="9"/>
  <c r="AQ708" i="9"/>
  <c r="AK778" i="9"/>
  <c r="H832" i="9"/>
  <c r="AG946" i="9"/>
  <c r="AT643" i="9"/>
  <c r="AT686" i="9"/>
  <c r="AT832" i="9"/>
  <c r="AA853" i="9"/>
  <c r="M874" i="9"/>
  <c r="AL874" i="9"/>
  <c r="M893" i="9"/>
  <c r="M946" i="9"/>
  <c r="AL968" i="9"/>
  <c r="AT968" i="9"/>
  <c r="C853" i="9"/>
  <c r="AA874" i="9"/>
  <c r="C901" i="9"/>
  <c r="D901" i="9"/>
  <c r="R1019" i="9"/>
  <c r="D1019" i="9"/>
  <c r="AT706" i="9"/>
  <c r="AT725" i="9"/>
  <c r="AG853" i="9"/>
  <c r="D853" i="9"/>
  <c r="C968" i="9"/>
  <c r="R968" i="9"/>
  <c r="D968" i="9"/>
  <c r="AG1066" i="9"/>
  <c r="D1088" i="9"/>
  <c r="AP1267" i="9"/>
  <c r="AC874" i="9"/>
  <c r="AC901" i="9"/>
  <c r="AC968" i="9"/>
  <c r="AC1019" i="9"/>
  <c r="AL1088" i="9"/>
  <c r="AT1088" i="9"/>
  <c r="AG1109" i="9"/>
  <c r="AK1109" i="9"/>
  <c r="C1134" i="9"/>
  <c r="R1134" i="9"/>
  <c r="D1134" i="9"/>
  <c r="AC1252" i="9"/>
  <c r="AA1088" i="9"/>
  <c r="M1097" i="9"/>
  <c r="M1109" i="9"/>
  <c r="H1177" i="9"/>
  <c r="AG1177" i="9"/>
  <c r="C1379" i="9"/>
  <c r="C1088" i="9"/>
  <c r="AL1134" i="9"/>
  <c r="AT1134" i="9"/>
  <c r="M1177" i="9"/>
  <c r="AC1204" i="9"/>
  <c r="AC1088" i="9"/>
  <c r="AK1097" i="9"/>
  <c r="AC1134" i="9"/>
  <c r="M1204" i="9"/>
  <c r="R1225" i="9"/>
  <c r="AK1225" i="9"/>
  <c r="C1331" i="9"/>
  <c r="AA1177" i="9"/>
  <c r="AL1177" i="9"/>
  <c r="AP1204" i="9"/>
  <c r="AT1204" i="9"/>
  <c r="D1204" i="9"/>
  <c r="M1252" i="9"/>
  <c r="AT1252" i="9"/>
  <c r="AL1252" i="9"/>
  <c r="AA1289" i="9"/>
  <c r="AL1289" i="9"/>
  <c r="AT1289" i="9"/>
  <c r="C1403" i="9"/>
  <c r="AP1177" i="9"/>
  <c r="AL1204" i="9"/>
  <c r="AP1252" i="9"/>
  <c r="D1289" i="9"/>
  <c r="D1411" i="9"/>
  <c r="AC1411" i="9"/>
  <c r="AA1252" i="9"/>
  <c r="AP1303" i="9"/>
  <c r="AT1303" i="9"/>
  <c r="AP1360" i="9"/>
  <c r="AT1360" i="9"/>
  <c r="R1379" i="9"/>
  <c r="AK1379" i="9"/>
  <c r="M1436" i="9"/>
  <c r="AA1204" i="9"/>
  <c r="D1252" i="9"/>
  <c r="AL1411" i="9"/>
  <c r="AT1225" i="9"/>
  <c r="H1252" i="9"/>
  <c r="H1267" i="9"/>
  <c r="AC1267" i="9"/>
  <c r="AS1254" i="9"/>
  <c r="AC1303" i="9"/>
  <c r="AC1360" i="9"/>
  <c r="R1403" i="9"/>
  <c r="AI1381" i="9"/>
  <c r="AA1411" i="9"/>
  <c r="AP1411" i="9"/>
  <c r="R1436" i="9"/>
  <c r="R1479" i="9"/>
  <c r="H1620" i="9"/>
  <c r="AE1381" i="9"/>
  <c r="R1538" i="9"/>
  <c r="AT1331" i="9"/>
  <c r="AP1620" i="9"/>
  <c r="AT1453" i="9"/>
  <c r="AT1505" i="9"/>
  <c r="AT1525" i="9"/>
  <c r="M1620" i="9"/>
  <c r="AC1691" i="9"/>
  <c r="AK1691" i="9"/>
  <c r="D1620" i="9"/>
  <c r="AA1620" i="9"/>
  <c r="H1691" i="9"/>
  <c r="D1707" i="9"/>
  <c r="AK1717" i="9"/>
  <c r="AC1717" i="9"/>
  <c r="C1740" i="9"/>
  <c r="R1663" i="9"/>
  <c r="AK1740" i="9"/>
  <c r="AK1707" i="9"/>
  <c r="AP1717" i="9"/>
  <c r="AT1717" i="9"/>
  <c r="AC1760" i="9"/>
  <c r="AT1760" i="9"/>
  <c r="C201" i="8"/>
  <c r="AT153" i="8"/>
  <c r="AC124" i="8"/>
  <c r="AT45" i="8"/>
  <c r="AL52" i="8"/>
  <c r="H69" i="8"/>
  <c r="AL90" i="8"/>
  <c r="AL105" i="8"/>
  <c r="AT105" i="8"/>
  <c r="AL143" i="8"/>
  <c r="AT143" i="8"/>
  <c r="H153" i="8"/>
  <c r="D162" i="8"/>
  <c r="H174" i="8"/>
  <c r="AL183" i="8"/>
  <c r="AT183" i="8"/>
  <c r="AL33" i="8"/>
  <c r="AT33" i="8"/>
  <c r="H45" i="8"/>
  <c r="H124" i="8"/>
  <c r="AC153" i="8"/>
  <c r="AK162" i="8"/>
  <c r="D201" i="8"/>
  <c r="R33" i="8"/>
  <c r="AC45" i="8"/>
  <c r="AC69" i="8"/>
  <c r="H95" i="8"/>
  <c r="AC95" i="8"/>
  <c r="AC174" i="8"/>
  <c r="AL201" i="8"/>
  <c r="AK95" i="8"/>
  <c r="AL162" i="8"/>
  <c r="R183" i="8"/>
  <c r="H192" i="8"/>
  <c r="AC192" i="8"/>
  <c r="AZ135" i="5"/>
  <c r="AY135" i="5"/>
  <c r="AX135" i="5"/>
  <c r="AW135" i="5"/>
  <c r="AV135" i="5"/>
  <c r="AU135" i="5"/>
  <c r="AS135" i="5"/>
  <c r="AR135" i="5"/>
  <c r="AQ135" i="5"/>
  <c r="AO135" i="5"/>
  <c r="AN135" i="5"/>
  <c r="AM135" i="5"/>
  <c r="AJ135" i="5"/>
  <c r="AI135" i="5"/>
  <c r="AH135" i="5"/>
  <c r="AF135" i="5"/>
  <c r="AE135" i="5"/>
  <c r="AD135" i="5"/>
  <c r="AB135" i="5"/>
  <c r="Z135" i="5"/>
  <c r="Y135" i="5"/>
  <c r="X135" i="5"/>
  <c r="W135" i="5"/>
  <c r="V135" i="5"/>
  <c r="U135" i="5"/>
  <c r="T135" i="5"/>
  <c r="S135" i="5"/>
  <c r="Q135" i="5"/>
  <c r="P135" i="5"/>
  <c r="O135" i="5"/>
  <c r="N135" i="5"/>
  <c r="L135" i="5"/>
  <c r="K135" i="5"/>
  <c r="J135" i="5"/>
  <c r="I135" i="5"/>
  <c r="G135" i="5"/>
  <c r="F135" i="5"/>
  <c r="E135" i="5"/>
  <c r="AZ127" i="5"/>
  <c r="AY127" i="5"/>
  <c r="AX127" i="5"/>
  <c r="AW127" i="5"/>
  <c r="AV127" i="5"/>
  <c r="AU127" i="5"/>
  <c r="AS127" i="5"/>
  <c r="AR127" i="5"/>
  <c r="AQ127" i="5"/>
  <c r="AO127" i="5"/>
  <c r="AN127" i="5"/>
  <c r="AM127" i="5"/>
  <c r="AJ127" i="5"/>
  <c r="AI127" i="5"/>
  <c r="AH127" i="5"/>
  <c r="AF127" i="5"/>
  <c r="AE127" i="5"/>
  <c r="AD127" i="5"/>
  <c r="AB127" i="5"/>
  <c r="Z127" i="5"/>
  <c r="Y127" i="5"/>
  <c r="X127" i="5"/>
  <c r="W127" i="5"/>
  <c r="V127" i="5"/>
  <c r="U127" i="5"/>
  <c r="T127" i="5"/>
  <c r="S127" i="5"/>
  <c r="Q127" i="5"/>
  <c r="P127" i="5"/>
  <c r="O127" i="5"/>
  <c r="N127" i="5"/>
  <c r="L127" i="5"/>
  <c r="K127" i="5"/>
  <c r="J127" i="5"/>
  <c r="I127" i="5"/>
  <c r="G127" i="5"/>
  <c r="F127" i="5"/>
  <c r="E127" i="5"/>
  <c r="AZ118" i="5"/>
  <c r="AY118" i="5"/>
  <c r="AX118" i="5"/>
  <c r="AW118" i="5"/>
  <c r="AV118" i="5"/>
  <c r="AU118" i="5"/>
  <c r="AS118" i="5"/>
  <c r="AR118" i="5"/>
  <c r="AQ118" i="5"/>
  <c r="AO118" i="5"/>
  <c r="AN118" i="5"/>
  <c r="AM118" i="5"/>
  <c r="AJ118" i="5"/>
  <c r="AI118" i="5"/>
  <c r="AH118" i="5"/>
  <c r="AF118" i="5"/>
  <c r="AE118" i="5"/>
  <c r="AD118" i="5"/>
  <c r="AB118" i="5"/>
  <c r="Z118" i="5"/>
  <c r="Y118" i="5"/>
  <c r="X118" i="5"/>
  <c r="W118" i="5"/>
  <c r="V118" i="5"/>
  <c r="U118" i="5"/>
  <c r="T118" i="5"/>
  <c r="S118" i="5"/>
  <c r="Q118" i="5"/>
  <c r="P118" i="5"/>
  <c r="O118" i="5"/>
  <c r="N118" i="5"/>
  <c r="L118" i="5"/>
  <c r="K118" i="5"/>
  <c r="J118" i="5"/>
  <c r="I118" i="5"/>
  <c r="G118" i="5"/>
  <c r="F118" i="5"/>
  <c r="E118" i="5"/>
  <c r="AZ110" i="5"/>
  <c r="AY110" i="5"/>
  <c r="AX110" i="5"/>
  <c r="AW110" i="5"/>
  <c r="AV110" i="5"/>
  <c r="AU110" i="5"/>
  <c r="AS110" i="5"/>
  <c r="AR110" i="5"/>
  <c r="AQ110" i="5"/>
  <c r="AO110" i="5"/>
  <c r="AN110" i="5"/>
  <c r="AM110" i="5"/>
  <c r="AJ110" i="5"/>
  <c r="AI110" i="5"/>
  <c r="AH110" i="5"/>
  <c r="AF110" i="5"/>
  <c r="AE110" i="5"/>
  <c r="AD110" i="5"/>
  <c r="AB110" i="5"/>
  <c r="Z110" i="5"/>
  <c r="Y110" i="5"/>
  <c r="X110" i="5"/>
  <c r="W110" i="5"/>
  <c r="V110" i="5"/>
  <c r="U110" i="5"/>
  <c r="T110" i="5"/>
  <c r="S110" i="5"/>
  <c r="Q110" i="5"/>
  <c r="P110" i="5"/>
  <c r="O110" i="5"/>
  <c r="N110" i="5"/>
  <c r="L110" i="5"/>
  <c r="K110" i="5"/>
  <c r="J110" i="5"/>
  <c r="I110" i="5"/>
  <c r="G110" i="5"/>
  <c r="F110" i="5"/>
  <c r="E110" i="5"/>
  <c r="AZ102" i="5"/>
  <c r="AY102" i="5"/>
  <c r="AX102" i="5"/>
  <c r="AW102" i="5"/>
  <c r="AV102" i="5"/>
  <c r="AU102" i="5"/>
  <c r="AS102" i="5"/>
  <c r="AR102" i="5"/>
  <c r="AQ102" i="5"/>
  <c r="AO102" i="5"/>
  <c r="AN102" i="5"/>
  <c r="AM102" i="5"/>
  <c r="AJ102" i="5"/>
  <c r="AI102" i="5"/>
  <c r="AH102" i="5"/>
  <c r="AF102" i="5"/>
  <c r="AE102" i="5"/>
  <c r="AD102" i="5"/>
  <c r="AB102" i="5"/>
  <c r="Z102" i="5"/>
  <c r="Y102" i="5"/>
  <c r="X102" i="5"/>
  <c r="W102" i="5"/>
  <c r="V102" i="5"/>
  <c r="U102" i="5"/>
  <c r="T102" i="5"/>
  <c r="S102" i="5"/>
  <c r="Q102" i="5"/>
  <c r="P102" i="5"/>
  <c r="O102" i="5"/>
  <c r="N102" i="5"/>
  <c r="L102" i="5"/>
  <c r="K102" i="5"/>
  <c r="J102" i="5"/>
  <c r="I102" i="5"/>
  <c r="G102" i="5"/>
  <c r="F102" i="5"/>
  <c r="E102" i="5"/>
  <c r="AZ93" i="5"/>
  <c r="AY93" i="5"/>
  <c r="AX93" i="5"/>
  <c r="AW93" i="5"/>
  <c r="AV93" i="5"/>
  <c r="AU93" i="5"/>
  <c r="AS93" i="5"/>
  <c r="AR93" i="5"/>
  <c r="AQ93" i="5"/>
  <c r="AO93" i="5"/>
  <c r="AN93" i="5"/>
  <c r="AM93" i="5"/>
  <c r="AJ93" i="5"/>
  <c r="AI93" i="5"/>
  <c r="AH93" i="5"/>
  <c r="AF93" i="5"/>
  <c r="AE93" i="5"/>
  <c r="AD93" i="5"/>
  <c r="AB93" i="5"/>
  <c r="Z93" i="5"/>
  <c r="Y93" i="5"/>
  <c r="X93" i="5"/>
  <c r="W93" i="5"/>
  <c r="V93" i="5"/>
  <c r="U93" i="5"/>
  <c r="T93" i="5"/>
  <c r="S93" i="5"/>
  <c r="Q93" i="5"/>
  <c r="P93" i="5"/>
  <c r="O93" i="5"/>
  <c r="N93" i="5"/>
  <c r="L93" i="5"/>
  <c r="K93" i="5"/>
  <c r="J93" i="5"/>
  <c r="I93" i="5"/>
  <c r="G93" i="5"/>
  <c r="F93" i="5"/>
  <c r="E93" i="5"/>
  <c r="AZ84" i="5"/>
  <c r="AY84" i="5"/>
  <c r="AX84" i="5"/>
  <c r="AW84" i="5"/>
  <c r="AV84" i="5"/>
  <c r="AU84" i="5"/>
  <c r="AS84" i="5"/>
  <c r="AR84" i="5"/>
  <c r="AQ84" i="5"/>
  <c r="AO84" i="5"/>
  <c r="AN84" i="5"/>
  <c r="AM84" i="5"/>
  <c r="AJ84" i="5"/>
  <c r="AI84" i="5"/>
  <c r="AH84" i="5"/>
  <c r="AF84" i="5"/>
  <c r="AE84" i="5"/>
  <c r="AD84" i="5"/>
  <c r="AB84" i="5"/>
  <c r="Z84" i="5"/>
  <c r="Y84" i="5"/>
  <c r="X84" i="5"/>
  <c r="W84" i="5"/>
  <c r="V84" i="5"/>
  <c r="U84" i="5"/>
  <c r="T84" i="5"/>
  <c r="S84" i="5"/>
  <c r="Q84" i="5"/>
  <c r="P84" i="5"/>
  <c r="O84" i="5"/>
  <c r="N84" i="5"/>
  <c r="L84" i="5"/>
  <c r="K84" i="5"/>
  <c r="J84" i="5"/>
  <c r="I84" i="5"/>
  <c r="G84" i="5"/>
  <c r="F84" i="5"/>
  <c r="E84" i="5"/>
  <c r="AZ77" i="5"/>
  <c r="AY77" i="5"/>
  <c r="AX77" i="5"/>
  <c r="AW77" i="5"/>
  <c r="AV77" i="5"/>
  <c r="AU77" i="5"/>
  <c r="AS77" i="5"/>
  <c r="AR77" i="5"/>
  <c r="AQ77" i="5"/>
  <c r="AO77" i="5"/>
  <c r="AN77" i="5"/>
  <c r="AM77" i="5"/>
  <c r="AJ77" i="5"/>
  <c r="AI77" i="5"/>
  <c r="AH77" i="5"/>
  <c r="AF77" i="5"/>
  <c r="AE77" i="5"/>
  <c r="AD77" i="5"/>
  <c r="AB77" i="5"/>
  <c r="Z77" i="5"/>
  <c r="Y77" i="5"/>
  <c r="X77" i="5"/>
  <c r="W77" i="5"/>
  <c r="V77" i="5"/>
  <c r="U77" i="5"/>
  <c r="T77" i="5"/>
  <c r="S77" i="5"/>
  <c r="Q77" i="5"/>
  <c r="P77" i="5"/>
  <c r="O77" i="5"/>
  <c r="N77" i="5"/>
  <c r="L77" i="5"/>
  <c r="K77" i="5"/>
  <c r="J77" i="5"/>
  <c r="I77" i="5"/>
  <c r="G77" i="5"/>
  <c r="F77" i="5"/>
  <c r="E77" i="5"/>
  <c r="AZ68" i="5"/>
  <c r="AY68" i="5"/>
  <c r="AX68" i="5"/>
  <c r="AW68" i="5"/>
  <c r="AV68" i="5"/>
  <c r="AU68" i="5"/>
  <c r="AS68" i="5"/>
  <c r="AR68" i="5"/>
  <c r="AQ68" i="5"/>
  <c r="AO68" i="5"/>
  <c r="AN68" i="5"/>
  <c r="AM68" i="5"/>
  <c r="AJ68" i="5"/>
  <c r="AI68" i="5"/>
  <c r="AH68" i="5"/>
  <c r="AF68" i="5"/>
  <c r="AE68" i="5"/>
  <c r="AD68" i="5"/>
  <c r="AB68" i="5"/>
  <c r="Z68" i="5"/>
  <c r="Y68" i="5"/>
  <c r="X68" i="5"/>
  <c r="W68" i="5"/>
  <c r="V68" i="5"/>
  <c r="U68" i="5"/>
  <c r="T68" i="5"/>
  <c r="S68" i="5"/>
  <c r="Q68" i="5"/>
  <c r="P68" i="5"/>
  <c r="O68" i="5"/>
  <c r="N68" i="5"/>
  <c r="L68" i="5"/>
  <c r="K68" i="5"/>
  <c r="J68" i="5"/>
  <c r="I68" i="5"/>
  <c r="G68" i="5"/>
  <c r="F68" i="5"/>
  <c r="E68" i="5"/>
  <c r="AZ59" i="5"/>
  <c r="AY59" i="5"/>
  <c r="AX59" i="5"/>
  <c r="AW59" i="5"/>
  <c r="AV59" i="5"/>
  <c r="AU59" i="5"/>
  <c r="AS59" i="5"/>
  <c r="AR59" i="5"/>
  <c r="AQ59" i="5"/>
  <c r="AO59" i="5"/>
  <c r="AN59" i="5"/>
  <c r="AM59" i="5"/>
  <c r="AJ59" i="5"/>
  <c r="AI59" i="5"/>
  <c r="AH59" i="5"/>
  <c r="AF59" i="5"/>
  <c r="AE59" i="5"/>
  <c r="AD59" i="5"/>
  <c r="AB59" i="5"/>
  <c r="Z59" i="5"/>
  <c r="Y59" i="5"/>
  <c r="X59" i="5"/>
  <c r="W59" i="5"/>
  <c r="V59" i="5"/>
  <c r="U59" i="5"/>
  <c r="T59" i="5"/>
  <c r="S59" i="5"/>
  <c r="Q59" i="5"/>
  <c r="P59" i="5"/>
  <c r="O59" i="5"/>
  <c r="N59" i="5"/>
  <c r="L59" i="5"/>
  <c r="K59" i="5"/>
  <c r="J59" i="5"/>
  <c r="I59" i="5"/>
  <c r="G59" i="5"/>
  <c r="F59" i="5"/>
  <c r="E59" i="5"/>
  <c r="AZ51" i="5"/>
  <c r="AY51" i="5"/>
  <c r="AX51" i="5"/>
  <c r="AW51" i="5"/>
  <c r="AV51" i="5"/>
  <c r="AU51" i="5"/>
  <c r="AS51" i="5"/>
  <c r="AR51" i="5"/>
  <c r="AQ51" i="5"/>
  <c r="AO51" i="5"/>
  <c r="AN51" i="5"/>
  <c r="AM51" i="5"/>
  <c r="AJ51" i="5"/>
  <c r="AI51" i="5"/>
  <c r="AH51" i="5"/>
  <c r="AF51" i="5"/>
  <c r="AE51" i="5"/>
  <c r="AD51" i="5"/>
  <c r="AB51" i="5"/>
  <c r="Z51" i="5"/>
  <c r="Y51" i="5"/>
  <c r="X51" i="5"/>
  <c r="W51" i="5"/>
  <c r="V51" i="5"/>
  <c r="U51" i="5"/>
  <c r="T51" i="5"/>
  <c r="S51" i="5"/>
  <c r="Q51" i="5"/>
  <c r="P51" i="5"/>
  <c r="O51" i="5"/>
  <c r="N51" i="5"/>
  <c r="L51" i="5"/>
  <c r="K51" i="5"/>
  <c r="J51" i="5"/>
  <c r="I51" i="5"/>
  <c r="G51" i="5"/>
  <c r="F51" i="5"/>
  <c r="E51" i="5"/>
  <c r="AZ43" i="5"/>
  <c r="AY43" i="5"/>
  <c r="AX43" i="5"/>
  <c r="AW43" i="5"/>
  <c r="AV43" i="5"/>
  <c r="AU43" i="5"/>
  <c r="AS43" i="5"/>
  <c r="AR43" i="5"/>
  <c r="AQ43" i="5"/>
  <c r="AO43" i="5"/>
  <c r="AN43" i="5"/>
  <c r="AM43" i="5"/>
  <c r="AJ43" i="5"/>
  <c r="AI43" i="5"/>
  <c r="AH43" i="5"/>
  <c r="AF43" i="5"/>
  <c r="AE43" i="5"/>
  <c r="AD43" i="5"/>
  <c r="AB43" i="5"/>
  <c r="Z43" i="5"/>
  <c r="Y43" i="5"/>
  <c r="X43" i="5"/>
  <c r="W43" i="5"/>
  <c r="V43" i="5"/>
  <c r="U43" i="5"/>
  <c r="T43" i="5"/>
  <c r="S43" i="5"/>
  <c r="Q43" i="5"/>
  <c r="P43" i="5"/>
  <c r="O43" i="5"/>
  <c r="N43" i="5"/>
  <c r="L43" i="5"/>
  <c r="K43" i="5"/>
  <c r="J43" i="5"/>
  <c r="I43" i="5"/>
  <c r="G43" i="5"/>
  <c r="F43" i="5"/>
  <c r="E43" i="5"/>
  <c r="AZ33" i="5"/>
  <c r="AY33" i="5"/>
  <c r="AX33" i="5"/>
  <c r="AW33" i="5"/>
  <c r="AV33" i="5"/>
  <c r="AU33" i="5"/>
  <c r="AS33" i="5"/>
  <c r="AR33" i="5"/>
  <c r="AQ33" i="5"/>
  <c r="AO33" i="5"/>
  <c r="AN33" i="5"/>
  <c r="AM33" i="5"/>
  <c r="AJ33" i="5"/>
  <c r="AI33" i="5"/>
  <c r="AH33" i="5"/>
  <c r="AF33" i="5"/>
  <c r="AE33" i="5"/>
  <c r="AD33" i="5"/>
  <c r="AB33" i="5"/>
  <c r="Z33" i="5"/>
  <c r="Y33" i="5"/>
  <c r="X33" i="5"/>
  <c r="W33" i="5"/>
  <c r="V33" i="5"/>
  <c r="U33" i="5"/>
  <c r="T33" i="5"/>
  <c r="S33" i="5"/>
  <c r="Q33" i="5"/>
  <c r="P33" i="5"/>
  <c r="O33" i="5"/>
  <c r="N33" i="5"/>
  <c r="L33" i="5"/>
  <c r="K33" i="5"/>
  <c r="J33" i="5"/>
  <c r="I33" i="5"/>
  <c r="G33" i="5"/>
  <c r="F33" i="5"/>
  <c r="E33" i="5"/>
  <c r="AZ25" i="5"/>
  <c r="AY25" i="5"/>
  <c r="AX25" i="5"/>
  <c r="AW25" i="5"/>
  <c r="AV25" i="5"/>
  <c r="AU25" i="5"/>
  <c r="AS25" i="5"/>
  <c r="AR25" i="5"/>
  <c r="AQ25" i="5"/>
  <c r="AO25" i="5"/>
  <c r="AN25" i="5"/>
  <c r="AM25" i="5"/>
  <c r="AJ25" i="5"/>
  <c r="AI25" i="5"/>
  <c r="AH25" i="5"/>
  <c r="AF25" i="5"/>
  <c r="AE25" i="5"/>
  <c r="AD25" i="5"/>
  <c r="AB25" i="5"/>
  <c r="Z25" i="5"/>
  <c r="Y25" i="5"/>
  <c r="X25" i="5"/>
  <c r="W25" i="5"/>
  <c r="V25" i="5"/>
  <c r="U25" i="5"/>
  <c r="T25" i="5"/>
  <c r="S25" i="5"/>
  <c r="Q25" i="5"/>
  <c r="P25" i="5"/>
  <c r="O25" i="5"/>
  <c r="N25" i="5"/>
  <c r="L25" i="5"/>
  <c r="K25" i="5"/>
  <c r="J25" i="5"/>
  <c r="I25" i="5"/>
  <c r="G25" i="5"/>
  <c r="F25" i="5"/>
  <c r="E25" i="5"/>
  <c r="AZ18" i="5"/>
  <c r="AY18" i="5"/>
  <c r="AX18" i="5"/>
  <c r="AW18" i="5"/>
  <c r="AV18" i="5"/>
  <c r="AU18" i="5"/>
  <c r="AS18" i="5"/>
  <c r="AR18" i="5"/>
  <c r="AQ18" i="5"/>
  <c r="AO18" i="5"/>
  <c r="AN18" i="5"/>
  <c r="AM18" i="5"/>
  <c r="AJ18" i="5"/>
  <c r="AI18" i="5"/>
  <c r="AH18" i="5"/>
  <c r="AF18" i="5"/>
  <c r="AE18" i="5"/>
  <c r="AD18" i="5"/>
  <c r="AB18" i="5"/>
  <c r="Z18" i="5"/>
  <c r="Y18" i="5"/>
  <c r="X18" i="5"/>
  <c r="W18" i="5"/>
  <c r="V18" i="5"/>
  <c r="U18" i="5"/>
  <c r="T18" i="5"/>
  <c r="S18" i="5"/>
  <c r="Q18" i="5"/>
  <c r="P18" i="5"/>
  <c r="O18" i="5"/>
  <c r="N18" i="5"/>
  <c r="L18" i="5"/>
  <c r="K18" i="5"/>
  <c r="J18" i="5"/>
  <c r="I18" i="5"/>
  <c r="G18" i="5"/>
  <c r="F18" i="5"/>
  <c r="E18" i="5"/>
  <c r="AG970" i="9" l="1"/>
  <c r="AC621" i="9"/>
  <c r="AP238" i="9"/>
  <c r="AP834" i="9"/>
  <c r="AA970" i="9"/>
  <c r="AA621" i="9"/>
  <c r="M621" i="9"/>
  <c r="AP1679" i="9"/>
  <c r="AC1540" i="9"/>
  <c r="M1540" i="9"/>
  <c r="H1481" i="9"/>
  <c r="D708" i="9"/>
  <c r="AA481" i="9"/>
  <c r="AG238" i="9"/>
  <c r="H238" i="9"/>
  <c r="AA109" i="9"/>
  <c r="D1679" i="9"/>
  <c r="AA1679" i="9"/>
  <c r="H1679" i="9"/>
  <c r="AG1540" i="9"/>
  <c r="AA1540" i="9"/>
  <c r="AP1540" i="9"/>
  <c r="AP1481" i="9"/>
  <c r="AA1381" i="9"/>
  <c r="D1381" i="9"/>
  <c r="AG1381" i="9"/>
  <c r="H1254" i="9"/>
  <c r="D1254" i="9"/>
  <c r="M970" i="9"/>
  <c r="H834" i="9"/>
  <c r="M708" i="9"/>
  <c r="AA708" i="9"/>
  <c r="AP621" i="9"/>
  <c r="H481" i="9"/>
  <c r="AL481" i="9"/>
  <c r="AP343" i="9"/>
  <c r="AG343" i="9"/>
  <c r="M343" i="9"/>
  <c r="AA343" i="9"/>
  <c r="AL238" i="9"/>
  <c r="H109" i="9"/>
  <c r="AP109" i="9"/>
  <c r="I10" i="5"/>
  <c r="N10" i="5"/>
  <c r="C14" i="10" s="1"/>
  <c r="S10" i="5"/>
  <c r="W10" i="5"/>
  <c r="C24" i="10" s="1"/>
  <c r="AB10" i="5"/>
  <c r="AH10" i="5"/>
  <c r="C36" i="10" s="1"/>
  <c r="AN10" i="5"/>
  <c r="C43" i="10" s="1"/>
  <c r="AS10" i="5"/>
  <c r="C48" i="10" s="1"/>
  <c r="AX10" i="5"/>
  <c r="C53" i="10" s="1"/>
  <c r="G10" i="5"/>
  <c r="C7" i="10" s="1"/>
  <c r="L10" i="5"/>
  <c r="C12" i="10" s="1"/>
  <c r="Q10" i="5"/>
  <c r="C17" i="10" s="1"/>
  <c r="V10" i="5"/>
  <c r="C23" i="10" s="1"/>
  <c r="Z10" i="5"/>
  <c r="C27" i="10" s="1"/>
  <c r="AF10" i="5"/>
  <c r="C34" i="10" s="1"/>
  <c r="AM10" i="5"/>
  <c r="C42" i="10" s="1"/>
  <c r="AR10" i="5"/>
  <c r="C47" i="10" s="1"/>
  <c r="AW10" i="5"/>
  <c r="E10" i="5"/>
  <c r="C5" i="10" s="1"/>
  <c r="J10" i="5"/>
  <c r="C10" i="10" s="1"/>
  <c r="O10" i="5"/>
  <c r="C15" i="10" s="1"/>
  <c r="T10" i="5"/>
  <c r="C21" i="10" s="1"/>
  <c r="X10" i="5"/>
  <c r="C25" i="10" s="1"/>
  <c r="AD10" i="5"/>
  <c r="C32" i="10" s="1"/>
  <c r="AI10" i="5"/>
  <c r="C37" i="10" s="1"/>
  <c r="AO10" i="5"/>
  <c r="C44" i="10" s="1"/>
  <c r="AU10" i="5"/>
  <c r="C50" i="10" s="1"/>
  <c r="AY10" i="5"/>
  <c r="C54" i="10" s="1"/>
  <c r="F10" i="5"/>
  <c r="C6" i="10" s="1"/>
  <c r="K10" i="5"/>
  <c r="C11" i="10" s="1"/>
  <c r="P10" i="5"/>
  <c r="C16" i="10" s="1"/>
  <c r="U10" i="5"/>
  <c r="C22" i="10" s="1"/>
  <c r="Y10" i="5"/>
  <c r="C26" i="10" s="1"/>
  <c r="AE10" i="5"/>
  <c r="C33" i="10" s="1"/>
  <c r="AJ10" i="5"/>
  <c r="C38" i="10" s="1"/>
  <c r="AQ10" i="5"/>
  <c r="AV10" i="5"/>
  <c r="C51" i="10" s="1"/>
  <c r="AZ10" i="5"/>
  <c r="D52" i="10"/>
  <c r="D45" i="10"/>
  <c r="D35" i="10"/>
  <c r="D41" i="10"/>
  <c r="C20" i="10"/>
  <c r="C46" i="10"/>
  <c r="R105" i="8"/>
  <c r="R90" i="8"/>
  <c r="AT162" i="8"/>
  <c r="AT201" i="8"/>
  <c r="AK28" i="8"/>
  <c r="C52" i="8"/>
  <c r="R201" i="8"/>
  <c r="R28" i="8"/>
  <c r="AT192" i="8"/>
  <c r="AT124" i="8"/>
  <c r="AT90" i="8"/>
  <c r="AT52" i="8"/>
  <c r="C143" i="8"/>
  <c r="R162" i="8"/>
  <c r="C105" i="8"/>
  <c r="AT95" i="8"/>
  <c r="D4" i="10"/>
  <c r="D31" i="10"/>
  <c r="AK1411" i="9"/>
  <c r="AT94" i="9"/>
  <c r="H1540" i="9"/>
  <c r="H708" i="9"/>
  <c r="R1517" i="9"/>
  <c r="AP1381" i="9"/>
  <c r="M1381" i="9"/>
  <c r="AL1254" i="9"/>
  <c r="AT815" i="9"/>
  <c r="AT660" i="9"/>
  <c r="C1019" i="9"/>
  <c r="R901" i="9"/>
  <c r="AK946" i="9"/>
  <c r="R561" i="9"/>
  <c r="R514" i="9"/>
  <c r="R391" i="9"/>
  <c r="AK236" i="9"/>
  <c r="AK246" i="9"/>
  <c r="AK1505" i="9"/>
  <c r="AK314" i="9"/>
  <c r="AT70" i="9"/>
  <c r="O10" i="9"/>
  <c r="E15" i="10" s="1"/>
  <c r="AT853" i="9"/>
  <c r="AK341" i="9"/>
  <c r="AT54" i="9"/>
  <c r="AT189" i="9"/>
  <c r="AT1663" i="9"/>
  <c r="AT1581" i="9"/>
  <c r="AP970" i="9"/>
  <c r="C619" i="9"/>
  <c r="AK561" i="9"/>
  <c r="AK479" i="9"/>
  <c r="AT341" i="9"/>
  <c r="R1740" i="9"/>
  <c r="M1254" i="9"/>
  <c r="D1540" i="9"/>
  <c r="AT1403" i="9"/>
  <c r="AL1381" i="9"/>
  <c r="AC1381" i="9"/>
  <c r="AA1254" i="9"/>
  <c r="R1088" i="9"/>
  <c r="AT778" i="9"/>
  <c r="AT629" i="9"/>
  <c r="R725" i="9"/>
  <c r="R314" i="9"/>
  <c r="H343" i="9"/>
  <c r="AL1679" i="9"/>
  <c r="AK1436" i="9"/>
  <c r="AT534" i="9"/>
  <c r="K10" i="9"/>
  <c r="E11" i="10" s="1"/>
  <c r="AT44" i="9"/>
  <c r="R70" i="9"/>
  <c r="R44" i="9"/>
  <c r="C1581" i="9"/>
  <c r="AL621" i="9"/>
  <c r="W10" i="9"/>
  <c r="E24" i="10" s="1"/>
  <c r="M481" i="9"/>
  <c r="D28" i="10"/>
  <c r="AY10" i="9"/>
  <c r="E54" i="10" s="1"/>
  <c r="AX10" i="9"/>
  <c r="E53" i="10" s="1"/>
  <c r="AV10" i="9"/>
  <c r="E51" i="10" s="1"/>
  <c r="AF10" i="9"/>
  <c r="E34" i="10" s="1"/>
  <c r="P10" i="9"/>
  <c r="E16" i="10" s="1"/>
  <c r="AJ10" i="9"/>
  <c r="E38" i="10" s="1"/>
  <c r="V10" i="9"/>
  <c r="E23" i="10" s="1"/>
  <c r="N10" i="9"/>
  <c r="E14" i="10" s="1"/>
  <c r="Q10" i="9"/>
  <c r="E17" i="10" s="1"/>
  <c r="AG109" i="9"/>
  <c r="AU10" i="9"/>
  <c r="E50" i="10" s="1"/>
  <c r="G10" i="9"/>
  <c r="E7" i="10" s="1"/>
  <c r="AL109" i="9"/>
  <c r="D621" i="9"/>
  <c r="Z10" i="9"/>
  <c r="E27" i="10" s="1"/>
  <c r="AE10" i="9"/>
  <c r="E33" i="10" s="1"/>
  <c r="J10" i="9"/>
  <c r="E10" i="10" s="1"/>
  <c r="E10" i="9"/>
  <c r="E5" i="10" s="1"/>
  <c r="AD10" i="9"/>
  <c r="E32" i="10" s="1"/>
  <c r="AR10" i="9"/>
  <c r="E47" i="10" s="1"/>
  <c r="L10" i="9"/>
  <c r="E12" i="10" s="1"/>
  <c r="AK1360" i="9"/>
  <c r="AW10" i="9"/>
  <c r="AQ10" i="9"/>
  <c r="E46" i="10" s="1"/>
  <c r="S10" i="9"/>
  <c r="E20" i="10" s="1"/>
  <c r="AK1663" i="9"/>
  <c r="AK1517" i="9"/>
  <c r="AG621" i="9"/>
  <c r="AT107" i="9"/>
  <c r="Y10" i="9"/>
  <c r="E26" i="10" s="1"/>
  <c r="AH10" i="9"/>
  <c r="E36" i="10" s="1"/>
  <c r="AO10" i="9"/>
  <c r="E44" i="10" s="1"/>
  <c r="T10" i="9"/>
  <c r="E21" i="10" s="1"/>
  <c r="I10" i="9"/>
  <c r="E9" i="10" s="1"/>
  <c r="AT619" i="9"/>
  <c r="AT481" i="9" s="1"/>
  <c r="M10" i="8"/>
  <c r="AN10" i="9"/>
  <c r="E43" i="10" s="1"/>
  <c r="AM10" i="9"/>
  <c r="E42" i="10" s="1"/>
  <c r="AZ10" i="9"/>
  <c r="U10" i="9"/>
  <c r="E22" i="10" s="1"/>
  <c r="AI10" i="9"/>
  <c r="E37" i="10" s="1"/>
  <c r="X10" i="9"/>
  <c r="E25" i="10" s="1"/>
  <c r="AS10" i="9"/>
  <c r="E48" i="10" s="1"/>
  <c r="F10" i="9"/>
  <c r="E6" i="10" s="1"/>
  <c r="D13" i="10"/>
  <c r="AB10" i="9"/>
  <c r="D8" i="10"/>
  <c r="AL10" i="8"/>
  <c r="AP10" i="8"/>
  <c r="AA10" i="8"/>
  <c r="C28" i="8"/>
  <c r="AG10" i="8"/>
  <c r="AC10" i="8"/>
  <c r="H10" i="8"/>
  <c r="D10" i="8"/>
  <c r="AT1740" i="9"/>
  <c r="AL343" i="9"/>
  <c r="AK1760" i="9"/>
  <c r="C1517" i="9"/>
  <c r="AT1379" i="9"/>
  <c r="AT1267" i="9"/>
  <c r="AK1134" i="9"/>
  <c r="AT1479" i="9"/>
  <c r="AG708" i="9"/>
  <c r="AT314" i="9"/>
  <c r="R874" i="9"/>
  <c r="AC238" i="9"/>
  <c r="AA15" i="9"/>
  <c r="AK1640" i="9"/>
  <c r="AG1254" i="9"/>
  <c r="AT1066" i="9"/>
  <c r="AT970" i="9" s="1"/>
  <c r="H970" i="9"/>
  <c r="C874" i="9"/>
  <c r="M1679" i="9"/>
  <c r="AT1109" i="9"/>
  <c r="AT1099" i="9" s="1"/>
  <c r="AP15" i="9"/>
  <c r="H15" i="9"/>
  <c r="AK643" i="9"/>
  <c r="AK968" i="9"/>
  <c r="AK901" i="9"/>
  <c r="C167" i="9"/>
  <c r="AL1099" i="9"/>
  <c r="AC834" i="9"/>
  <c r="AK1650" i="9"/>
  <c r="C1640" i="9"/>
  <c r="M1481" i="9"/>
  <c r="AT1517" i="9"/>
  <c r="C1494" i="9"/>
  <c r="AK603" i="9"/>
  <c r="C561" i="9"/>
  <c r="C514" i="9"/>
  <c r="C443" i="9"/>
  <c r="C660" i="9"/>
  <c r="C314" i="9"/>
  <c r="M15" i="9"/>
  <c r="AG15" i="9"/>
  <c r="AT1677" i="9"/>
  <c r="AG834" i="9"/>
  <c r="AK1204" i="9"/>
  <c r="AP1099" i="9"/>
  <c r="D1099" i="9"/>
  <c r="AK853" i="9"/>
  <c r="M834" i="9"/>
  <c r="AT792" i="9"/>
  <c r="AC481" i="9"/>
  <c r="R246" i="9"/>
  <c r="D343" i="9"/>
  <c r="AT109" i="9"/>
  <c r="AL15" i="9"/>
  <c r="AT1640" i="9"/>
  <c r="AL1540" i="9"/>
  <c r="AG1481" i="9"/>
  <c r="AL1481" i="9"/>
  <c r="AK1453" i="9"/>
  <c r="C1663" i="9"/>
  <c r="AK1538" i="9"/>
  <c r="AG481" i="9"/>
  <c r="C706" i="9"/>
  <c r="AK332" i="9"/>
  <c r="C246" i="9"/>
  <c r="C341" i="9"/>
  <c r="AK1620" i="9"/>
  <c r="AK1267" i="9"/>
  <c r="AC1099" i="9"/>
  <c r="AK893" i="9"/>
  <c r="AT740" i="9"/>
  <c r="AT1707" i="9"/>
  <c r="R1581" i="9"/>
  <c r="AK1677" i="9"/>
  <c r="AT1494" i="9"/>
  <c r="AK1479" i="9"/>
  <c r="AT1538" i="9"/>
  <c r="C1436" i="9"/>
  <c r="AK1019" i="9"/>
  <c r="H1381" i="9"/>
  <c r="AK1494" i="9"/>
  <c r="C815" i="9"/>
  <c r="M109" i="9"/>
  <c r="AT353" i="9"/>
  <c r="AA1099" i="9"/>
  <c r="AK481" i="9"/>
  <c r="C1479" i="9"/>
  <c r="C1538" i="9"/>
  <c r="AK686" i="9"/>
  <c r="AK421" i="9"/>
  <c r="C391" i="9"/>
  <c r="AT69" i="8"/>
  <c r="AK153" i="8"/>
  <c r="AK69" i="8"/>
  <c r="AT174" i="8"/>
  <c r="AK143" i="8"/>
  <c r="AK90" i="8"/>
  <c r="AK105" i="8"/>
  <c r="AK174" i="8"/>
  <c r="R52" i="8"/>
  <c r="C33" i="8"/>
  <c r="C1650" i="9"/>
  <c r="R1650" i="9"/>
  <c r="AT1620" i="9"/>
  <c r="C1411" i="9"/>
  <c r="C1267" i="9"/>
  <c r="R1267" i="9"/>
  <c r="AK1252" i="9"/>
  <c r="AT1411" i="9"/>
  <c r="R1289" i="9"/>
  <c r="C1289" i="9"/>
  <c r="C1204" i="9"/>
  <c r="C1109" i="9"/>
  <c r="R1109" i="9"/>
  <c r="H1099" i="9"/>
  <c r="M1099" i="9"/>
  <c r="AK1066" i="9"/>
  <c r="C946" i="9"/>
  <c r="R946" i="9"/>
  <c r="AK874" i="9"/>
  <c r="AA834" i="9"/>
  <c r="C832" i="9"/>
  <c r="R832" i="9"/>
  <c r="C686" i="9"/>
  <c r="R686" i="9"/>
  <c r="R603" i="9"/>
  <c r="AT421" i="9"/>
  <c r="R353" i="9"/>
  <c r="R1620" i="9"/>
  <c r="AL970" i="9"/>
  <c r="AC343" i="9"/>
  <c r="AK189" i="9"/>
  <c r="C107" i="9"/>
  <c r="R107" i="9"/>
  <c r="C189" i="9"/>
  <c r="C84" i="9"/>
  <c r="R84" i="9"/>
  <c r="AT834" i="9"/>
  <c r="D238" i="9"/>
  <c r="R1707" i="9"/>
  <c r="C1707" i="9"/>
  <c r="C1525" i="9"/>
  <c r="R1525" i="9"/>
  <c r="AK1177" i="9"/>
  <c r="C1066" i="9"/>
  <c r="R1066" i="9"/>
  <c r="AK367" i="9"/>
  <c r="C603" i="9"/>
  <c r="C1620" i="9"/>
  <c r="AK132" i="9"/>
  <c r="AC708" i="9"/>
  <c r="AC15" i="9"/>
  <c r="C1760" i="9"/>
  <c r="R1760" i="9"/>
  <c r="AT1650" i="9"/>
  <c r="AK1679" i="9"/>
  <c r="C1505" i="9"/>
  <c r="R1505" i="9"/>
  <c r="C1360" i="9"/>
  <c r="R1360" i="9"/>
  <c r="AC1254" i="9"/>
  <c r="C1252" i="9"/>
  <c r="R1252" i="9"/>
  <c r="C1177" i="9"/>
  <c r="R1177" i="9"/>
  <c r="C1097" i="9"/>
  <c r="R1097" i="9"/>
  <c r="AC970" i="9"/>
  <c r="AP1254" i="9"/>
  <c r="D970" i="9"/>
  <c r="C367" i="9"/>
  <c r="R367" i="9"/>
  <c r="C792" i="9"/>
  <c r="R792" i="9"/>
  <c r="AK708" i="9"/>
  <c r="C236" i="9"/>
  <c r="R236" i="9"/>
  <c r="C643" i="9"/>
  <c r="R643" i="9"/>
  <c r="AC1481" i="9"/>
  <c r="C132" i="9"/>
  <c r="R132" i="9"/>
  <c r="R54" i="9"/>
  <c r="AC109" i="9"/>
  <c r="C1717" i="9"/>
  <c r="R1717" i="9"/>
  <c r="C1677" i="9"/>
  <c r="R1677" i="9"/>
  <c r="C1691" i="9"/>
  <c r="R1691" i="9"/>
  <c r="AC1679" i="9"/>
  <c r="C1453" i="9"/>
  <c r="R1453" i="9"/>
  <c r="R1411" i="9"/>
  <c r="C1303" i="9"/>
  <c r="R1303" i="9"/>
  <c r="R1204" i="9"/>
  <c r="AG1099" i="9"/>
  <c r="C893" i="9"/>
  <c r="R893" i="9"/>
  <c r="D834" i="9"/>
  <c r="R853" i="9"/>
  <c r="C421" i="9"/>
  <c r="R421" i="9"/>
  <c r="D481" i="9"/>
  <c r="C740" i="9"/>
  <c r="R740" i="9"/>
  <c r="H621" i="9"/>
  <c r="AK107" i="9"/>
  <c r="R189" i="9"/>
  <c r="AK84" i="9"/>
  <c r="AK54" i="9"/>
  <c r="AL834" i="9"/>
  <c r="C54" i="9"/>
  <c r="D109" i="9"/>
  <c r="D15" i="9"/>
  <c r="AK192" i="8"/>
  <c r="C45" i="8"/>
  <c r="R45" i="8"/>
  <c r="C69" i="8"/>
  <c r="R69" i="8"/>
  <c r="C192" i="8"/>
  <c r="R192" i="8"/>
  <c r="C95" i="8"/>
  <c r="R95" i="8"/>
  <c r="C183" i="8"/>
  <c r="C174" i="8"/>
  <c r="R174" i="8"/>
  <c r="AK124" i="8"/>
  <c r="C153" i="8"/>
  <c r="R153" i="8"/>
  <c r="C124" i="8"/>
  <c r="R124" i="8"/>
  <c r="AK45" i="8"/>
  <c r="R481" i="9" l="1"/>
  <c r="AT238" i="9"/>
  <c r="AT621" i="9"/>
  <c r="AT15" i="9"/>
  <c r="AT1679" i="9"/>
  <c r="R238" i="9"/>
  <c r="R15" i="9"/>
  <c r="F47" i="10"/>
  <c r="AT10" i="8"/>
  <c r="D10" i="5"/>
  <c r="AG10" i="5"/>
  <c r="AP10" i="5"/>
  <c r="C52" i="10"/>
  <c r="C55" i="10" s="1"/>
  <c r="H10" i="5"/>
  <c r="C9" i="10"/>
  <c r="C8" i="10" s="1"/>
  <c r="M10" i="5"/>
  <c r="AC10" i="5"/>
  <c r="AA10" i="5"/>
  <c r="AL10" i="5"/>
  <c r="F54" i="10"/>
  <c r="F53" i="10"/>
  <c r="D39" i="10"/>
  <c r="D49" i="10"/>
  <c r="D55" i="10"/>
  <c r="F25" i="10"/>
  <c r="F26" i="10"/>
  <c r="F27" i="10"/>
  <c r="F23" i="10"/>
  <c r="F51" i="10"/>
  <c r="F6" i="10"/>
  <c r="F22" i="10"/>
  <c r="F44" i="10"/>
  <c r="F12" i="10"/>
  <c r="F10" i="10"/>
  <c r="F16" i="10"/>
  <c r="F48" i="10"/>
  <c r="F33" i="10"/>
  <c r="F7" i="10"/>
  <c r="F34" i="10"/>
  <c r="F11" i="10"/>
  <c r="F15" i="10"/>
  <c r="F37" i="10"/>
  <c r="F43" i="10"/>
  <c r="F21" i="10"/>
  <c r="F38" i="10"/>
  <c r="F24" i="10"/>
  <c r="C28" i="10"/>
  <c r="C45" i="10"/>
  <c r="C4" i="10"/>
  <c r="C35" i="10"/>
  <c r="C31" i="10"/>
  <c r="C13" i="10"/>
  <c r="C41" i="10"/>
  <c r="D3" i="10"/>
  <c r="F17" i="10"/>
  <c r="AK1381" i="9"/>
  <c r="AK1254" i="9"/>
  <c r="AK238" i="9"/>
  <c r="R1381" i="9"/>
  <c r="R1679" i="9"/>
  <c r="AK970" i="9"/>
  <c r="AT1254" i="9"/>
  <c r="C15" i="9"/>
  <c r="R708" i="9"/>
  <c r="C834" i="9"/>
  <c r="AK1099" i="9"/>
  <c r="AK834" i="9"/>
  <c r="AK1481" i="9"/>
  <c r="AP10" i="9"/>
  <c r="E35" i="10"/>
  <c r="F36" i="10"/>
  <c r="E52" i="10"/>
  <c r="F50" i="10"/>
  <c r="C708" i="9"/>
  <c r="AK343" i="9"/>
  <c r="AT708" i="9"/>
  <c r="AK1540" i="9"/>
  <c r="M10" i="9"/>
  <c r="AA10" i="9"/>
  <c r="E41" i="10"/>
  <c r="F42" i="10"/>
  <c r="E8" i="10"/>
  <c r="F9" i="10"/>
  <c r="AC10" i="9"/>
  <c r="C970" i="9"/>
  <c r="AT343" i="9"/>
  <c r="E28" i="10"/>
  <c r="F20" i="10"/>
  <c r="E31" i="10"/>
  <c r="F32" i="10"/>
  <c r="AG10" i="9"/>
  <c r="R10" i="8"/>
  <c r="D10" i="9"/>
  <c r="AK10" i="8"/>
  <c r="C1381" i="9"/>
  <c r="AL10" i="9"/>
  <c r="H10" i="9"/>
  <c r="F46" i="10"/>
  <c r="E45" i="10"/>
  <c r="E4" i="10"/>
  <c r="F5" i="10"/>
  <c r="E13" i="10"/>
  <c r="F14" i="10"/>
  <c r="C10" i="8"/>
  <c r="C1679" i="9"/>
  <c r="C621" i="9"/>
  <c r="AT1481" i="9"/>
  <c r="R1540" i="9"/>
  <c r="C481" i="9"/>
  <c r="AT1381" i="9"/>
  <c r="C238" i="9"/>
  <c r="AK621" i="9"/>
  <c r="R970" i="9"/>
  <c r="AK15" i="9"/>
  <c r="R834" i="9"/>
  <c r="R1481" i="9"/>
  <c r="AK109" i="9"/>
  <c r="R621" i="9"/>
  <c r="C1481" i="9"/>
  <c r="R109" i="9"/>
  <c r="C1540" i="9"/>
  <c r="R343" i="9"/>
  <c r="C1254" i="9"/>
  <c r="C109" i="9"/>
  <c r="C343" i="9"/>
  <c r="R1099" i="9"/>
  <c r="C1099" i="9"/>
  <c r="R1254" i="9"/>
  <c r="AT1540" i="9"/>
  <c r="H43" i="5"/>
  <c r="H59" i="5"/>
  <c r="M43" i="5"/>
  <c r="M59" i="5"/>
  <c r="AA43" i="5"/>
  <c r="AA59" i="5"/>
  <c r="AG43" i="5"/>
  <c r="AG59" i="5"/>
  <c r="AP43" i="5"/>
  <c r="AP59" i="5"/>
  <c r="D59" i="5"/>
  <c r="D18" i="5"/>
  <c r="D68" i="5"/>
  <c r="D84" i="5"/>
  <c r="D93" i="5"/>
  <c r="D110" i="5"/>
  <c r="D135" i="5"/>
  <c r="H18" i="5"/>
  <c r="H68" i="5"/>
  <c r="H84" i="5"/>
  <c r="H93" i="5"/>
  <c r="H110" i="5"/>
  <c r="H135" i="5"/>
  <c r="D43" i="5"/>
  <c r="D118" i="5"/>
  <c r="H118" i="5"/>
  <c r="D25" i="5"/>
  <c r="D33" i="5"/>
  <c r="D51" i="5"/>
  <c r="D77" i="5"/>
  <c r="D102" i="5"/>
  <c r="D127" i="5"/>
  <c r="H25" i="5"/>
  <c r="H33" i="5"/>
  <c r="H51" i="5"/>
  <c r="H77" i="5"/>
  <c r="H102" i="5"/>
  <c r="H127" i="5"/>
  <c r="AC43" i="5"/>
  <c r="AC59" i="5"/>
  <c r="AL43" i="5"/>
  <c r="AL59" i="5"/>
  <c r="M18" i="5"/>
  <c r="M68" i="5"/>
  <c r="M84" i="5"/>
  <c r="M93" i="5"/>
  <c r="M110" i="5"/>
  <c r="M135" i="5"/>
  <c r="AA18" i="5"/>
  <c r="AA68" i="5"/>
  <c r="AA84" i="5"/>
  <c r="AA93" i="5"/>
  <c r="AA110" i="5"/>
  <c r="AA135" i="5"/>
  <c r="AC18" i="5"/>
  <c r="AC68" i="5"/>
  <c r="AC84" i="5"/>
  <c r="AC93" i="5"/>
  <c r="AC110" i="5"/>
  <c r="AC135" i="5"/>
  <c r="AG18" i="5"/>
  <c r="AG68" i="5"/>
  <c r="AG84" i="5"/>
  <c r="AG93" i="5"/>
  <c r="AG110" i="5"/>
  <c r="AG135" i="5"/>
  <c r="AL18" i="5"/>
  <c r="AL68" i="5"/>
  <c r="AL84" i="5"/>
  <c r="AL93" i="5"/>
  <c r="AL110" i="5"/>
  <c r="AL135" i="5"/>
  <c r="AP18" i="5"/>
  <c r="AP68" i="5"/>
  <c r="AP84" i="5"/>
  <c r="AP93" i="5"/>
  <c r="AP110" i="5"/>
  <c r="AP135" i="5"/>
  <c r="M118" i="5"/>
  <c r="AA118" i="5"/>
  <c r="AK118" i="5"/>
  <c r="AC118" i="5"/>
  <c r="AG118" i="5"/>
  <c r="AL118" i="5"/>
  <c r="AP118" i="5"/>
  <c r="M25" i="5"/>
  <c r="M33" i="5"/>
  <c r="M51" i="5"/>
  <c r="M77" i="5"/>
  <c r="M102" i="5"/>
  <c r="M127" i="5"/>
  <c r="AA25" i="5"/>
  <c r="AA33" i="5"/>
  <c r="AA51" i="5"/>
  <c r="AA77" i="5"/>
  <c r="AA102" i="5"/>
  <c r="AA127" i="5"/>
  <c r="AK25" i="5"/>
  <c r="AC25" i="5"/>
  <c r="AC33" i="5"/>
  <c r="AC51" i="5"/>
  <c r="AC77" i="5"/>
  <c r="AK102" i="5"/>
  <c r="AC102" i="5"/>
  <c r="AC127" i="5"/>
  <c r="AG25" i="5"/>
  <c r="AG33" i="5"/>
  <c r="AG51" i="5"/>
  <c r="AG77" i="5"/>
  <c r="AG102" i="5"/>
  <c r="AG127" i="5"/>
  <c r="AL25" i="5"/>
  <c r="AL33" i="5"/>
  <c r="AL51" i="5"/>
  <c r="AL77" i="5"/>
  <c r="AL102" i="5"/>
  <c r="AL127" i="5"/>
  <c r="AP25" i="5"/>
  <c r="AP33" i="5"/>
  <c r="AP51" i="5"/>
  <c r="AP77" i="5"/>
  <c r="AP102" i="5"/>
  <c r="AP127" i="5"/>
  <c r="C10" i="9" l="1"/>
  <c r="AK10" i="5"/>
  <c r="AT10" i="5"/>
  <c r="C10" i="5"/>
  <c r="R10" i="5" s="1"/>
  <c r="F45" i="10"/>
  <c r="F4" i="10"/>
  <c r="F41" i="10"/>
  <c r="F52" i="10"/>
  <c r="F31" i="10"/>
  <c r="D18" i="10"/>
  <c r="F28" i="10"/>
  <c r="E55" i="10"/>
  <c r="C3" i="10"/>
  <c r="F8" i="10"/>
  <c r="F35" i="10"/>
  <c r="C39" i="10"/>
  <c r="C49" i="10"/>
  <c r="F13" i="10"/>
  <c r="E39" i="10"/>
  <c r="R10" i="9"/>
  <c r="E49" i="10"/>
  <c r="AT10" i="9"/>
  <c r="AK10" i="9"/>
  <c r="E3" i="10"/>
  <c r="AT118" i="5"/>
  <c r="C18" i="5"/>
  <c r="AK77" i="5"/>
  <c r="AK33" i="5"/>
  <c r="AT84" i="5"/>
  <c r="AT18" i="5"/>
  <c r="AK135" i="5"/>
  <c r="AT59" i="5"/>
  <c r="AT51" i="5"/>
  <c r="AK127" i="5"/>
  <c r="AK68" i="5"/>
  <c r="AK59" i="5"/>
  <c r="AT102" i="5"/>
  <c r="AT25" i="5"/>
  <c r="AT110" i="5"/>
  <c r="AK93" i="5"/>
  <c r="AT127" i="5"/>
  <c r="AT77" i="5"/>
  <c r="AT33" i="5"/>
  <c r="AK51" i="5"/>
  <c r="AT135" i="5"/>
  <c r="AT93" i="5"/>
  <c r="AT68" i="5"/>
  <c r="AK110" i="5"/>
  <c r="AK84" i="5"/>
  <c r="AK18" i="5"/>
  <c r="AT43" i="5"/>
  <c r="AK43" i="5"/>
  <c r="C33" i="5"/>
  <c r="R127" i="5"/>
  <c r="C127" i="5"/>
  <c r="R77" i="5"/>
  <c r="C77" i="5"/>
  <c r="R33" i="5"/>
  <c r="R43" i="5"/>
  <c r="C43" i="5"/>
  <c r="R110" i="5"/>
  <c r="C110" i="5"/>
  <c r="R84" i="5"/>
  <c r="C84" i="5"/>
  <c r="R18" i="5"/>
  <c r="R102" i="5"/>
  <c r="C102" i="5"/>
  <c r="R51" i="5"/>
  <c r="C51" i="5"/>
  <c r="R25" i="5"/>
  <c r="C25" i="5"/>
  <c r="R118" i="5"/>
  <c r="C118" i="5"/>
  <c r="R135" i="5"/>
  <c r="C135" i="5"/>
  <c r="R93" i="5"/>
  <c r="C93" i="5"/>
  <c r="R68" i="5"/>
  <c r="C68" i="5"/>
  <c r="R59" i="5"/>
  <c r="C59" i="5"/>
  <c r="F49" i="10" l="1"/>
  <c r="F55" i="10"/>
  <c r="F3" i="10"/>
  <c r="F39" i="10"/>
  <c r="D29" i="10"/>
  <c r="C18" i="10"/>
  <c r="E18" i="10"/>
  <c r="F18" i="10" l="1"/>
  <c r="C29" i="10"/>
  <c r="E29" i="10"/>
  <c r="F29" i="10" l="1"/>
</calcChain>
</file>

<file path=xl/sharedStrings.xml><?xml version="1.0" encoding="utf-8"?>
<sst xmlns="http://schemas.openxmlformats.org/spreadsheetml/2006/main" count="2221" uniqueCount="1643">
  <si>
    <t>ILOCOS NORTE</t>
  </si>
  <si>
    <t>LOCAL SOURCES</t>
  </si>
  <si>
    <t>TAX REVENUE</t>
  </si>
  <si>
    <t>NON-TAX REVENUE</t>
  </si>
  <si>
    <t>EXTERNAL SOURCES</t>
  </si>
  <si>
    <t>TOTAL CURRENT OPERATING INCOME</t>
  </si>
  <si>
    <t>TOTAL CURRENT OPERATING EXPENDITURES</t>
  </si>
  <si>
    <t>RECEIPTS FROM LOANS AND BORROWINGS</t>
  </si>
  <si>
    <t>TOTAL NON-INCOME RECEIPTS</t>
  </si>
  <si>
    <t>DEBT SERVICE (Principal Cost)</t>
  </si>
  <si>
    <t>TOTAL NON-OPERATING EXPENDITURES</t>
  </si>
  <si>
    <t>ADD: CASH BALANCE, BEGINNING</t>
  </si>
  <si>
    <t>CONTINUING  APPROPRIATION</t>
  </si>
  <si>
    <t>ILOCOS SUR</t>
  </si>
  <si>
    <t>LA UNION</t>
  </si>
  <si>
    <t>PANGASINAN</t>
  </si>
  <si>
    <t>CITY</t>
  </si>
  <si>
    <t>BATAC CITY</t>
  </si>
  <si>
    <t>LAOAG CITY</t>
  </si>
  <si>
    <t>CANDON CITY</t>
  </si>
  <si>
    <t>VIGAN CITY</t>
  </si>
  <si>
    <t>SAN FERNANDO (LA UNION) CITY</t>
  </si>
  <si>
    <t>ALAMINOS CITY</t>
  </si>
  <si>
    <t>DAGUPAN CITY</t>
  </si>
  <si>
    <t>SAN CARLOS (PANGASINAN) CITY</t>
  </si>
  <si>
    <t>URDANETA CITY</t>
  </si>
  <si>
    <t>MUNICIPALITY</t>
  </si>
  <si>
    <t>ADAMS</t>
  </si>
  <si>
    <t>BACARRA</t>
  </si>
  <si>
    <t>BADOC</t>
  </si>
  <si>
    <t>BANGUI</t>
  </si>
  <si>
    <t>BURGOS</t>
  </si>
  <si>
    <t>CARASI</t>
  </si>
  <si>
    <t>CURRIMAO</t>
  </si>
  <si>
    <t>DINGRAS</t>
  </si>
  <si>
    <t>DUMALNEG</t>
  </si>
  <si>
    <t>BANNA (ESPIRITU)</t>
  </si>
  <si>
    <t>MARCOS</t>
  </si>
  <si>
    <t>NUEVA ERA</t>
  </si>
  <si>
    <t>PAGUDPUD</t>
  </si>
  <si>
    <t>PAOAY</t>
  </si>
  <si>
    <t>PASUQUIN</t>
  </si>
  <si>
    <t>PIDDIG</t>
  </si>
  <si>
    <t>PINILI</t>
  </si>
  <si>
    <t>SAN NICOLAS</t>
  </si>
  <si>
    <t>SARRAT</t>
  </si>
  <si>
    <t>SOLSONA</t>
  </si>
  <si>
    <t>VINTAR</t>
  </si>
  <si>
    <t>ALILEM</t>
  </si>
  <si>
    <t>BANAYOYO</t>
  </si>
  <si>
    <t>BANTAY</t>
  </si>
  <si>
    <t>CABUGAO</t>
  </si>
  <si>
    <t>CAOAYAN</t>
  </si>
  <si>
    <t>CERVANTES</t>
  </si>
  <si>
    <t>GALIMUYOD</t>
  </si>
  <si>
    <t>GREGORIO DEL PILAR (CONCEPCION)</t>
  </si>
  <si>
    <t>LIDLIDDA</t>
  </si>
  <si>
    <t>MAGSINGAL</t>
  </si>
  <si>
    <t>NAGBUKEL</t>
  </si>
  <si>
    <t>NARVACAN</t>
  </si>
  <si>
    <t>QUIRINO</t>
  </si>
  <si>
    <t>SALCEDO (BAUGEN)</t>
  </si>
  <si>
    <t>SAN EMILIO</t>
  </si>
  <si>
    <t>SAN ESTEBAN</t>
  </si>
  <si>
    <t>SAN ILDEFONSO</t>
  </si>
  <si>
    <t>SAN JUAN (LAPOG)</t>
  </si>
  <si>
    <t>SAN VICENTE</t>
  </si>
  <si>
    <t>SANTA</t>
  </si>
  <si>
    <t>SANTA CATALINA</t>
  </si>
  <si>
    <t>SANTA CRUZ</t>
  </si>
  <si>
    <t>SANTA LUCIA</t>
  </si>
  <si>
    <t>SANTA MARIA</t>
  </si>
  <si>
    <t>SANTIAGO</t>
  </si>
  <si>
    <t>SANTO DOMINGO</t>
  </si>
  <si>
    <t>SIGAY</t>
  </si>
  <si>
    <t>SINAIT</t>
  </si>
  <si>
    <t>SUGPON</t>
  </si>
  <si>
    <t>SUYO</t>
  </si>
  <si>
    <t>TAGUDIN</t>
  </si>
  <si>
    <t>AGOO</t>
  </si>
  <si>
    <t>ARINGAY</t>
  </si>
  <si>
    <t>BACNOTAN</t>
  </si>
  <si>
    <t>BAGULIN</t>
  </si>
  <si>
    <t>BALAOAN</t>
  </si>
  <si>
    <t>BANGAR</t>
  </si>
  <si>
    <t>BAUANG</t>
  </si>
  <si>
    <t>CABA</t>
  </si>
  <si>
    <t>LUNA</t>
  </si>
  <si>
    <t>NAGUILIAN</t>
  </si>
  <si>
    <t>PUGO</t>
  </si>
  <si>
    <t>ROSARIO</t>
  </si>
  <si>
    <t>SAN GABRIEL</t>
  </si>
  <si>
    <t>SAN JUAN</t>
  </si>
  <si>
    <t>SANTO TOMAS</t>
  </si>
  <si>
    <t>SANTOL</t>
  </si>
  <si>
    <t>SUDIPEN</t>
  </si>
  <si>
    <t>TUBAO</t>
  </si>
  <si>
    <t>AGNO</t>
  </si>
  <si>
    <t>AGUILAR</t>
  </si>
  <si>
    <t>ALCALA</t>
  </si>
  <si>
    <t>ANDA</t>
  </si>
  <si>
    <t>ASINGAN</t>
  </si>
  <si>
    <t>BALUNGAO</t>
  </si>
  <si>
    <t>BANI</t>
  </si>
  <si>
    <t>BASISTA</t>
  </si>
  <si>
    <t>BAUTISTA</t>
  </si>
  <si>
    <t>BAYAMBANG</t>
  </si>
  <si>
    <t>BINALONAN</t>
  </si>
  <si>
    <t>BINMALEY</t>
  </si>
  <si>
    <t>BOLINAO</t>
  </si>
  <si>
    <t>BUGALLON</t>
  </si>
  <si>
    <t>CALASIAO</t>
  </si>
  <si>
    <t>DASOL</t>
  </si>
  <si>
    <t>INFANTA</t>
  </si>
  <si>
    <t>LABRADOR</t>
  </si>
  <si>
    <t>LINGAYEN</t>
  </si>
  <si>
    <t>MABINI</t>
  </si>
  <si>
    <t>MALASIQUI</t>
  </si>
  <si>
    <t>MANAOAG</t>
  </si>
  <si>
    <t>MANGALDAN</t>
  </si>
  <si>
    <t>MANGATAREM</t>
  </si>
  <si>
    <t>MAPANDAN</t>
  </si>
  <si>
    <t>NATIVIDAD</t>
  </si>
  <si>
    <t>POZORRUBIO</t>
  </si>
  <si>
    <t>ROSALES</t>
  </si>
  <si>
    <t>SAN FABIAN</t>
  </si>
  <si>
    <t>SAN JACINTO</t>
  </si>
  <si>
    <t>SAN MANUEL</t>
  </si>
  <si>
    <t>SAN QUINTIN</t>
  </si>
  <si>
    <t>SANTA BARBARA</t>
  </si>
  <si>
    <t>SISON</t>
  </si>
  <si>
    <t>SUAL</t>
  </si>
  <si>
    <t>TAYUG</t>
  </si>
  <si>
    <t>UMINGAN</t>
  </si>
  <si>
    <t>URBIZTONDO</t>
  </si>
  <si>
    <t>VILLASIS</t>
  </si>
  <si>
    <t>LAOAC</t>
  </si>
  <si>
    <t>LGU NAME</t>
  </si>
  <si>
    <t>BATANES</t>
  </si>
  <si>
    <t>CAGAYAN</t>
  </si>
  <si>
    <t>ISABELA</t>
  </si>
  <si>
    <t>NUEVA VIZCAYA</t>
  </si>
  <si>
    <t>TUGUEGARAO CITY</t>
  </si>
  <si>
    <t>CAUAYAN CITY</t>
  </si>
  <si>
    <t>ILAGAN CITY</t>
  </si>
  <si>
    <t>SANTIAGO CITY</t>
  </si>
  <si>
    <t>BASCO</t>
  </si>
  <si>
    <t>ITBAYAT</t>
  </si>
  <si>
    <t>IVANA</t>
  </si>
  <si>
    <t>MAHATAO</t>
  </si>
  <si>
    <t>SABTANG</t>
  </si>
  <si>
    <t>UYUGAN</t>
  </si>
  <si>
    <t>ABULUG</t>
  </si>
  <si>
    <t>ALLACAPAN</t>
  </si>
  <si>
    <t>AMULUNG</t>
  </si>
  <si>
    <t>APARRI</t>
  </si>
  <si>
    <t>BAGGAO</t>
  </si>
  <si>
    <t>BALLESTEROS</t>
  </si>
  <si>
    <t>BUGUEY</t>
  </si>
  <si>
    <t>CALAYAN</t>
  </si>
  <si>
    <t>CAMALANIUGAN</t>
  </si>
  <si>
    <t>CLAVERIA</t>
  </si>
  <si>
    <t>ENRILE</t>
  </si>
  <si>
    <t>GATTARAN</t>
  </si>
  <si>
    <t>GONZAGA</t>
  </si>
  <si>
    <t>IGUIG</t>
  </si>
  <si>
    <t>LAL-LO</t>
  </si>
  <si>
    <t>LASAM</t>
  </si>
  <si>
    <t>PAMPLONA</t>
  </si>
  <si>
    <t>PENABLANCA</t>
  </si>
  <si>
    <t>PIAT</t>
  </si>
  <si>
    <t>RIZAL</t>
  </si>
  <si>
    <t>SANCHEZ MIRA</t>
  </si>
  <si>
    <t>SANTA ANA</t>
  </si>
  <si>
    <t>SANTA PRAXEDES</t>
  </si>
  <si>
    <t>SANTA TERESITA</t>
  </si>
  <si>
    <t>SANTO NINO (FAIRE)</t>
  </si>
  <si>
    <t>SOLANA</t>
  </si>
  <si>
    <t>TUAO</t>
  </si>
  <si>
    <t>ALICIA</t>
  </si>
  <si>
    <t>ANGADANAN</t>
  </si>
  <si>
    <t>AURORA</t>
  </si>
  <si>
    <t>BENITO SOLIVEN</t>
  </si>
  <si>
    <t>CABAGAN</t>
  </si>
  <si>
    <t>CABATUAN</t>
  </si>
  <si>
    <t>CORDON</t>
  </si>
  <si>
    <t>DINAPIGUE</t>
  </si>
  <si>
    <t>DIVILACAN</t>
  </si>
  <si>
    <t>ECHAGUE</t>
  </si>
  <si>
    <t>GAMU</t>
  </si>
  <si>
    <t>JONES</t>
  </si>
  <si>
    <t>MACONACON</t>
  </si>
  <si>
    <t>DELFIN ALBANO (MAGSAYSAY)</t>
  </si>
  <si>
    <t>MALLIG</t>
  </si>
  <si>
    <t>PALANAN</t>
  </si>
  <si>
    <t>QUEZON</t>
  </si>
  <si>
    <t>RAMON</t>
  </si>
  <si>
    <t>REINA MERCEDES</t>
  </si>
  <si>
    <t>ROXAS</t>
  </si>
  <si>
    <t>SAN AGUSTIN</t>
  </si>
  <si>
    <t>SAN GUILLERMO</t>
  </si>
  <si>
    <t>SAN ISIDRO</t>
  </si>
  <si>
    <t>SAN MARIANO</t>
  </si>
  <si>
    <t>SAN MATEO</t>
  </si>
  <si>
    <t>SAN PABLO</t>
  </si>
  <si>
    <t>TUMAUINI</t>
  </si>
  <si>
    <t>AMBAGUIO</t>
  </si>
  <si>
    <t>ARITAO</t>
  </si>
  <si>
    <t>BAGABAG</t>
  </si>
  <si>
    <t>BAMBANG</t>
  </si>
  <si>
    <t>BAYOMBONG</t>
  </si>
  <si>
    <t>DIADI</t>
  </si>
  <si>
    <t>DUPAX DEL NORTE</t>
  </si>
  <si>
    <t>DUPAX DEL SUR</t>
  </si>
  <si>
    <t>KASIBU</t>
  </si>
  <si>
    <t>KAYAPA</t>
  </si>
  <si>
    <t>SANTA FE</t>
  </si>
  <si>
    <t>SOLANO</t>
  </si>
  <si>
    <t>VILLAVERDE</t>
  </si>
  <si>
    <t>ALFONSO CASTANEDA</t>
  </si>
  <si>
    <t>AGLIPAY</t>
  </si>
  <si>
    <t>CABARROGUIS</t>
  </si>
  <si>
    <t>DIFFUN</t>
  </si>
  <si>
    <t>MADDELA</t>
  </si>
  <si>
    <t>SAGUDAY</t>
  </si>
  <si>
    <t>NAGTIPUNAN</t>
  </si>
  <si>
    <t>BATAAN</t>
  </si>
  <si>
    <t>BULACAN</t>
  </si>
  <si>
    <t>NUEVA ECIJA</t>
  </si>
  <si>
    <t>PAMPANGA</t>
  </si>
  <si>
    <t>TARLAC</t>
  </si>
  <si>
    <t>ZAMBALES</t>
  </si>
  <si>
    <t>BALANGA CITY</t>
  </si>
  <si>
    <t>MALOLOS CITY</t>
  </si>
  <si>
    <t>MEYCAUAYAN CITY</t>
  </si>
  <si>
    <t>SAN JOSE DEL MONTE CITY</t>
  </si>
  <si>
    <t>CABANATUAN CITY</t>
  </si>
  <si>
    <t>GAPAN CITY</t>
  </si>
  <si>
    <t>SCIENCE CITY OF MUNOZ</t>
  </si>
  <si>
    <t>PALAYAN CITY</t>
  </si>
  <si>
    <t>SAN JOSE CITY</t>
  </si>
  <si>
    <t>ANGELES CITY</t>
  </si>
  <si>
    <t>MABALACAT CITY</t>
  </si>
  <si>
    <t>SAN FERNANDO (PAMPANGA) CITY</t>
  </si>
  <si>
    <t>TARLAC CITY</t>
  </si>
  <si>
    <t>OLONGAPO CITY</t>
  </si>
  <si>
    <t>ABUCAY</t>
  </si>
  <si>
    <t>BAGAC</t>
  </si>
  <si>
    <t>DINALUPIHAN</t>
  </si>
  <si>
    <t>HERMOSA</t>
  </si>
  <si>
    <t>LIMAY</t>
  </si>
  <si>
    <t>MARIVELES</t>
  </si>
  <si>
    <t>MORONG</t>
  </si>
  <si>
    <t>ORANI</t>
  </si>
  <si>
    <t>ORION</t>
  </si>
  <si>
    <t>PILAR</t>
  </si>
  <si>
    <t>SAMAL</t>
  </si>
  <si>
    <t>ANGAT</t>
  </si>
  <si>
    <t>BALAGTAS (BIGAA)</t>
  </si>
  <si>
    <t>BALIUAG</t>
  </si>
  <si>
    <t>BOCAUE</t>
  </si>
  <si>
    <t>BUSTOS</t>
  </si>
  <si>
    <t>CALUMPIT</t>
  </si>
  <si>
    <t>GUIGUINTO</t>
  </si>
  <si>
    <t>HAGONOY</t>
  </si>
  <si>
    <t>MARILAO</t>
  </si>
  <si>
    <t>NORZAGARAY</t>
  </si>
  <si>
    <t>OBANDO</t>
  </si>
  <si>
    <t>PANDI</t>
  </si>
  <si>
    <t>PAOMBONG</t>
  </si>
  <si>
    <t>PLARIDEL</t>
  </si>
  <si>
    <t>PULILAN</t>
  </si>
  <si>
    <t>SAN MIGUEL</t>
  </si>
  <si>
    <t>SAN RAFAEL</t>
  </si>
  <si>
    <t>DONA REMEDIOS TRINIDAD</t>
  </si>
  <si>
    <t>ALIAGA</t>
  </si>
  <si>
    <t>BONGABON</t>
  </si>
  <si>
    <t>CABIAO</t>
  </si>
  <si>
    <t>CARRANGLAN</t>
  </si>
  <si>
    <t>CUYAPO</t>
  </si>
  <si>
    <t>GABALDON (BITULOK &amp; SABANI)</t>
  </si>
  <si>
    <t>GENERAL MAMERTO NATIVIDAD</t>
  </si>
  <si>
    <t>GENERAL TINIO (PAPAYA)</t>
  </si>
  <si>
    <t>GUIMBA</t>
  </si>
  <si>
    <t>JAEN</t>
  </si>
  <si>
    <t>LAUR</t>
  </si>
  <si>
    <t>LICAB</t>
  </si>
  <si>
    <t>LLANERA</t>
  </si>
  <si>
    <t>LUPAO</t>
  </si>
  <si>
    <t>NAMPICUAN</t>
  </si>
  <si>
    <t>PANTABANGAN</t>
  </si>
  <si>
    <t>PENARANDA</t>
  </si>
  <si>
    <t>SAN ANTONIO</t>
  </si>
  <si>
    <t>SAN LEONARDO</t>
  </si>
  <si>
    <t>SANTA ROSA</t>
  </si>
  <si>
    <t>TALAVERA</t>
  </si>
  <si>
    <t>TALUGTOG</t>
  </si>
  <si>
    <t>ZARAGOSA</t>
  </si>
  <si>
    <t>APALIT</t>
  </si>
  <si>
    <t>ARAYAT</t>
  </si>
  <si>
    <t>BACOLOR</t>
  </si>
  <si>
    <t>CANDABA</t>
  </si>
  <si>
    <t>FLORIDABLANCA</t>
  </si>
  <si>
    <t>GUAGUA</t>
  </si>
  <si>
    <t>LUBAO</t>
  </si>
  <si>
    <t>MACABEBE</t>
  </si>
  <si>
    <t>MAGALANG</t>
  </si>
  <si>
    <t>MASANTOL</t>
  </si>
  <si>
    <t>MEXICO</t>
  </si>
  <si>
    <t>MINALIN</t>
  </si>
  <si>
    <t>PORAC</t>
  </si>
  <si>
    <t>SAN LUIS</t>
  </si>
  <si>
    <t>SAN SIMON</t>
  </si>
  <si>
    <t>SANTA RITA</t>
  </si>
  <si>
    <t xml:space="preserve">SASMUAN </t>
  </si>
  <si>
    <t>ANAO</t>
  </si>
  <si>
    <t>BAMBAN</t>
  </si>
  <si>
    <t>CAMILING</t>
  </si>
  <si>
    <t>CAPAS</t>
  </si>
  <si>
    <t>CONCEPCION</t>
  </si>
  <si>
    <t>GERONA</t>
  </si>
  <si>
    <t>LA PAZ</t>
  </si>
  <si>
    <t>MAYANTOC</t>
  </si>
  <si>
    <t>MONCADA</t>
  </si>
  <si>
    <t>PANIQUI</t>
  </si>
  <si>
    <t>PURA</t>
  </si>
  <si>
    <t>RAMOS</t>
  </si>
  <si>
    <t>SAN CLEMENTE</t>
  </si>
  <si>
    <t>SANTA IGNACIA</t>
  </si>
  <si>
    <t>VICTORIA</t>
  </si>
  <si>
    <t>SAN JOSE</t>
  </si>
  <si>
    <t>BOTOLAN</t>
  </si>
  <si>
    <t>CABANGAN</t>
  </si>
  <si>
    <t>CANDELARIA</t>
  </si>
  <si>
    <t>CASTILLEJOS</t>
  </si>
  <si>
    <t>IBA</t>
  </si>
  <si>
    <t>MASINLOC</t>
  </si>
  <si>
    <t>PALAUIG</t>
  </si>
  <si>
    <t>SAN FELIPE</t>
  </si>
  <si>
    <t>SAN MARCELINO</t>
  </si>
  <si>
    <t>SAN NARCISO</t>
  </si>
  <si>
    <t>SUBIC</t>
  </si>
  <si>
    <t>BALER</t>
  </si>
  <si>
    <t>CASIGURAN</t>
  </si>
  <si>
    <t>DILASAG</t>
  </si>
  <si>
    <t>DINALUNGAN</t>
  </si>
  <si>
    <t>DINGALAN</t>
  </si>
  <si>
    <t>DIPACULAO</t>
  </si>
  <si>
    <t>MARIA AURORA</t>
  </si>
  <si>
    <t>BATANGAS</t>
  </si>
  <si>
    <t>CAVITE</t>
  </si>
  <si>
    <t>LAGUNA</t>
  </si>
  <si>
    <t>BATANGAS CITY</t>
  </si>
  <si>
    <t>LIPA CITY</t>
  </si>
  <si>
    <t>TANAUAN CITY</t>
  </si>
  <si>
    <t>BACOOR CITY</t>
  </si>
  <si>
    <t>CAVITE CITY</t>
  </si>
  <si>
    <t>DASMARINAS CITY</t>
  </si>
  <si>
    <t>GENERAL TRIAS</t>
  </si>
  <si>
    <t>IMUS CITY</t>
  </si>
  <si>
    <t>TAGAYTAY CITY</t>
  </si>
  <si>
    <t>TRECE MARTIRES CITY</t>
  </si>
  <si>
    <t>BINAN CITY</t>
  </si>
  <si>
    <t>CABUYAO CITY</t>
  </si>
  <si>
    <t>CALAMBA CITY</t>
  </si>
  <si>
    <t>SAN PABLO CITY</t>
  </si>
  <si>
    <t>SAN PEDRO CITY</t>
  </si>
  <si>
    <t>SANTA ROSA CITY</t>
  </si>
  <si>
    <t>LUCENA CITY</t>
  </si>
  <si>
    <t>TAYABAS CITY</t>
  </si>
  <si>
    <t>ANTIPOLO CITY</t>
  </si>
  <si>
    <t>AGONCILLO</t>
  </si>
  <si>
    <t>ALITAGTAG</t>
  </si>
  <si>
    <t>BALAYAN</t>
  </si>
  <si>
    <t>BALETE</t>
  </si>
  <si>
    <t>BAUAN</t>
  </si>
  <si>
    <t>CALACA</t>
  </si>
  <si>
    <t>CALATAGAN</t>
  </si>
  <si>
    <t>CUENCA</t>
  </si>
  <si>
    <t>IBAAN</t>
  </si>
  <si>
    <t>LAUREL</t>
  </si>
  <si>
    <t>LEMERY</t>
  </si>
  <si>
    <t>LIAN</t>
  </si>
  <si>
    <t>LOBO</t>
  </si>
  <si>
    <t>MALVAR</t>
  </si>
  <si>
    <t>MATAASNAKAHOY</t>
  </si>
  <si>
    <t>NASUGBU</t>
  </si>
  <si>
    <t>PADRE GARCIA</t>
  </si>
  <si>
    <t>SAN PASCUAL</t>
  </si>
  <si>
    <t>TAAL</t>
  </si>
  <si>
    <t>TALISAY</t>
  </si>
  <si>
    <t>TAYSAN</t>
  </si>
  <si>
    <t>TINGLOY</t>
  </si>
  <si>
    <t>TUY</t>
  </si>
  <si>
    <t>ALFONSO</t>
  </si>
  <si>
    <t>AMADEO</t>
  </si>
  <si>
    <t>CARMONA</t>
  </si>
  <si>
    <t>GENERAL EMILIO AGUINALDO</t>
  </si>
  <si>
    <t>INDANG</t>
  </si>
  <si>
    <t>KAWIT</t>
  </si>
  <si>
    <t>MAGALLANES</t>
  </si>
  <si>
    <t>MARAGONDON</t>
  </si>
  <si>
    <t>MENDEZ(MENDEZ-NUNEZ)</t>
  </si>
  <si>
    <t>NAIC</t>
  </si>
  <si>
    <t>NOVELETA</t>
  </si>
  <si>
    <t>SILANG</t>
  </si>
  <si>
    <t>TANZA</t>
  </si>
  <si>
    <t>TERNATE</t>
  </si>
  <si>
    <t>GEN. MARIANO ALVAREZ</t>
  </si>
  <si>
    <t>ALAMINOS</t>
  </si>
  <si>
    <t>BAY</t>
  </si>
  <si>
    <t>CALAUAN</t>
  </si>
  <si>
    <t>CAVINTI</t>
  </si>
  <si>
    <t>FAMY</t>
  </si>
  <si>
    <t>KALAYAAN</t>
  </si>
  <si>
    <t>LILIW</t>
  </si>
  <si>
    <t>LOS BANOS</t>
  </si>
  <si>
    <t>LUISIANA</t>
  </si>
  <si>
    <t>LUMBAN</t>
  </si>
  <si>
    <t>MABITAC</t>
  </si>
  <si>
    <t>MAGDALENA</t>
  </si>
  <si>
    <t>MAJAYJAY</t>
  </si>
  <si>
    <t>NAGCARLAN</t>
  </si>
  <si>
    <t>PAETE</t>
  </si>
  <si>
    <t>PAGSANJAN</t>
  </si>
  <si>
    <t>PAKIL</t>
  </si>
  <si>
    <t>PANGIL</t>
  </si>
  <si>
    <t>PILA</t>
  </si>
  <si>
    <t>SINILOAN</t>
  </si>
  <si>
    <t>AGDANGAN</t>
  </si>
  <si>
    <t>ALABAT</t>
  </si>
  <si>
    <t>ATIMONAN</t>
  </si>
  <si>
    <t>BUENAVISTA</t>
  </si>
  <si>
    <t>BURDEOS</t>
  </si>
  <si>
    <t>CALAUAG</t>
  </si>
  <si>
    <t>CATANAUAN</t>
  </si>
  <si>
    <t>DOLORES</t>
  </si>
  <si>
    <t>GENERAL LUNA</t>
  </si>
  <si>
    <t>GENERAL NAKAR</t>
  </si>
  <si>
    <t>GUINAYANGAN</t>
  </si>
  <si>
    <t>GUMACA</t>
  </si>
  <si>
    <t>JOMALIG</t>
  </si>
  <si>
    <t>LOPEZ</t>
  </si>
  <si>
    <t>LUCBAN</t>
  </si>
  <si>
    <t>MACALELON</t>
  </si>
  <si>
    <t>MAUBAN</t>
  </si>
  <si>
    <t>MULANAY</t>
  </si>
  <si>
    <t>PADRE BURGOS</t>
  </si>
  <si>
    <t>PAGBILAO</t>
  </si>
  <si>
    <t>PANUKULAN</t>
  </si>
  <si>
    <t>PATNANUNGAN</t>
  </si>
  <si>
    <t>PEREZ</t>
  </si>
  <si>
    <t>PITOGO</t>
  </si>
  <si>
    <t>POLILIO</t>
  </si>
  <si>
    <t>REAL</t>
  </si>
  <si>
    <t>SAMPALOC</t>
  </si>
  <si>
    <t>SAN ANDRES</t>
  </si>
  <si>
    <t>SAN FRANCISCO (AURORA)</t>
  </si>
  <si>
    <t>SAN NARCISCO</t>
  </si>
  <si>
    <t>SARIAYA</t>
  </si>
  <si>
    <t>TAGKAWAYAN</t>
  </si>
  <si>
    <t>TIAONG</t>
  </si>
  <si>
    <t>UNISAN</t>
  </si>
  <si>
    <t>ANGONO</t>
  </si>
  <si>
    <t>BARAS</t>
  </si>
  <si>
    <t>BINANGONAN</t>
  </si>
  <si>
    <t>CAINTA</t>
  </si>
  <si>
    <t>CARDONA</t>
  </si>
  <si>
    <t>JALA-JALA</t>
  </si>
  <si>
    <t>RODRIGUEZ (MONTALBAN)</t>
  </si>
  <si>
    <t>PILILIA</t>
  </si>
  <si>
    <t>TANAY</t>
  </si>
  <si>
    <t>TAYTAY</t>
  </si>
  <si>
    <t>TERESA</t>
  </si>
  <si>
    <t>ALBAY</t>
  </si>
  <si>
    <t>CAMARINES NORTE</t>
  </si>
  <si>
    <t>CAMARINES SUR</t>
  </si>
  <si>
    <t>CATANDUANES</t>
  </si>
  <si>
    <t>MASBATE</t>
  </si>
  <si>
    <t>SORSOGON</t>
  </si>
  <si>
    <t>LEGAZPI CITY</t>
  </si>
  <si>
    <t>LIGAO CITY</t>
  </si>
  <si>
    <t>TABACO CITY</t>
  </si>
  <si>
    <t>IRIGA CITY</t>
  </si>
  <si>
    <t>NAGA CITY(CAMARINES SUR)</t>
  </si>
  <si>
    <t>MASBATE CITY</t>
  </si>
  <si>
    <t>SORSOGON CITY</t>
  </si>
  <si>
    <t>BACACAY</t>
  </si>
  <si>
    <t>CAMALIG</t>
  </si>
  <si>
    <t>DARAGA (LOCSIN)</t>
  </si>
  <si>
    <t>GUINOBATAN</t>
  </si>
  <si>
    <t>JOVELLAR</t>
  </si>
  <si>
    <t>LIBON</t>
  </si>
  <si>
    <t>MALILIPOT</t>
  </si>
  <si>
    <t>MALINAO</t>
  </si>
  <si>
    <t>MANITO</t>
  </si>
  <si>
    <t>OAS</t>
  </si>
  <si>
    <t>PIO DURAN</t>
  </si>
  <si>
    <t>POLANGUI</t>
  </si>
  <si>
    <t>RAPU-RAPU</t>
  </si>
  <si>
    <t>SANTO DOMINGO (LIBOG)</t>
  </si>
  <si>
    <t>TIWI</t>
  </si>
  <si>
    <t>BASUD</t>
  </si>
  <si>
    <t>CAPALONGA</t>
  </si>
  <si>
    <t>DAET</t>
  </si>
  <si>
    <t>SAN LORENZO RUIZ (IMELDA)</t>
  </si>
  <si>
    <t>JOSE PANGANIBAN</t>
  </si>
  <si>
    <t>LABO</t>
  </si>
  <si>
    <t>MERCEDES</t>
  </si>
  <si>
    <t>PARACALE</t>
  </si>
  <si>
    <t>SANTA ELENA</t>
  </si>
  <si>
    <t>VINZONS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</si>
  <si>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</si>
  <si>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</si>
  <si>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</si>
  <si>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</si>
  <si>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</si>
  <si>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</si>
  <si>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</si>
  <si>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</si>
  <si>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</si>
  <si>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</si>
  <si>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</si>
  <si>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 GALLEGO</t>
  </si>
  <si>
    <t>GAINZA</t>
  </si>
  <si>
    <t>GARCHITORENA</t>
  </si>
  <si>
    <t>GOA</t>
  </si>
  <si>
    <t>LAGONOY</t>
  </si>
  <si>
    <t>LIBMANAN</t>
  </si>
  <si>
    <t>LUPI</t>
  </si>
  <si>
    <t>MAGARAO</t>
  </si>
  <si>
    <t>MILAOR</t>
  </si>
  <si>
    <t>MINALABAC</t>
  </si>
  <si>
    <t>NABUA</t>
  </si>
  <si>
    <t>OCAMPO</t>
  </si>
  <si>
    <t>PASACAO</t>
  </si>
  <si>
    <t>PILI</t>
  </si>
  <si>
    <t>PRESENTACION (PARUBCAN)</t>
  </si>
  <si>
    <t>RAGAY</t>
  </si>
  <si>
    <t>SAGNAY</t>
  </si>
  <si>
    <t>SAN FERNANDO</t>
  </si>
  <si>
    <t>SIPOCOT</t>
  </si>
  <si>
    <t>SIRUMA</t>
  </si>
  <si>
    <t>TIGAON</t>
  </si>
  <si>
    <t>TINAMBAC</t>
  </si>
  <si>
    <t>BAGAMANOC</t>
  </si>
  <si>
    <t>CARAMORAN</t>
  </si>
  <si>
    <t>GIGMOTO</t>
  </si>
  <si>
    <t>PANDAN</t>
  </si>
  <si>
    <t>PANGANIBAN (PAYO)</t>
  </si>
  <si>
    <t>SAN ANDRES (CALOLBON)</t>
  </si>
  <si>
    <t>VIGA</t>
  </si>
  <si>
    <t>VIRAC</t>
  </si>
  <si>
    <t>AROROY</t>
  </si>
  <si>
    <t>BALENO</t>
  </si>
  <si>
    <t>BALUD</t>
  </si>
  <si>
    <t>BATUAN</t>
  </si>
  <si>
    <t>CATAINGAN</t>
  </si>
  <si>
    <t>CAWAYAN</t>
  </si>
  <si>
    <t>DIMASALANG</t>
  </si>
  <si>
    <t>ESPERANZA</t>
  </si>
  <si>
    <t>MANDAON</t>
  </si>
  <si>
    <t>MILAGROS</t>
  </si>
  <si>
    <t>MOBO</t>
  </si>
  <si>
    <t>MONREAL</t>
  </si>
  <si>
    <t>PALANAS</t>
  </si>
  <si>
    <t>PIO V. CORPUZ (LIMBUHAN)</t>
  </si>
  <si>
    <t>PLACER</t>
  </si>
  <si>
    <t>USON</t>
  </si>
  <si>
    <t>BARCELONA</t>
  </si>
  <si>
    <t>BULAN</t>
  </si>
  <si>
    <t>BULUSAN</t>
  </si>
  <si>
    <t>CASTILLA</t>
  </si>
  <si>
    <t>DONSOL</t>
  </si>
  <si>
    <t>GUBAT</t>
  </si>
  <si>
    <t>IROSIN</t>
  </si>
  <si>
    <t>JUBAN</t>
  </si>
  <si>
    <t>MATNOG</t>
  </si>
  <si>
    <t>PRIETO DIAZ</t>
  </si>
  <si>
    <t>SANTA MAGDALENA</t>
  </si>
  <si>
    <t>AKLAN</t>
  </si>
  <si>
    <t>ANTIQUE</t>
  </si>
  <si>
    <t>CAPIZ</t>
  </si>
  <si>
    <t>ILOILO</t>
  </si>
  <si>
    <t>NEGROS OCCIDENTAL</t>
  </si>
  <si>
    <t>GUIMARAS</t>
  </si>
  <si>
    <t>ROXAS CITY</t>
  </si>
  <si>
    <t>ILOILO CITY</t>
  </si>
  <si>
    <t>PASSI CITY</t>
  </si>
  <si>
    <t>BACOLOD CITY</t>
  </si>
  <si>
    <t>BAGO CITY</t>
  </si>
  <si>
    <t>CADIZ CITY</t>
  </si>
  <si>
    <t>ESCALANTE CITY</t>
  </si>
  <si>
    <t>HIMAMAYLAN CITY</t>
  </si>
  <si>
    <t>KABANKALAN CITY</t>
  </si>
  <si>
    <t>LA CARLOTA CITY</t>
  </si>
  <si>
    <t>SAGAY CITY</t>
  </si>
  <si>
    <t>SAN CARLOS (NEGROS OCC.) CITY</t>
  </si>
  <si>
    <t>SILAY CITY</t>
  </si>
  <si>
    <t>SIPALAY CITY</t>
  </si>
  <si>
    <t>TALISAY (NEGROS OCC.) CITY</t>
  </si>
  <si>
    <t>VICTORIAS CITY</t>
  </si>
  <si>
    <t>ALTAVAS</t>
  </si>
  <si>
    <t>BANGA</t>
  </si>
  <si>
    <t>BATAN</t>
  </si>
  <si>
    <t>BURUANGA</t>
  </si>
  <si>
    <t>IBAJAY</t>
  </si>
  <si>
    <t>KALIBO</t>
  </si>
  <si>
    <t>LEZO</t>
  </si>
  <si>
    <t>LIBACAO</t>
  </si>
  <si>
    <t>MADALAG</t>
  </si>
  <si>
    <t>MAKATO</t>
  </si>
  <si>
    <t>MALAY</t>
  </si>
  <si>
    <t>NABAS</t>
  </si>
  <si>
    <t>NEW WASHINGTON</t>
  </si>
  <si>
    <t>NUMANCIA</t>
  </si>
  <si>
    <t>TANGALAN</t>
  </si>
  <si>
    <t>ANINI-Y</t>
  </si>
  <si>
    <t>BARBAZA</t>
  </si>
  <si>
    <t>BELISON</t>
  </si>
  <si>
    <t>BUGASONG</t>
  </si>
  <si>
    <t>CALUYA</t>
  </si>
  <si>
    <t>CULASI</t>
  </si>
  <si>
    <t>TOBIAS FORNIER (DAO)</t>
  </si>
  <si>
    <t>HAMTIC</t>
  </si>
  <si>
    <t>LAUA-AN</t>
  </si>
  <si>
    <t>LIBERTAD</t>
  </si>
  <si>
    <t>PATNONGON</t>
  </si>
  <si>
    <t>SAN REMIGIO</t>
  </si>
  <si>
    <t>SEBASTE</t>
  </si>
  <si>
    <t>SIBALOM</t>
  </si>
  <si>
    <t>TIBIAO</t>
  </si>
  <si>
    <t>VALDERRAMA</t>
  </si>
  <si>
    <t>CUARTERO</t>
  </si>
  <si>
    <t>DAO</t>
  </si>
  <si>
    <t>DUMALAG</t>
  </si>
  <si>
    <t>DUMARAO</t>
  </si>
  <si>
    <t>IVISAN</t>
  </si>
  <si>
    <t>JAMINDAN</t>
  </si>
  <si>
    <t>MA-AYON</t>
  </si>
  <si>
    <t>MAMBUSAO</t>
  </si>
  <si>
    <t>PANAY</t>
  </si>
  <si>
    <t>PANITAN</t>
  </si>
  <si>
    <t>PONTEVEDRA</t>
  </si>
  <si>
    <t>PRESIDENT ROXAS</t>
  </si>
  <si>
    <t>SAPI-AN</t>
  </si>
  <si>
    <t>SIGMA</t>
  </si>
  <si>
    <t>TAPAZ</t>
  </si>
  <si>
    <t>AJUY</t>
  </si>
  <si>
    <t>ALIMODIAN</t>
  </si>
  <si>
    <t>ANILAO</t>
  </si>
  <si>
    <t>BADIANGAN</t>
  </si>
  <si>
    <t>BALASAN</t>
  </si>
  <si>
    <t>BANATE</t>
  </si>
  <si>
    <t>BAROTAC NUEVO</t>
  </si>
  <si>
    <t>BAROTAC VIEJO</t>
  </si>
  <si>
    <t>BATAD</t>
  </si>
  <si>
    <t>BINGAWAN</t>
  </si>
  <si>
    <t>CALINOG</t>
  </si>
  <si>
    <t>CARLES</t>
  </si>
  <si>
    <t>DINGLE</t>
  </si>
  <si>
    <t>DUENAS</t>
  </si>
  <si>
    <t>DUMANGAS</t>
  </si>
  <si>
    <t>ESTANCIA</t>
  </si>
  <si>
    <t>GUIMBAL</t>
  </si>
  <si>
    <t>IGBARAS</t>
  </si>
  <si>
    <t>JANIUAY</t>
  </si>
  <si>
    <t>LAMBUNAO</t>
  </si>
  <si>
    <t>LEGANES</t>
  </si>
  <si>
    <t>LEON</t>
  </si>
  <si>
    <t>MAASIN</t>
  </si>
  <si>
    <t>MIAGAO</t>
  </si>
  <si>
    <t>MINA</t>
  </si>
  <si>
    <t>NEW LUCENA</t>
  </si>
  <si>
    <t>OTON</t>
  </si>
  <si>
    <t>PAVIA</t>
  </si>
  <si>
    <t>POTOTAN</t>
  </si>
  <si>
    <t>SAN DIONISIO</t>
  </si>
  <si>
    <t>SAN ENRIQUE</t>
  </si>
  <si>
    <t>SAN JOAQUIN</t>
  </si>
  <si>
    <t>SARA</t>
  </si>
  <si>
    <t>TIGBAUAN</t>
  </si>
  <si>
    <t>TUBUNGAN</t>
  </si>
  <si>
    <t>ZARRAGA</t>
  </si>
  <si>
    <t>BINALBAGAN</t>
  </si>
  <si>
    <t>CALATRAVA</t>
  </si>
  <si>
    <t>CANDONI</t>
  </si>
  <si>
    <t>CAUAYAN</t>
  </si>
  <si>
    <t>ENRIQUE B. MAGALONA (SARAVIA)</t>
  </si>
  <si>
    <t>HINIGARAN</t>
  </si>
  <si>
    <t>HINOBA-AN (ASIA)</t>
  </si>
  <si>
    <t>ILOG</t>
  </si>
  <si>
    <t>LA CASTELLANA</t>
  </si>
  <si>
    <t>MANAPLA</t>
  </si>
  <si>
    <t>MOISES PADILLA (MAGALLON)</t>
  </si>
  <si>
    <t>MURCIA</t>
  </si>
  <si>
    <t>PULUPANDAN</t>
  </si>
  <si>
    <t>TOBOSO</t>
  </si>
  <si>
    <t>VALLADOLID</t>
  </si>
  <si>
    <t>SALVADOR BENEDICTO</t>
  </si>
  <si>
    <t>JORDAN</t>
  </si>
  <si>
    <t>NUEVA VALENCIA</t>
  </si>
  <si>
    <t>SAN LORENZO</t>
  </si>
  <si>
    <t>SIBUNAG</t>
  </si>
  <si>
    <t>BOHOL</t>
  </si>
  <si>
    <t>CEBU</t>
  </si>
  <si>
    <t>NEGROS ORIENTAL</t>
  </si>
  <si>
    <t>SIQUIJOR</t>
  </si>
  <si>
    <t>TAGBILARAN CITY</t>
  </si>
  <si>
    <t>BOGO CITY</t>
  </si>
  <si>
    <t>CARCAR CITY</t>
  </si>
  <si>
    <t>CEBU CITY</t>
  </si>
  <si>
    <t>DANAO CITY</t>
  </si>
  <si>
    <t>LAPU-LAPU CITY</t>
  </si>
  <si>
    <t>MANDAUE CITY</t>
  </si>
  <si>
    <t>NAGA CITY (CEBU)</t>
  </si>
  <si>
    <t>TALISAY CITY (CEBU)</t>
  </si>
  <si>
    <t>TOLEDO CITY</t>
  </si>
  <si>
    <t>BAIS CITY</t>
  </si>
  <si>
    <t>BAYAWAN CITY (TULONG)</t>
  </si>
  <si>
    <t>CANLAON CITY</t>
  </si>
  <si>
    <t>DUMAGUETE CITY</t>
  </si>
  <si>
    <t>GUIHULNGAN CITY</t>
  </si>
  <si>
    <t>TANJAY CITY</t>
  </si>
  <si>
    <t>ALBURQUERQUE</t>
  </si>
  <si>
    <t>ANTEQUERA</t>
  </si>
  <si>
    <t>BACLAYON</t>
  </si>
  <si>
    <t>BALILIHAN</t>
  </si>
  <si>
    <t>BILAR</t>
  </si>
  <si>
    <t>CALAPE</t>
  </si>
  <si>
    <t>CANDIJAY</t>
  </si>
  <si>
    <t>CARMEN</t>
  </si>
  <si>
    <t>CATIGBIAN</t>
  </si>
  <si>
    <t>CLARIN</t>
  </si>
  <si>
    <t>CORELLA</t>
  </si>
  <si>
    <t>CORTES</t>
  </si>
  <si>
    <t>DAGOHOY</t>
  </si>
  <si>
    <t>DANAO</t>
  </si>
  <si>
    <t>DAUIS</t>
  </si>
  <si>
    <t>DIMIAO</t>
  </si>
  <si>
    <t>DUERO</t>
  </si>
  <si>
    <t>GARCIA HERNANDEZ</t>
  </si>
  <si>
    <t>GUINDULMAN</t>
  </si>
  <si>
    <t>INABANGA</t>
  </si>
  <si>
    <t>JAGNA</t>
  </si>
  <si>
    <t>GETAFE</t>
  </si>
  <si>
    <t>LILA</t>
  </si>
  <si>
    <t>LOAY</t>
  </si>
  <si>
    <t>LOBOC</t>
  </si>
  <si>
    <t>LOON</t>
  </si>
  <si>
    <t>MARIBOJOC</t>
  </si>
  <si>
    <t>PANGLAO</t>
  </si>
  <si>
    <t>PRES. CARLOS P. GARCIA (PITOGO)</t>
  </si>
  <si>
    <t>SAGBAYAN (BORJA)</t>
  </si>
  <si>
    <t>SEVILLA</t>
  </si>
  <si>
    <t>SIERRA BULLONES</t>
  </si>
  <si>
    <t>SIKATUNA</t>
  </si>
  <si>
    <t>TALIBON</t>
  </si>
  <si>
    <t>TRINIDAD</t>
  </si>
  <si>
    <t>TUBIGON</t>
  </si>
  <si>
    <t>UBAY</t>
  </si>
  <si>
    <t>VALENCIA</t>
  </si>
  <si>
    <t>BIEN UNIDO</t>
  </si>
  <si>
    <t>ALCANTARA</t>
  </si>
  <si>
    <t>ALCOY</t>
  </si>
  <si>
    <t>ALEGRIA</t>
  </si>
  <si>
    <t>ALOGUINSAN</t>
  </si>
  <si>
    <t>ARGAO</t>
  </si>
  <si>
    <t>ASTURIAS</t>
  </si>
  <si>
    <t>BADIAN</t>
  </si>
  <si>
    <t>BALAMBAN</t>
  </si>
  <si>
    <t>BANTAYAN</t>
  </si>
  <si>
    <t>BARILI</t>
  </si>
  <si>
    <t>BOLJOON</t>
  </si>
  <si>
    <t>BORBON</t>
  </si>
  <si>
    <t>CATMON</t>
  </si>
  <si>
    <t>COMPOSTELA</t>
  </si>
  <si>
    <t>CONSOLACION</t>
  </si>
  <si>
    <t>CORDOBA</t>
  </si>
  <si>
    <t>DAANBANTAYAN</t>
  </si>
  <si>
    <t>DALAGUETE</t>
  </si>
  <si>
    <t>DUMANJUG</t>
  </si>
  <si>
    <t>GINATILAN</t>
  </si>
  <si>
    <t>LILOAN</t>
  </si>
  <si>
    <t>MADRIDEJOS</t>
  </si>
  <si>
    <t>MALABUYOC</t>
  </si>
  <si>
    <t>MEDELLIN</t>
  </si>
  <si>
    <t>MINGLANILLA</t>
  </si>
  <si>
    <t>MOALBOAL</t>
  </si>
  <si>
    <t>OSLOB</t>
  </si>
  <si>
    <t>PINAMUNGAHAN</t>
  </si>
  <si>
    <t>PORO</t>
  </si>
  <si>
    <t>RONDA</t>
  </si>
  <si>
    <t>SAMBOAN</t>
  </si>
  <si>
    <t>SAN FRANCISCO</t>
  </si>
  <si>
    <t>SAN REMEGIO</t>
  </si>
  <si>
    <t>SANTANDER</t>
  </si>
  <si>
    <t>SIBONGA</t>
  </si>
  <si>
    <t>SOGOD</t>
  </si>
  <si>
    <t>TABOGON</t>
  </si>
  <si>
    <t>TABUELAN</t>
  </si>
  <si>
    <t>TUBURAN</t>
  </si>
  <si>
    <t>TUDELA</t>
  </si>
  <si>
    <t>AMLAN (AYUQUITAN)</t>
  </si>
  <si>
    <t>AYUNGON</t>
  </si>
  <si>
    <t>BACONG</t>
  </si>
  <si>
    <t>BASAY</t>
  </si>
  <si>
    <t>BINDOY (PAYABON)</t>
  </si>
  <si>
    <t>DAUIN</t>
  </si>
  <si>
    <t>JIMALALUD</t>
  </si>
  <si>
    <t>LA LIBERTAD</t>
  </si>
  <si>
    <t>MABINAY</t>
  </si>
  <si>
    <t>MANJUYOD</t>
  </si>
  <si>
    <t>SIATON</t>
  </si>
  <si>
    <t>SIBULAN</t>
  </si>
  <si>
    <t>TAYASAN</t>
  </si>
  <si>
    <t>VALENCIA (LUZURRIAGA)</t>
  </si>
  <si>
    <t>VALLEHERMOSO</t>
  </si>
  <si>
    <t>ZAMBOANGUITA</t>
  </si>
  <si>
    <t>ENRIQUE VILLANUEVA</t>
  </si>
  <si>
    <t>LARENA</t>
  </si>
  <si>
    <t>LAZI</t>
  </si>
  <si>
    <t>MARIA</t>
  </si>
  <si>
    <t>EASTERN SAMAR</t>
  </si>
  <si>
    <t>LEYTE</t>
  </si>
  <si>
    <t>NORTHERN SAMAR</t>
  </si>
  <si>
    <t>WESTERN SAMAR (SAMAR)</t>
  </si>
  <si>
    <t>SOUTHERN LEYTE</t>
  </si>
  <si>
    <t>BILIRAN</t>
  </si>
  <si>
    <t>BORONGAN CITY</t>
  </si>
  <si>
    <t>BAYBAY CITY</t>
  </si>
  <si>
    <t>ORMOC CITY</t>
  </si>
  <si>
    <t>TACLOBAN CITY</t>
  </si>
  <si>
    <t>CALBAYOG CITY</t>
  </si>
  <si>
    <t>CATBALOGAN CITY</t>
  </si>
  <si>
    <t>MAASIN CITY</t>
  </si>
  <si>
    <t>ARTECHE</t>
  </si>
  <si>
    <t>BALANGIGA</t>
  </si>
  <si>
    <t>BALANGKAYAN</t>
  </si>
  <si>
    <t>CAN-AVID</t>
  </si>
  <si>
    <t>GENERAL MACARTHUR</t>
  </si>
  <si>
    <t>GIPORLOS</t>
  </si>
  <si>
    <t>GUIUAN</t>
  </si>
  <si>
    <t>HERNANI</t>
  </si>
  <si>
    <t>JIPAPAD</t>
  </si>
  <si>
    <t>LAWAAN</t>
  </si>
  <si>
    <t>LLORENTE</t>
  </si>
  <si>
    <t>MASLOG</t>
  </si>
  <si>
    <t>MAYDOLONG</t>
  </si>
  <si>
    <t>ORAS</t>
  </si>
  <si>
    <t>QUINAPONDAN</t>
  </si>
  <si>
    <t>SALCEDO</t>
  </si>
  <si>
    <t>SAN JULIAN</t>
  </si>
  <si>
    <t>SAN POLICARPIO</t>
  </si>
  <si>
    <t>SULAT</t>
  </si>
  <si>
    <t>TAFT</t>
  </si>
  <si>
    <t>ABUYOG</t>
  </si>
  <si>
    <t>ALANGALANG</t>
  </si>
  <si>
    <t>ALBUERA</t>
  </si>
  <si>
    <t>BABATNGON</t>
  </si>
  <si>
    <t>BARUGO</t>
  </si>
  <si>
    <t>BURAUEN</t>
  </si>
  <si>
    <t>CALUBIAN</t>
  </si>
  <si>
    <t>CAPOOCAN</t>
  </si>
  <si>
    <t>CARIGARA</t>
  </si>
  <si>
    <t>DAGAMI</t>
  </si>
  <si>
    <t>DULAG</t>
  </si>
  <si>
    <t>HILONGOS</t>
  </si>
  <si>
    <t>HINDANG</t>
  </si>
  <si>
    <t>INOPACAN</t>
  </si>
  <si>
    <t>ISABEL</t>
  </si>
  <si>
    <t>JARO</t>
  </si>
  <si>
    <t>JAVIER (BUGHO)</t>
  </si>
  <si>
    <t>JULITA</t>
  </si>
  <si>
    <t>KANANGA</t>
  </si>
  <si>
    <t>MACARTHUR</t>
  </si>
  <si>
    <t>MAHAPLAG</t>
  </si>
  <si>
    <t>MATAG-OB</t>
  </si>
  <si>
    <t>MATALOM</t>
  </si>
  <si>
    <t>MAYORGA</t>
  </si>
  <si>
    <t>MERIDA</t>
  </si>
  <si>
    <t>PALO</t>
  </si>
  <si>
    <t>PALOMPON</t>
  </si>
  <si>
    <t>PASTRANA</t>
  </si>
  <si>
    <t>TABANGO</t>
  </si>
  <si>
    <t>TABONTABON</t>
  </si>
  <si>
    <t>TANAUAN</t>
  </si>
  <si>
    <t>TOLOSA</t>
  </si>
  <si>
    <t>TUNGA</t>
  </si>
  <si>
    <t>VILLABA</t>
  </si>
  <si>
    <t>ALLEN</t>
  </si>
  <si>
    <t>BIRI</t>
  </si>
  <si>
    <t>BOBON</t>
  </si>
  <si>
    <t>CAPUL</t>
  </si>
  <si>
    <t>CATARMAN</t>
  </si>
  <si>
    <t>CATUBIG</t>
  </si>
  <si>
    <t>GAMAY</t>
  </si>
  <si>
    <t>LAOANG</t>
  </si>
  <si>
    <t>LAPINIG</t>
  </si>
  <si>
    <t>LAS NAVAS</t>
  </si>
  <si>
    <t>LAVESARES</t>
  </si>
  <si>
    <t>MAPANAS</t>
  </si>
  <si>
    <t>MONDRAGON</t>
  </si>
  <si>
    <t>PALAPAG</t>
  </si>
  <si>
    <t>PAMBUJAN</t>
  </si>
  <si>
    <t>SAN ROQUE</t>
  </si>
  <si>
    <t>SILVINO LOBOS</t>
  </si>
  <si>
    <t>LOPE DE VEGA</t>
  </si>
  <si>
    <t>ALMAGRO</t>
  </si>
  <si>
    <t>BASEY</t>
  </si>
  <si>
    <t>CALBIGA</t>
  </si>
  <si>
    <t>DARAM</t>
  </si>
  <si>
    <t>GANDARA</t>
  </si>
  <si>
    <t>HINABANGAN</t>
  </si>
  <si>
    <t>JIABONG</t>
  </si>
  <si>
    <t>MARABUT</t>
  </si>
  <si>
    <t>MATUGUINAO</t>
  </si>
  <si>
    <t>MOTIONG</t>
  </si>
  <si>
    <t>PINABACDAO</t>
  </si>
  <si>
    <t>SAN JOSE DE BUAN</t>
  </si>
  <si>
    <t>SAN SEBASTIAN</t>
  </si>
  <si>
    <t>SANTA MARGARITA</t>
  </si>
  <si>
    <t>SANTO NINO</t>
  </si>
  <si>
    <t>TALALORA</t>
  </si>
  <si>
    <t>TARANGNAN</t>
  </si>
  <si>
    <t>VILLAREAL</t>
  </si>
  <si>
    <t>PARANAS (WRIGHT)</t>
  </si>
  <si>
    <t>ZUMARRAGA</t>
  </si>
  <si>
    <t>TAGAPUL-AN</t>
  </si>
  <si>
    <t>SAN JORGE</t>
  </si>
  <si>
    <t>PAGSANGHAN</t>
  </si>
  <si>
    <t>ANAHAWAN</t>
  </si>
  <si>
    <t>BONTOC</t>
  </si>
  <si>
    <t>HINUNANGAN</t>
  </si>
  <si>
    <t>HINUNDAYAN</t>
  </si>
  <si>
    <t>LIBAGON</t>
  </si>
  <si>
    <t>MACROHON</t>
  </si>
  <si>
    <t>MALITBOG</t>
  </si>
  <si>
    <t>PINTUYAN</t>
  </si>
  <si>
    <t>SAINT BERNARD</t>
  </si>
  <si>
    <t>SAN JUAN (CABALIAN)</t>
  </si>
  <si>
    <t>SAN RICARDO</t>
  </si>
  <si>
    <t>SILAGO</t>
  </si>
  <si>
    <t>TOMAS OPPUS</t>
  </si>
  <si>
    <t>LIMASAWA</t>
  </si>
  <si>
    <t>ALMERIA</t>
  </si>
  <si>
    <t>CABUCGAYAN</t>
  </si>
  <si>
    <t>CAIBIRAN</t>
  </si>
  <si>
    <t>CULABA</t>
  </si>
  <si>
    <t>KAWAYAN</t>
  </si>
  <si>
    <t>MARIPIPI</t>
  </si>
  <si>
    <t>NAVAL</t>
  </si>
  <si>
    <t>BASILAN</t>
  </si>
  <si>
    <t>SULU</t>
  </si>
  <si>
    <t>TAWI-TAWI</t>
  </si>
  <si>
    <t>ZAMBOANGA DEL NORTE</t>
  </si>
  <si>
    <t>ZAMBOANGA DEL SUR</t>
  </si>
  <si>
    <t>ZAMBOANGA SIBUGAY</t>
  </si>
  <si>
    <t>LAMITAN CITY</t>
  </si>
  <si>
    <t>DAPITAN CITY</t>
  </si>
  <si>
    <t>DIPOLOG CITY</t>
  </si>
  <si>
    <t>PAGADIAN CITY</t>
  </si>
  <si>
    <t>ZAMBOANGA CITY</t>
  </si>
  <si>
    <t>ISABELA CITY (BASILAN)</t>
  </si>
  <si>
    <t>LANTAWAN</t>
  </si>
  <si>
    <t>MALUSO</t>
  </si>
  <si>
    <t>SUMISIP</t>
  </si>
  <si>
    <t>TIPO-TIPO</t>
  </si>
  <si>
    <t>AKBAR</t>
  </si>
  <si>
    <t>AL-BARKA</t>
  </si>
  <si>
    <t>HADJI MOHAMMAD AJUL</t>
  </si>
  <si>
    <t>UNGKAYA PUKAN</t>
  </si>
  <si>
    <t>HADJI MUHTAMAD</t>
  </si>
  <si>
    <t>TABUAN-LASA</t>
  </si>
  <si>
    <t>INDANAN</t>
  </si>
  <si>
    <t>JOLO</t>
  </si>
  <si>
    <t>KALINGALAN CALUANG</t>
  </si>
  <si>
    <t>LUUK</t>
  </si>
  <si>
    <t>MAIMBUNG</t>
  </si>
  <si>
    <t>HADJI PANGLIMA TAHIL (MARUNGGAS)</t>
  </si>
  <si>
    <t>OLD PANAMAO</t>
  </si>
  <si>
    <t>PANGUTARAN</t>
  </si>
  <si>
    <t>PARANG</t>
  </si>
  <si>
    <t>PATA</t>
  </si>
  <si>
    <t>PATIKUL</t>
  </si>
  <si>
    <t>SIASI</t>
  </si>
  <si>
    <t>TALIPAO</t>
  </si>
  <si>
    <t>TAPUL</t>
  </si>
  <si>
    <t>TONGKIL (BANGUINGUI)</t>
  </si>
  <si>
    <t>PANGLIMA ESTINO (NEW PANAMAO)</t>
  </si>
  <si>
    <t>LUGUS</t>
  </si>
  <si>
    <t>PANDAMI</t>
  </si>
  <si>
    <t>OMAR</t>
  </si>
  <si>
    <t>PANGLIMA SUGALA (BALIMBING)</t>
  </si>
  <si>
    <t>BONGAO</t>
  </si>
  <si>
    <t>MAPUN (CAGAYAN DE TAWI-TAWI)</t>
  </si>
  <si>
    <t>SIMUNUL</t>
  </si>
  <si>
    <t>SITANGKAI</t>
  </si>
  <si>
    <t>SOUTH UBIAN</t>
  </si>
  <si>
    <t>TANDUBAS</t>
  </si>
  <si>
    <t>TURTLE ISLANDS</t>
  </si>
  <si>
    <t>LANGUYAN</t>
  </si>
  <si>
    <t>SAPA-SAPA</t>
  </si>
  <si>
    <t>SIBUTU</t>
  </si>
  <si>
    <t>KATIPUNAN</t>
  </si>
  <si>
    <t>LABASON</t>
  </si>
  <si>
    <t>LILOY</t>
  </si>
  <si>
    <t>MANUKAN</t>
  </si>
  <si>
    <t>MUTIA</t>
  </si>
  <si>
    <t>PINAN (NEW PINAN)</t>
  </si>
  <si>
    <t>POLANCO</t>
  </si>
  <si>
    <t>PRES. MANUEL A. ROXAS</t>
  </si>
  <si>
    <t>SALUG</t>
  </si>
  <si>
    <t>SERGIO OSMENA SR.</t>
  </si>
  <si>
    <t>SIAYAN</t>
  </si>
  <si>
    <t>SIBUCO</t>
  </si>
  <si>
    <t>SIBUTAD</t>
  </si>
  <si>
    <t>SINDANGAN</t>
  </si>
  <si>
    <t>SIOCON</t>
  </si>
  <si>
    <t>SIRAWAI</t>
  </si>
  <si>
    <t>TAMPILISAN</t>
  </si>
  <si>
    <t>JOSE DALMAN(PONOT)</t>
  </si>
  <si>
    <t>GUTALAC</t>
  </si>
  <si>
    <t>BALIGUIAN</t>
  </si>
  <si>
    <t>GODOD</t>
  </si>
  <si>
    <t>BACUNGAN (LEON B. POSTIGO)</t>
  </si>
  <si>
    <t>KALAWIT</t>
  </si>
  <si>
    <t>BAYOG</t>
  </si>
  <si>
    <t>DIMATALING</t>
  </si>
  <si>
    <t>DINAS</t>
  </si>
  <si>
    <t>DUMALINAO</t>
  </si>
  <si>
    <t>DUMINGAG</t>
  </si>
  <si>
    <t>KUMALARANG</t>
  </si>
  <si>
    <t>LABANGAN</t>
  </si>
  <si>
    <t>LAPUYAN</t>
  </si>
  <si>
    <t>MAHAYAG</t>
  </si>
  <si>
    <t>MARGOSATUBIG</t>
  </si>
  <si>
    <t>MIDSALIP</t>
  </si>
  <si>
    <t>MOLAVE</t>
  </si>
  <si>
    <t>RAMON MAGSAYSAY(LIARGO)</t>
  </si>
  <si>
    <t>TABINA</t>
  </si>
  <si>
    <t>TAMBULIG</t>
  </si>
  <si>
    <t>TUKURAN</t>
  </si>
  <si>
    <t>LAKEWOOD</t>
  </si>
  <si>
    <t>JOSEFINA</t>
  </si>
  <si>
    <t>SOMINOT(DON MARIANO MARCOS)</t>
  </si>
  <si>
    <t>VINCENZO SAGUN</t>
  </si>
  <si>
    <t>GUIPOS</t>
  </si>
  <si>
    <t>TIGBAO</t>
  </si>
  <si>
    <t>BUUG</t>
  </si>
  <si>
    <t>DIPLAHAN</t>
  </si>
  <si>
    <t>IMELDA</t>
  </si>
  <si>
    <t>IPIL</t>
  </si>
  <si>
    <t>KABASALAN</t>
  </si>
  <si>
    <t>MABUHAY</t>
  </si>
  <si>
    <t>MALANGAS</t>
  </si>
  <si>
    <t>NAGA</t>
  </si>
  <si>
    <t>OLUTANGA</t>
  </si>
  <si>
    <t>PAYAO</t>
  </si>
  <si>
    <t>ROSELLER T. LIM</t>
  </si>
  <si>
    <t>SIAY</t>
  </si>
  <si>
    <t>TALUSAN</t>
  </si>
  <si>
    <t>TITAY</t>
  </si>
  <si>
    <t>TUNGAWAN</t>
  </si>
  <si>
    <t>BUKIDNON</t>
  </si>
  <si>
    <t>CAMIGUIN</t>
  </si>
  <si>
    <t>LANAO DEL NORTE</t>
  </si>
  <si>
    <t>MISAMIS OCCIDENTAL</t>
  </si>
  <si>
    <t>MISAMIS ORIENTAL</t>
  </si>
  <si>
    <t>MALAYBALAY CITY</t>
  </si>
  <si>
    <t>VALENCIA CITY</t>
  </si>
  <si>
    <t>ILIGAN CITY</t>
  </si>
  <si>
    <t>OROQUIETA CITY</t>
  </si>
  <si>
    <t>OZAMIS CITY</t>
  </si>
  <si>
    <t>TANGUB CITY</t>
  </si>
  <si>
    <t>CAGAYAN DE ORO CITY</t>
  </si>
  <si>
    <t>EL SALVADOR CITY</t>
  </si>
  <si>
    <t>GINGOOG CITY</t>
  </si>
  <si>
    <t>BAUNGON</t>
  </si>
  <si>
    <t>DAMULOG</t>
  </si>
  <si>
    <t>DANGCAGAN</t>
  </si>
  <si>
    <t>DON CARLOS</t>
  </si>
  <si>
    <t>IMPASUG-ONG</t>
  </si>
  <si>
    <t>KADINGILAN</t>
  </si>
  <si>
    <t>KALILANGAN</t>
  </si>
  <si>
    <t>KIBAWE</t>
  </si>
  <si>
    <t>KITAOTAO</t>
  </si>
  <si>
    <t>LANTAPAN</t>
  </si>
  <si>
    <t>LIBONA</t>
  </si>
  <si>
    <t>MANOLO FORTICH</t>
  </si>
  <si>
    <t>MARAMAG</t>
  </si>
  <si>
    <t>PANGANTUCAN</t>
  </si>
  <si>
    <t>SUMILAO</t>
  </si>
  <si>
    <t>TALAKAG</t>
  </si>
  <si>
    <t>CABANGLASAN</t>
  </si>
  <si>
    <t>GUINSILIBAN</t>
  </si>
  <si>
    <t>MAHINOG</t>
  </si>
  <si>
    <t>MAMBAJAO</t>
  </si>
  <si>
    <t>SAGAY</t>
  </si>
  <si>
    <t>BACOLOD</t>
  </si>
  <si>
    <t>BALOI</t>
  </si>
  <si>
    <t>BAROY</t>
  </si>
  <si>
    <t>KAPATAGAN</t>
  </si>
  <si>
    <t>SULTAN NAGA DIMAPORO (KAROMATAN)</t>
  </si>
  <si>
    <t>KAUSWAGAN</t>
  </si>
  <si>
    <t>KOLAMBUGAN</t>
  </si>
  <si>
    <t>LALA</t>
  </si>
  <si>
    <t>LINAMON</t>
  </si>
  <si>
    <t>MAGSAYSAY</t>
  </si>
  <si>
    <t>MAIGO</t>
  </si>
  <si>
    <t>MATUNGAO</t>
  </si>
  <si>
    <t>MUNAI</t>
  </si>
  <si>
    <t>NUNUNGAN</t>
  </si>
  <si>
    <t>PANTAO RAGAT</t>
  </si>
  <si>
    <t>POONA PIAGAPO</t>
  </si>
  <si>
    <t>SALVADOR</t>
  </si>
  <si>
    <t>SAPAD</t>
  </si>
  <si>
    <t>TAGOLOAN</t>
  </si>
  <si>
    <t>TANGCAL</t>
  </si>
  <si>
    <t>TUBOD</t>
  </si>
  <si>
    <t>PANTAR</t>
  </si>
  <si>
    <t>ALORAN</t>
  </si>
  <si>
    <t>BALIANGAO</t>
  </si>
  <si>
    <t>BONIFACIO</t>
  </si>
  <si>
    <t>CALAMBA</t>
  </si>
  <si>
    <t>JIMENEZ</t>
  </si>
  <si>
    <t>LOPEZ JAENA</t>
  </si>
  <si>
    <t>PANAON</t>
  </si>
  <si>
    <t>SAPANG DALAGA</t>
  </si>
  <si>
    <t>SINACABAN</t>
  </si>
  <si>
    <t>DON VICTORIANO CHIONGBIAN (DON MARIANO MARCOS)</t>
  </si>
  <si>
    <t>ALUBIJID</t>
  </si>
  <si>
    <t>BALINGASAG</t>
  </si>
  <si>
    <t>BALINGOAN</t>
  </si>
  <si>
    <t>BINUANGAN</t>
  </si>
  <si>
    <t>GITAGUM</t>
  </si>
  <si>
    <t>INITAO</t>
  </si>
  <si>
    <t>JASAAN</t>
  </si>
  <si>
    <t>KINOGUITAN</t>
  </si>
  <si>
    <t>LAGONGLONG</t>
  </si>
  <si>
    <t>LAGUINDINGAN</t>
  </si>
  <si>
    <t>LUGAIT</t>
  </si>
  <si>
    <t>MAGSAYSAY (LINUGOS)</t>
  </si>
  <si>
    <t>MANTICAO</t>
  </si>
  <si>
    <t>MEDINA</t>
  </si>
  <si>
    <t>NAAWAN</t>
  </si>
  <si>
    <t>OPOL</t>
  </si>
  <si>
    <t>SALAY</t>
  </si>
  <si>
    <t>SUGBONGCOGON</t>
  </si>
  <si>
    <t>TALISAYAN</t>
  </si>
  <si>
    <t>VILLANUEVA</t>
  </si>
  <si>
    <t>DAVAO DEL NORTE</t>
  </si>
  <si>
    <t>DAVAO DEL SUR</t>
  </si>
  <si>
    <t>DAVAO ORIENTAL</t>
  </si>
  <si>
    <t>COMPOSTELA VALLEY</t>
  </si>
  <si>
    <t>DAVAO OCCIDENTAL</t>
  </si>
  <si>
    <t>PANABO CITY</t>
  </si>
  <si>
    <t>ISLAND GARDEN CITY OF SAMAL</t>
  </si>
  <si>
    <t>TAGUM CITY</t>
  </si>
  <si>
    <t>DAVAO CITY</t>
  </si>
  <si>
    <t>DIGOS CITY</t>
  </si>
  <si>
    <t>MATI CITY</t>
  </si>
  <si>
    <t>ASUNCION (SAUG)</t>
  </si>
  <si>
    <t>KAPALONG</t>
  </si>
  <si>
    <t>NEW CORELLA</t>
  </si>
  <si>
    <t>TALAINGOD</t>
  </si>
  <si>
    <t>BRAULIO E. DUJALI</t>
  </si>
  <si>
    <t>BANSALAN</t>
  </si>
  <si>
    <t>KIBLAWAN</t>
  </si>
  <si>
    <t>MALALAG</t>
  </si>
  <si>
    <t>MATANAO</t>
  </si>
  <si>
    <t>PADADA</t>
  </si>
  <si>
    <t>SULOP</t>
  </si>
  <si>
    <t>BAGANGA</t>
  </si>
  <si>
    <t>BANAYBANAY</t>
  </si>
  <si>
    <t>BOSTON</t>
  </si>
  <si>
    <t>CARAGA</t>
  </si>
  <si>
    <t>CATEEL</t>
  </si>
  <si>
    <t>GOVERNOR GENEROSO</t>
  </si>
  <si>
    <t>LUPON</t>
  </si>
  <si>
    <t>MANAY</t>
  </si>
  <si>
    <t>TARRAGONA</t>
  </si>
  <si>
    <t>LAAK (SAN VICENTE)</t>
  </si>
  <si>
    <t>MACO</t>
  </si>
  <si>
    <t>MARAGUSAN (SAN MARIANO)</t>
  </si>
  <si>
    <t>MAWAB</t>
  </si>
  <si>
    <t>MONKAYO</t>
  </si>
  <si>
    <t>MONTEVISTA</t>
  </si>
  <si>
    <t>NABUNTURAN</t>
  </si>
  <si>
    <t>NEW BATAAN</t>
  </si>
  <si>
    <t>PANTUKAN</t>
  </si>
  <si>
    <t>DON MARCELINO</t>
  </si>
  <si>
    <t>JOSE ABAD SANTOS</t>
  </si>
  <si>
    <t>MALITA</t>
  </si>
  <si>
    <t>SARANGANI</t>
  </si>
  <si>
    <t>LANAO DEL SUR</t>
  </si>
  <si>
    <t>MAGUINDANAO</t>
  </si>
  <si>
    <t>NORTH COTABATO</t>
  </si>
  <si>
    <t>SOUTH COTABATO</t>
  </si>
  <si>
    <t>SULTAN KUDARAT</t>
  </si>
  <si>
    <t>MARAWI CITY</t>
  </si>
  <si>
    <t>KIDAPAWAN CITY</t>
  </si>
  <si>
    <t>GENERAL SANTOS CITY</t>
  </si>
  <si>
    <t>KORONDAL CITY</t>
  </si>
  <si>
    <t>TACURONG CITY</t>
  </si>
  <si>
    <t>COTABATO CITY</t>
  </si>
  <si>
    <t>BACOLOD-KALAWI (BACOLOD GRANDE)</t>
  </si>
  <si>
    <t>BALABAGAN</t>
  </si>
  <si>
    <t>BALINDONG (WATU)</t>
  </si>
  <si>
    <t>BAYANG</t>
  </si>
  <si>
    <t>BINIDAYAN</t>
  </si>
  <si>
    <t>BUBONG</t>
  </si>
  <si>
    <t>BUTIG</t>
  </si>
  <si>
    <t>GANASSI</t>
  </si>
  <si>
    <t>KAPAI</t>
  </si>
  <si>
    <t>LUMBA-BAYABAO (MAGUING)</t>
  </si>
  <si>
    <t>LUMBATAN</t>
  </si>
  <si>
    <t>MADALUM</t>
  </si>
  <si>
    <t>MADAMBA</t>
  </si>
  <si>
    <t>MALABANG</t>
  </si>
  <si>
    <t>MARANTAO</t>
  </si>
  <si>
    <t>MASIU</t>
  </si>
  <si>
    <t>MULONDO</t>
  </si>
  <si>
    <t>PAGAYAWAN (TATARIKAN)</t>
  </si>
  <si>
    <t>PIAGAPO</t>
  </si>
  <si>
    <t>POONA BAYABAO (GATA)</t>
  </si>
  <si>
    <t>PUALAS</t>
  </si>
  <si>
    <t>DITSAAN-RAMAIN</t>
  </si>
  <si>
    <t>SAGUIARAN</t>
  </si>
  <si>
    <t>TAMPARAN</t>
  </si>
  <si>
    <t>TARAKA</t>
  </si>
  <si>
    <t>TUBARAN</t>
  </si>
  <si>
    <t>TUGAYA</t>
  </si>
  <si>
    <t>WAO</t>
  </si>
  <si>
    <t>MAROGONG</t>
  </si>
  <si>
    <t>CALANOGAS</t>
  </si>
  <si>
    <t>BUADIPOSO-BUNTONG</t>
  </si>
  <si>
    <t>MAGUING</t>
  </si>
  <si>
    <t>PICONG (SULTAN GUMANDER)</t>
  </si>
  <si>
    <t>LUMBAYANAGUE</t>
  </si>
  <si>
    <t>BUMBARAN</t>
  </si>
  <si>
    <t>TAGOLOAN II</t>
  </si>
  <si>
    <t>SULTAN DUMALONDONG</t>
  </si>
  <si>
    <t>LUMBACA-UNAYAN</t>
  </si>
  <si>
    <t>AMPATUAN</t>
  </si>
  <si>
    <t>BULDON</t>
  </si>
  <si>
    <t>BULUAN</t>
  </si>
  <si>
    <t>DATU PAGLAS</t>
  </si>
  <si>
    <t>DATU PIANG</t>
  </si>
  <si>
    <t>DATU ODIN SINSUAT (DINAIG)</t>
  </si>
  <si>
    <t>SHARIFF AGUAK (MAGANOY)</t>
  </si>
  <si>
    <t>MATANOG</t>
  </si>
  <si>
    <t>PAGALUNGAN</t>
  </si>
  <si>
    <t>SULTAN KUDARAT (NULING)</t>
  </si>
  <si>
    <t>SULTAN SA BARONGIS (LAMBAYONG)</t>
  </si>
  <si>
    <t>KABUNTALAN (TUMBAO)</t>
  </si>
  <si>
    <t>UPI</t>
  </si>
  <si>
    <t>TALAYAN</t>
  </si>
  <si>
    <t>SOUTH UPI</t>
  </si>
  <si>
    <t>BARIRA</t>
  </si>
  <si>
    <t>GEN. S. K. PENDATUN</t>
  </si>
  <si>
    <t>MAMASAPANO</t>
  </si>
  <si>
    <t>TALITAY</t>
  </si>
  <si>
    <t>PAGAGAWAN (DATU MONTAWAL)</t>
  </si>
  <si>
    <t>PAGLAT</t>
  </si>
  <si>
    <t>SULTAN MASTURA</t>
  </si>
  <si>
    <t>GUINDULUNGAN</t>
  </si>
  <si>
    <t>DATU SAUDI-AMPATUAN</t>
  </si>
  <si>
    <t>DATU UNSAY</t>
  </si>
  <si>
    <t>DATU ABDULLAH SANGKI</t>
  </si>
  <si>
    <t>RAJAH BUAYAN</t>
  </si>
  <si>
    <t>DATU BLAH T. SINSUAT</t>
  </si>
  <si>
    <t>DATU ANGGAL MIDTIMBANG</t>
  </si>
  <si>
    <t>MANGUDADATU</t>
  </si>
  <si>
    <t>PANDAG</t>
  </si>
  <si>
    <t>NORTHERN KABUNTALAN</t>
  </si>
  <si>
    <t>DATU HOFFER AMPATUAN</t>
  </si>
  <si>
    <t>DATU SALIBO</t>
  </si>
  <si>
    <t>SHARIFF SAYDONA MUSTAPHA</t>
  </si>
  <si>
    <t>ALAMADA</t>
  </si>
  <si>
    <t>KABACAN</t>
  </si>
  <si>
    <t>LIBUNGAN</t>
  </si>
  <si>
    <t>MAGPET</t>
  </si>
  <si>
    <t>MAKILALA</t>
  </si>
  <si>
    <t>MATALAM</t>
  </si>
  <si>
    <t>MIDSAYAP</t>
  </si>
  <si>
    <t>M'LANG</t>
  </si>
  <si>
    <t>PIGKAWAYAN</t>
  </si>
  <si>
    <t>PIKIT</t>
  </si>
  <si>
    <t>TULUNAN</t>
  </si>
  <si>
    <t>ANTIPAS</t>
  </si>
  <si>
    <t>BANISILAN</t>
  </si>
  <si>
    <t>ALEOSAN</t>
  </si>
  <si>
    <t>ARAKAN</t>
  </si>
  <si>
    <t>NORALA</t>
  </si>
  <si>
    <t>POLOMOLOK</t>
  </si>
  <si>
    <t>SURALLAH</t>
  </si>
  <si>
    <t>TAMPAKAN</t>
  </si>
  <si>
    <t>TANTANGAN</t>
  </si>
  <si>
    <t>T'BOLI</t>
  </si>
  <si>
    <t>TUPI</t>
  </si>
  <si>
    <t>LAKE SEBU</t>
  </si>
  <si>
    <t>BAGUMBAYAN</t>
  </si>
  <si>
    <t>COLUMBIO</t>
  </si>
  <si>
    <t>ISULAN</t>
  </si>
  <si>
    <t>KALAMANSIG</t>
  </si>
  <si>
    <t>LEBAK</t>
  </si>
  <si>
    <t>LUTAYAN</t>
  </si>
  <si>
    <t>LAMBAYONG(MARIANO MARCOS)</t>
  </si>
  <si>
    <t>PALIMBANG</t>
  </si>
  <si>
    <t>PRESIDENT QUIRINO</t>
  </si>
  <si>
    <t>SEN. NINOY AQUINO</t>
  </si>
  <si>
    <t>ALABEL</t>
  </si>
  <si>
    <t>GLAN</t>
  </si>
  <si>
    <t>KIAMBA</t>
  </si>
  <si>
    <t>MAASIM</t>
  </si>
  <si>
    <t>MAITUM</t>
  </si>
  <si>
    <t>MALAPATAN</t>
  </si>
  <si>
    <t>MALUNGON</t>
  </si>
  <si>
    <t>MANILA CITY</t>
  </si>
  <si>
    <t>MANDALUYONG CITY</t>
  </si>
  <si>
    <t>MARIKINA CITY</t>
  </si>
  <si>
    <t>PASIG CITY</t>
  </si>
  <si>
    <t>QUEZON CITY</t>
  </si>
  <si>
    <t>SAN JUAN CITY</t>
  </si>
  <si>
    <t>CALOOCAN CITY</t>
  </si>
  <si>
    <t>MALABON CITY</t>
  </si>
  <si>
    <t>NAVOTAS CITY</t>
  </si>
  <si>
    <t>VALENZUELA CITY</t>
  </si>
  <si>
    <t>LAS PINAS CITY</t>
  </si>
  <si>
    <t>MAKATI CITY</t>
  </si>
  <si>
    <t>MUNTINLUPA CITY</t>
  </si>
  <si>
    <t>PARANAQUE CITY</t>
  </si>
  <si>
    <t>PASAY CITY</t>
  </si>
  <si>
    <t>PATEROS</t>
  </si>
  <si>
    <t>TAGUIG CITY</t>
  </si>
  <si>
    <t>ABRA</t>
  </si>
  <si>
    <t>BENGUET</t>
  </si>
  <si>
    <t>IFUGAO</t>
  </si>
  <si>
    <t>KALINGA</t>
  </si>
  <si>
    <t>MOUNTAIN PROVINCE</t>
  </si>
  <si>
    <t>APAYAO</t>
  </si>
  <si>
    <t>BAGUIO CITY</t>
  </si>
  <si>
    <t>TABUK CITY</t>
  </si>
  <si>
    <t>BANGUED</t>
  </si>
  <si>
    <t>BOLINEY</t>
  </si>
  <si>
    <t>BUCAY</t>
  </si>
  <si>
    <t>BUCLOC</t>
  </si>
  <si>
    <t>DAGUIOMAN</t>
  </si>
  <si>
    <t>DANGLAS</t>
  </si>
  <si>
    <t>LACUB</t>
  </si>
  <si>
    <t>LAGANGILANG</t>
  </si>
  <si>
    <t>LAGAYAN</t>
  </si>
  <si>
    <t>LANGIDEN</t>
  </si>
  <si>
    <t>LICUAN-BAAY (LICUAN)</t>
  </si>
  <si>
    <t>LUBA</t>
  </si>
  <si>
    <t>MALIBCONG</t>
  </si>
  <si>
    <t>MANABO</t>
  </si>
  <si>
    <t>PENARRUBIA</t>
  </si>
  <si>
    <t>PIDIGAN</t>
  </si>
  <si>
    <t>SALLAPADAN</t>
  </si>
  <si>
    <t>TAYUM</t>
  </si>
  <si>
    <t>TINEG</t>
  </si>
  <si>
    <t>TUBO</t>
  </si>
  <si>
    <t>VILLAVICIOSA</t>
  </si>
  <si>
    <t>ATOK</t>
  </si>
  <si>
    <t>BAKUN</t>
  </si>
  <si>
    <t>BOKOD</t>
  </si>
  <si>
    <t>BUGUIAS</t>
  </si>
  <si>
    <t>ITOGON</t>
  </si>
  <si>
    <t>KABAYAN</t>
  </si>
  <si>
    <t>KAPANGAN</t>
  </si>
  <si>
    <t>KIBUNGAN</t>
  </si>
  <si>
    <t>LA TRINIDAD</t>
  </si>
  <si>
    <t>MANKAYAN</t>
  </si>
  <si>
    <t>SABLAN</t>
  </si>
  <si>
    <t>TUBA</t>
  </si>
  <si>
    <t>TUBLAY</t>
  </si>
  <si>
    <t>BANAUE</t>
  </si>
  <si>
    <t>HUNGDUAN</t>
  </si>
  <si>
    <t>KIANGAN</t>
  </si>
  <si>
    <t>LAGAWE</t>
  </si>
  <si>
    <t>LAMUT</t>
  </si>
  <si>
    <t>MAYOYAO</t>
  </si>
  <si>
    <t>ALFONSO LISTA (POTIA)</t>
  </si>
  <si>
    <t>AGUINALDO</t>
  </si>
  <si>
    <t>HINGYON</t>
  </si>
  <si>
    <t>TINOC</t>
  </si>
  <si>
    <t>ASIPULO</t>
  </si>
  <si>
    <t>BALBALAN</t>
  </si>
  <si>
    <t>LUBUAGAN</t>
  </si>
  <si>
    <t>PASIL</t>
  </si>
  <si>
    <t>PINUKPUK</t>
  </si>
  <si>
    <t>RIZAL (LIWAN)</t>
  </si>
  <si>
    <t>TANUDAN</t>
  </si>
  <si>
    <t>TINGLAYAN</t>
  </si>
  <si>
    <t>BARLIG</t>
  </si>
  <si>
    <t>BAUKO</t>
  </si>
  <si>
    <t>BESAO</t>
  </si>
  <si>
    <t>NATONIN</t>
  </si>
  <si>
    <t>PARACELIS</t>
  </si>
  <si>
    <t>SABANGAN</t>
  </si>
  <si>
    <t>SADANGA</t>
  </si>
  <si>
    <t>SAGADA</t>
  </si>
  <si>
    <t>TADIAN</t>
  </si>
  <si>
    <t>CALANASAN (BAYAG)</t>
  </si>
  <si>
    <t>CONNER</t>
  </si>
  <si>
    <t>FLORA</t>
  </si>
  <si>
    <t>KABUGAO</t>
  </si>
  <si>
    <t>PUDTOL</t>
  </si>
  <si>
    <t>SANTA MARCELA</t>
  </si>
  <si>
    <t>AGUSAN DEL NORTE</t>
  </si>
  <si>
    <t>AGUSAN DEL SUR</t>
  </si>
  <si>
    <t>SURIGAO DEL NORTE</t>
  </si>
  <si>
    <t>SURIGAO DEL SUR</t>
  </si>
  <si>
    <t>DINAGAT ISLANDS</t>
  </si>
  <si>
    <t>BUTUAN CITY</t>
  </si>
  <si>
    <t>CABADBARAN CITY</t>
  </si>
  <si>
    <t>BAYUGAN CITY</t>
  </si>
  <si>
    <t>SURIGAO CITY</t>
  </si>
  <si>
    <t>BISLIG CITY</t>
  </si>
  <si>
    <t>TANDAG CITY</t>
  </si>
  <si>
    <t>JABONGA</t>
  </si>
  <si>
    <t>KITCHARAO</t>
  </si>
  <si>
    <t>LAS NIEVES</t>
  </si>
  <si>
    <t>NASIPIT</t>
  </si>
  <si>
    <t>TUBAY</t>
  </si>
  <si>
    <t>REMEDIOS T. ROMUALDEZ</t>
  </si>
  <si>
    <t>BUNAWAN</t>
  </si>
  <si>
    <t>LORETO</t>
  </si>
  <si>
    <t>PROSPERIDAD</t>
  </si>
  <si>
    <t>SANTA JOSEFA</t>
  </si>
  <si>
    <t>TALACOGON</t>
  </si>
  <si>
    <t>TRENTO</t>
  </si>
  <si>
    <t>VERUELA</t>
  </si>
  <si>
    <t>SIBAGAT</t>
  </si>
  <si>
    <t>BACUAG</t>
  </si>
  <si>
    <t>CLAVER</t>
  </si>
  <si>
    <t>DAPA</t>
  </si>
  <si>
    <t>DEL CARMEN</t>
  </si>
  <si>
    <t>GIGAQUIT</t>
  </si>
  <si>
    <t>MAINIT</t>
  </si>
  <si>
    <t>MALIMONO</t>
  </si>
  <si>
    <t>SAN BENITO</t>
  </si>
  <si>
    <t>SAN FRANCISCO (ANAO-AON)</t>
  </si>
  <si>
    <t>SANTA MONICA(SAPAO)</t>
  </si>
  <si>
    <t>SOCORRO</t>
  </si>
  <si>
    <t>TAGANA-AN</t>
  </si>
  <si>
    <t>BAROBO</t>
  </si>
  <si>
    <t>BAYABAS</t>
  </si>
  <si>
    <t>CAGWAIT</t>
  </si>
  <si>
    <t>CANTILAN</t>
  </si>
  <si>
    <t>CARRASCAL</t>
  </si>
  <si>
    <t>HINATUAN</t>
  </si>
  <si>
    <t>LANUZA</t>
  </si>
  <si>
    <t>LIANGA</t>
  </si>
  <si>
    <t>LINGIG</t>
  </si>
  <si>
    <t>MADRID</t>
  </si>
  <si>
    <t>MARIHATAG</t>
  </si>
  <si>
    <t>TAGBINA</t>
  </si>
  <si>
    <t>TAGO</t>
  </si>
  <si>
    <t>BASILISA(RIZAL)</t>
  </si>
  <si>
    <t>CAGDIANAO</t>
  </si>
  <si>
    <t>DINAGAT</t>
  </si>
  <si>
    <t>LIBJO(ALBOR)</t>
  </si>
  <si>
    <t>TUBAJON</t>
  </si>
  <si>
    <t>MARINDUQUE</t>
  </si>
  <si>
    <t>OCCIDENTAL MINDORO</t>
  </si>
  <si>
    <t>ORIENTAL MINDORO</t>
  </si>
  <si>
    <t>PALAWAN</t>
  </si>
  <si>
    <t>ROMBLON</t>
  </si>
  <si>
    <t>CALAPAN CITY</t>
  </si>
  <si>
    <t>PUERTO PRINCESA CITY</t>
  </si>
  <si>
    <t>BOAC</t>
  </si>
  <si>
    <t>GASAN</t>
  </si>
  <si>
    <t>MOGPOG</t>
  </si>
  <si>
    <t>TORRIJOS</t>
  </si>
  <si>
    <t>ABRA DE ILOG</t>
  </si>
  <si>
    <t>CALINTAAN</t>
  </si>
  <si>
    <t>LOOC</t>
  </si>
  <si>
    <t>LUBANG</t>
  </si>
  <si>
    <t>MAMBURAO</t>
  </si>
  <si>
    <t>PALUAN</t>
  </si>
  <si>
    <t>SABLAYAN</t>
  </si>
  <si>
    <t>BACO</t>
  </si>
  <si>
    <t>BANSUD</t>
  </si>
  <si>
    <t>BONGABONG</t>
  </si>
  <si>
    <t>BULALACAO</t>
  </si>
  <si>
    <t>GLORIA</t>
  </si>
  <si>
    <t>MANSALAY</t>
  </si>
  <si>
    <t>NAUJAN</t>
  </si>
  <si>
    <t>PINAMALAYAN</t>
  </si>
  <si>
    <t>POLA</t>
  </si>
  <si>
    <t>PUERTO GALERA</t>
  </si>
  <si>
    <t>SAN TEODORO</t>
  </si>
  <si>
    <t>ABORLAN</t>
  </si>
  <si>
    <t>AGUTAYA</t>
  </si>
  <si>
    <t>ARACELI</t>
  </si>
  <si>
    <t>BALABAC</t>
  </si>
  <si>
    <t>BATARAZA</t>
  </si>
  <si>
    <t>BROOKE'S POINT</t>
  </si>
  <si>
    <t>BUSUANGA</t>
  </si>
  <si>
    <t>CAGAYANCILLO</t>
  </si>
  <si>
    <t>CORON</t>
  </si>
  <si>
    <t>CUYO</t>
  </si>
  <si>
    <t>DUMARAN</t>
  </si>
  <si>
    <t>EL NIDO (BACUIT)</t>
  </si>
  <si>
    <t>LINAPACAN</t>
  </si>
  <si>
    <t>NARRA</t>
  </si>
  <si>
    <t>CULION</t>
  </si>
  <si>
    <t>RIZAL (MARCOS)</t>
  </si>
  <si>
    <t>SOFRONIO ESPANOLA</t>
  </si>
  <si>
    <t>BANTON</t>
  </si>
  <si>
    <t>CAJIDIOCAN</t>
  </si>
  <si>
    <t>CORCUERA</t>
  </si>
  <si>
    <t>MAGDIWANG</t>
  </si>
  <si>
    <t>ODIONGAN</t>
  </si>
  <si>
    <t>FERROL</t>
  </si>
  <si>
    <t>SANTA MARIA (IMELDA)</t>
  </si>
  <si>
    <t>REGION I</t>
  </si>
  <si>
    <t>REGION XIII (CARAGA)</t>
  </si>
  <si>
    <t>REGION II</t>
  </si>
  <si>
    <t>REGION III</t>
  </si>
  <si>
    <t>REGION IV-A</t>
  </si>
  <si>
    <t>REGION V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</si>
  <si>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</si>
  <si>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</si>
  <si>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</si>
  <si>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</si>
  <si>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</si>
  <si>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</si>
  <si>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</si>
  <si>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REGION IV-B</t>
  </si>
  <si>
    <t>NET OPERATING INCOME/ (LOSS) FROM CURRENT OPERATIONS</t>
  </si>
  <si>
    <t>CAPITAL/ INVESTMENT EXPENDITURES</t>
  </si>
  <si>
    <r>
      <rPr>
        <b/>
        <sz val="10"/>
        <rFont val="Arial"/>
        <family val="2"/>
      </rPr>
      <t>STATEMENT OF RECEIPTS AND EXPENDITURES</t>
    </r>
  </si>
  <si>
    <t>Coverage: By Province</t>
  </si>
  <si>
    <t>CURRENT OPERATING INCOME</t>
  </si>
  <si>
    <t>NON-INCOME RECEIPTS</t>
  </si>
  <si>
    <t>NON-OPERATING EXPENDITURES</t>
  </si>
  <si>
    <t>NET INCREASE/ (DECREASE) IN FUNDS</t>
  </si>
  <si>
    <t>FUND/ CASH AVAILABLE</t>
  </si>
  <si>
    <t>Less: Payment of Prior Year/ s Accounts Payable</t>
  </si>
  <si>
    <t>FUND/ CASH BALANCE, END</t>
  </si>
  <si>
    <t>TOTAL LOCAL SOURCES</t>
  </si>
  <si>
    <t>TOTAL EXTERNAL SOURCES</t>
  </si>
  <si>
    <t>Internal Revenue Allotment</t>
  </si>
  <si>
    <t>Other Shares from National Tax Collections</t>
  </si>
  <si>
    <t>Inter-Local Transfers</t>
  </si>
  <si>
    <t>Extraordinary Receipts/ Grants/ Donations/ Aids</t>
  </si>
  <si>
    <t>General Public Services</t>
  </si>
  <si>
    <t>Education, Culture &amp; Sports/ Manpower Development</t>
  </si>
  <si>
    <t>Health, Nutrition &amp; Population Control</t>
  </si>
  <si>
    <t>Labor and Employment</t>
  </si>
  <si>
    <t>Housing and Community Development</t>
  </si>
  <si>
    <t>Social Services and Social Welfare</t>
  </si>
  <si>
    <t>Economic Services</t>
  </si>
  <si>
    <t>Debt Service (FE) (Interest Expense &amp; Other Charges)</t>
  </si>
  <si>
    <t>CAPITAL/ INVESTMENT RECEIPTS</t>
  </si>
  <si>
    <t>Other Non-Income Receipts</t>
  </si>
  <si>
    <t>Other Non-Operating Expenditures</t>
  </si>
  <si>
    <t>TOTAL TAX REVENUE</t>
  </si>
  <si>
    <t>Real Property Tax</t>
  </si>
  <si>
    <t>Tax on Business</t>
  </si>
  <si>
    <t>Other Taxes</t>
  </si>
  <si>
    <t>Regulatory Fees (Permits and Licenses)</t>
  </si>
  <si>
    <t>Service/ User Charges (Service Income)</t>
  </si>
  <si>
    <t>Receipts from Economic Enterprises (Business Income)</t>
  </si>
  <si>
    <t>Other Receipts (Other General Income)</t>
  </si>
  <si>
    <t>TOTAL CAPITAL/ INVESTMENT RECEIPTS</t>
  </si>
  <si>
    <t>Proceeds from Sale of Assets</t>
  </si>
  <si>
    <t>Proceeds from Sale of Debt Securities of Other Entities</t>
  </si>
  <si>
    <t>Collection of Loans Receivables</t>
  </si>
  <si>
    <t>Acquisition of Loans</t>
  </si>
  <si>
    <t>Issuance of Bonds</t>
  </si>
  <si>
    <t>Purchase/ Construct of Property Plant and Equipment  (Assets/ Capital Outlay)</t>
  </si>
  <si>
    <t>Purchase of Debt Securities of Other Entities (Investment Outlay)</t>
  </si>
  <si>
    <t>Grant/ Make Loan to Other Entities (Investment Outlay)</t>
  </si>
  <si>
    <t>Payment of Loan Amortization</t>
  </si>
  <si>
    <t>Retirement/ Redemption of Bonds/ Debt Securities</t>
  </si>
  <si>
    <t>GRAND TOTAL</t>
  </si>
  <si>
    <t>FY 2015</t>
  </si>
  <si>
    <t>TOTAL</t>
  </si>
  <si>
    <t>CORDILLERA ADMINISTRATIVE REGION</t>
  </si>
  <si>
    <t>NATIONAL CAPITAL REGION</t>
  </si>
  <si>
    <t>Coverage: By City</t>
  </si>
  <si>
    <t>Particulars</t>
  </si>
  <si>
    <t>PROVINCE</t>
  </si>
  <si>
    <t>LOCAL SOURCES (4+8)</t>
  </si>
  <si>
    <t>TAX REVENUE (5+6+7)</t>
  </si>
  <si>
    <t xml:space="preserve">  Real Property Tax</t>
  </si>
  <si>
    <t xml:space="preserve">  Tax on Business</t>
  </si>
  <si>
    <t xml:space="preserve">  Other Taxes</t>
  </si>
  <si>
    <t>NON-TAX REVENUE (9+10+11+12)</t>
  </si>
  <si>
    <t xml:space="preserve">  Regulatory Fees (Permit and Licenses)</t>
  </si>
  <si>
    <t xml:space="preserve">  Service/User Charges (Service Income)</t>
  </si>
  <si>
    <t xml:space="preserve">  Receipts from Economic Enterprises (Business Income)</t>
  </si>
  <si>
    <t xml:space="preserve">  Other Receipts (Other General Income)</t>
  </si>
  <si>
    <t>EXTERNAL SOURCES (14+15+16+17)</t>
  </si>
  <si>
    <t xml:space="preserve">  Internal Revenue Allotment</t>
  </si>
  <si>
    <t xml:space="preserve">  Other Shares from National Tax Collections</t>
  </si>
  <si>
    <t xml:space="preserve">  Inter-Local Transfer</t>
  </si>
  <si>
    <t xml:space="preserve">  Extraordinary Receipts/Grants/Donations/Aids</t>
  </si>
  <si>
    <t>TOTAL CURRENT OPERATING INCOME (3+13)</t>
  </si>
  <si>
    <t>LESS: CURRENT OPERATING EXPENDITURES (PS + MOOE+FE)</t>
  </si>
  <si>
    <t xml:space="preserve">  General Public Services</t>
  </si>
  <si>
    <t xml:space="preserve">  Education, Culture &amp; Sports/ Manpower Development</t>
  </si>
  <si>
    <t xml:space="preserve">  Health, Nutrition &amp; Population Control</t>
  </si>
  <si>
    <t xml:space="preserve">  Labor &amp; Employment</t>
  </si>
  <si>
    <t xml:space="preserve">  Housing &amp; Community Development</t>
  </si>
  <si>
    <t xml:space="preserve">  Social Services &amp; Social Welfare</t>
  </si>
  <si>
    <t xml:space="preserve">  Economic Services</t>
  </si>
  <si>
    <t xml:space="preserve">  Debt Service (FE) (Interest Expense &amp; Other Charges)</t>
  </si>
  <si>
    <t>TOTAL CURRENT OPERATING EXPENDITURES (20 to 27)</t>
  </si>
  <si>
    <t>NET OPERATING INCOME/(LOSS) FROM CURRENT OPERATIONS(18-28)</t>
  </si>
  <si>
    <t>ADD: NON INCOME RECEIPTS</t>
  </si>
  <si>
    <t>CAPITAL/INVESTMENT RECEIPTS (32+33+34)</t>
  </si>
  <si>
    <t xml:space="preserve">  Proceeds from Sale of Assets</t>
  </si>
  <si>
    <t xml:space="preserve">  Proceeds from Sale of Debt Securities of Other Entities</t>
  </si>
  <si>
    <t xml:space="preserve">  Collection of Loans Receivables</t>
  </si>
  <si>
    <t>RECEIPTS FROM LOANS AND BORROWINGS (36+37)</t>
  </si>
  <si>
    <t xml:space="preserve">  Acquisition of Loans</t>
  </si>
  <si>
    <t xml:space="preserve">  Issuance of Bonds</t>
  </si>
  <si>
    <t>OTHER NON-INCOME RECEIPTS</t>
  </si>
  <si>
    <t>TOTAL NON-INCOME RECEIPTS (31+35+38)</t>
  </si>
  <si>
    <t>LESS: NON OPERATING EXPENDITURES</t>
  </si>
  <si>
    <t>CAPITAL/INVESTMENT EXPENDITURES (42+43+44)</t>
  </si>
  <si>
    <r>
      <t xml:space="preserve">  Purchase/Construct of Property Plant and Equipment  (</t>
    </r>
    <r>
      <rPr>
        <b/>
        <sz val="10"/>
        <rFont val="Arial"/>
        <family val="2"/>
      </rPr>
      <t>Capital Outlay</t>
    </r>
    <r>
      <rPr>
        <sz val="10"/>
        <rFont val="Arial"/>
        <family val="2"/>
      </rPr>
      <t>)</t>
    </r>
  </si>
  <si>
    <t xml:space="preserve">  Purchase of Debt Securities of Other Entities (Investment Outlay)</t>
  </si>
  <si>
    <t xml:space="preserve">  Grant/Make Loan to Other Entities (Investment Outlay)</t>
  </si>
  <si>
    <t>DEBT SERVICE (46+47) (Principal Cost)</t>
  </si>
  <si>
    <t xml:space="preserve">  Payment of Loan Amortization</t>
  </si>
  <si>
    <t xml:space="preserve">  Retirement/Redemption of Bonds/Debt Securities</t>
  </si>
  <si>
    <t>OTHER NON-OPERATING EXPENDITURES</t>
  </si>
  <si>
    <t>TOTAL NON-OPERATING EXPENDITURES (41+45+48)</t>
  </si>
  <si>
    <t>NET INCREASE/(DECREASE) IN FUNDS ((29+39)-49)</t>
  </si>
  <si>
    <t>FUNDS AVAILABLE (50+51)</t>
  </si>
  <si>
    <t>Less: Payment of Prior Year Accounts Payable</t>
  </si>
  <si>
    <t>CONTINUING APPRORPIATION</t>
  </si>
  <si>
    <t>FUND BALANCE, END (52-53-54)</t>
  </si>
  <si>
    <t>Data as of September 7, 2017</t>
  </si>
  <si>
    <t>Coverage: By Municipality</t>
  </si>
  <si>
    <t>In Million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</si>
</sst>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CDDC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0F8FF"/>
        <bgColor rgb="FFFFFFFF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</cellStyleXfs>
  <cellXfs count="57">
    <xf numFmtId="0" fontId="0" fillId="0" borderId="0" xfId="0"/>
    <xf numFmtId="0" fontId="3" fillId="0" borderId="0" xfId="0" applyFont="1"/>
    <xf numFmtId="43" fontId="3" fillId="0" borderId="0" xfId="1" applyFont="1"/>
    <xf numFmtId="43" fontId="5" fillId="0" borderId="0" xfId="1" applyFont="1" applyFill="1" applyBorder="1" applyAlignment="1" applyProtection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Fill="1" applyBorder="1" applyAlignment="1">
      <alignment vertical="center"/>
    </xf>
    <xf numFmtId="43" fontId="4" fillId="0" borderId="0" xfId="1" applyFont="1" applyFill="1" applyBorder="1" applyAlignment="1" applyProtection="1">
      <alignment horizontal="left" vertical="center"/>
    </xf>
    <xf numFmtId="43" fontId="7" fillId="9" borderId="1" xfId="1" applyFont="1" applyFill="1" applyBorder="1" applyAlignment="1" applyProtection="1">
      <alignment horizontal="center" vertical="center" wrapText="1"/>
    </xf>
    <xf numFmtId="43" fontId="7" fillId="7" borderId="1" xfId="1" applyFont="1" applyFill="1" applyBorder="1" applyAlignment="1" applyProtection="1">
      <alignment horizontal="center" vertical="center" wrapText="1"/>
    </xf>
    <xf numFmtId="43" fontId="7" fillId="8" borderId="1" xfId="1" applyFont="1" applyFill="1" applyBorder="1" applyAlignment="1" applyProtection="1">
      <alignment horizontal="center" vertical="center" wrapText="1"/>
    </xf>
    <xf numFmtId="43" fontId="7" fillId="5" borderId="1" xfId="1" applyFont="1" applyFill="1" applyBorder="1" applyAlignment="1" applyProtection="1">
      <alignment horizontal="center" vertical="center" wrapText="1"/>
    </xf>
    <xf numFmtId="43" fontId="7" fillId="6" borderId="1" xfId="1" applyFont="1" applyFill="1" applyBorder="1" applyAlignment="1" applyProtection="1">
      <alignment horizontal="center" vertical="center" wrapText="1"/>
    </xf>
    <xf numFmtId="43" fontId="8" fillId="0" borderId="0" xfId="1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3" fontId="3" fillId="0" borderId="1" xfId="1" applyFont="1" applyBorder="1"/>
    <xf numFmtId="0" fontId="8" fillId="0" borderId="0" xfId="0" applyFont="1" applyAlignment="1">
      <alignment horizontal="left" vertical="center"/>
    </xf>
    <xf numFmtId="43" fontId="7" fillId="7" borderId="1" xfId="1" applyFont="1" applyFill="1" applyBorder="1" applyAlignment="1" applyProtection="1">
      <alignment horizontal="center" vertical="center" wrapText="1"/>
    </xf>
    <xf numFmtId="43" fontId="7" fillId="8" borderId="1" xfId="1" applyFont="1" applyFill="1" applyBorder="1" applyAlignment="1" applyProtection="1">
      <alignment horizontal="center" vertical="center" wrapText="1"/>
    </xf>
    <xf numFmtId="43" fontId="7" fillId="9" borderId="1" xfId="1" applyFont="1" applyFill="1" applyBorder="1" applyAlignment="1" applyProtection="1">
      <alignment horizontal="center" vertical="center" wrapText="1"/>
    </xf>
    <xf numFmtId="43" fontId="7" fillId="5" borderId="1" xfId="1" applyFont="1" applyFill="1" applyBorder="1" applyAlignment="1" applyProtection="1">
      <alignment horizontal="center" vertical="center" wrapText="1"/>
    </xf>
    <xf numFmtId="43" fontId="7" fillId="6" borderId="1" xfId="1" applyFont="1" applyFill="1" applyBorder="1" applyAlignment="1" applyProtection="1">
      <alignment horizontal="center" vertical="center" wrapText="1"/>
    </xf>
    <xf numFmtId="0" fontId="2" fillId="10" borderId="1" xfId="0" applyFont="1" applyFill="1" applyBorder="1" applyAlignment="1">
      <alignment horizontal="left" vertical="center"/>
    </xf>
    <xf numFmtId="43" fontId="2" fillId="10" borderId="1" xfId="1" applyFont="1" applyFill="1" applyBorder="1"/>
    <xf numFmtId="0" fontId="8" fillId="10" borderId="1" xfId="0" applyFont="1" applyFill="1" applyBorder="1" applyAlignment="1">
      <alignment horizontal="left" vertical="center"/>
    </xf>
    <xf numFmtId="43" fontId="8" fillId="10" borderId="1" xfId="1" applyFont="1" applyFill="1" applyBorder="1"/>
    <xf numFmtId="43" fontId="8" fillId="10" borderId="1" xfId="0" applyNumberFormat="1" applyFont="1" applyFill="1" applyBorder="1"/>
    <xf numFmtId="43" fontId="9" fillId="0" borderId="1" xfId="1" applyFont="1" applyBorder="1"/>
    <xf numFmtId="0" fontId="6" fillId="0" borderId="2" xfId="3" applyFont="1" applyFill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0" fontId="6" fillId="0" borderId="5" xfId="3" applyFont="1" applyFill="1" applyBorder="1" applyAlignment="1">
      <alignment horizontal="left" vertical="center" wrapText="1"/>
    </xf>
    <xf numFmtId="43" fontId="2" fillId="0" borderId="1" xfId="1" applyFont="1" applyBorder="1" applyAlignment="1">
      <alignment vertical="center"/>
    </xf>
    <xf numFmtId="43" fontId="2" fillId="0" borderId="6" xfId="1" applyFont="1" applyBorder="1" applyAlignment="1">
      <alignment vertical="center"/>
    </xf>
    <xf numFmtId="0" fontId="4" fillId="0" borderId="5" xfId="3" applyFont="1" applyFill="1" applyBorder="1" applyAlignment="1">
      <alignment vertical="center" wrapText="1"/>
    </xf>
    <xf numFmtId="43" fontId="3" fillId="0" borderId="1" xfId="1" applyFont="1" applyBorder="1" applyAlignment="1">
      <alignment vertical="center"/>
    </xf>
    <xf numFmtId="43" fontId="0" fillId="0" borderId="1" xfId="0" applyNumberFormat="1" applyBorder="1"/>
    <xf numFmtId="43" fontId="3" fillId="0" borderId="6" xfId="1" applyFont="1" applyBorder="1" applyAlignment="1">
      <alignment vertical="center"/>
    </xf>
    <xf numFmtId="0" fontId="6" fillId="0" borderId="5" xfId="3" applyFont="1" applyFill="1" applyBorder="1" applyAlignment="1">
      <alignment vertical="center" wrapText="1"/>
    </xf>
    <xf numFmtId="0" fontId="4" fillId="0" borderId="5" xfId="3" applyFont="1" applyFill="1" applyBorder="1" applyAlignment="1">
      <alignment horizontal="left" vertical="center" wrapText="1"/>
    </xf>
    <xf numFmtId="0" fontId="6" fillId="0" borderId="7" xfId="3" applyFont="1" applyFill="1" applyBorder="1" applyAlignment="1">
      <alignment vertical="center" wrapText="1"/>
    </xf>
    <xf numFmtId="43" fontId="2" fillId="0" borderId="8" xfId="1" applyFont="1" applyBorder="1" applyAlignment="1">
      <alignment vertical="center"/>
    </xf>
    <xf numFmtId="43" fontId="2" fillId="0" borderId="9" xfId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43" fontId="7" fillId="7" borderId="1" xfId="1" applyFont="1" applyFill="1" applyBorder="1" applyAlignment="1" applyProtection="1">
      <alignment horizontal="center" vertical="center" wrapText="1"/>
    </xf>
    <xf numFmtId="43" fontId="7" fillId="8" borderId="1" xfId="1" applyFont="1" applyFill="1" applyBorder="1" applyAlignment="1" applyProtection="1">
      <alignment horizontal="center" vertical="center" wrapText="1"/>
    </xf>
    <xf numFmtId="43" fontId="7" fillId="9" borderId="1" xfId="1" applyFont="1" applyFill="1" applyBorder="1" applyAlignment="1" applyProtection="1">
      <alignment horizontal="center" vertical="center" wrapText="1"/>
    </xf>
    <xf numFmtId="43" fontId="7" fillId="4" borderId="1" xfId="1" applyFont="1" applyFill="1" applyBorder="1" applyAlignment="1" applyProtection="1">
      <alignment horizontal="center" vertical="center" wrapText="1"/>
    </xf>
    <xf numFmtId="43" fontId="7" fillId="5" borderId="1" xfId="1" applyFont="1" applyFill="1" applyBorder="1" applyAlignment="1" applyProtection="1">
      <alignment horizontal="center" vertical="center" wrapText="1"/>
    </xf>
    <xf numFmtId="43" fontId="7" fillId="5" borderId="1" xfId="1" applyFont="1" applyFill="1" applyBorder="1" applyAlignment="1" applyProtection="1">
      <alignment horizontal="center" vertical="center" wrapText="1"/>
      <protection locked="0"/>
    </xf>
    <xf numFmtId="43" fontId="7" fillId="6" borderId="1" xfId="1" applyFont="1" applyFill="1" applyBorder="1" applyAlignment="1" applyProtection="1">
      <alignment horizontal="center" vertical="center" wrapText="1"/>
      <protection locked="0"/>
    </xf>
    <xf numFmtId="43" fontId="7" fillId="6" borderId="1" xfId="1" applyFont="1" applyFill="1" applyBorder="1" applyAlignment="1" applyProtection="1">
      <alignment horizontal="center" vertical="center" wrapText="1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</xf>
    <xf numFmtId="43" fontId="2" fillId="0" borderId="1" xfId="1" applyFont="1" applyBorder="1" applyAlignment="1">
      <alignment horizontal="left" vertical="center" wrapText="1"/>
    </xf>
    <xf numFmtId="43" fontId="4" fillId="2" borderId="1" xfId="1" applyFont="1" applyFill="1" applyBorder="1" applyAlignment="1" applyProtection="1">
      <alignment horizontal="center" vertical="center" wrapText="1"/>
      <protection locked="0"/>
    </xf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137"/>
  <sheetViews>
    <sheetView zoomScale="80" zoomScaleNormal="80" workbookViewId="0">
      <pane xSplit="2" ySplit="9" topLeftCell="C10" activePane="bottomRight" state="frozen"/>
      <selection activeCell="B10" sqref="B10"/>
      <selection pane="topRight" activeCell="B10" sqref="B10"/>
      <selection pane="bottomLeft" activeCell="B10" sqref="B10"/>
      <selection pane="bottomRight" activeCell="D13" sqref="D13"/>
    </sheetView>
  </sheetViews>
  <sheetFormatPr defaultColWidth="9.109375" defaultRowHeight="13.2" x14ac:dyDescent="0.25"/>
  <cols>
    <col min="1" max="1" width="2.109375" style="1" customWidth="1"/>
    <col min="2" max="2" width="34.33203125" style="13" customWidth="1"/>
    <col min="3" max="3" width="20.44140625" style="1" customWidth="1"/>
    <col min="4" max="6" width="21.44140625" style="1" bestFit="1" customWidth="1"/>
    <col min="7" max="7" width="20.109375" style="1" bestFit="1" customWidth="1"/>
    <col min="8" max="8" width="21.44140625" style="1" bestFit="1" customWidth="1"/>
    <col min="9" max="10" width="20.109375" style="1" bestFit="1" customWidth="1"/>
    <col min="11" max="11" width="23.88671875" style="1" customWidth="1"/>
    <col min="12" max="12" width="20.109375" style="1" bestFit="1" customWidth="1"/>
    <col min="13" max="14" width="22.6640625" style="1" bestFit="1" customWidth="1"/>
    <col min="15" max="15" width="20.109375" style="1" bestFit="1" customWidth="1"/>
    <col min="16" max="16" width="18.109375" style="1" bestFit="1" customWidth="1"/>
    <col min="17" max="17" width="20.109375" style="1" bestFit="1" customWidth="1"/>
    <col min="18" max="18" width="20.6640625" style="1" customWidth="1"/>
    <col min="19" max="21" width="21.44140625" style="1" bestFit="1" customWidth="1"/>
    <col min="22" max="22" width="18.109375" style="1" bestFit="1" customWidth="1"/>
    <col min="23" max="24" width="20.109375" style="1" bestFit="1" customWidth="1"/>
    <col min="25" max="25" width="21.44140625" style="1" bestFit="1" customWidth="1"/>
    <col min="26" max="26" width="20.109375" style="1" bestFit="1" customWidth="1"/>
    <col min="27" max="27" width="22.44140625" style="1" customWidth="1"/>
    <col min="28" max="28" width="25.33203125" style="1" customWidth="1"/>
    <col min="29" max="30" width="18.109375" style="1" bestFit="1" customWidth="1"/>
    <col min="31" max="31" width="25.5546875" style="1" customWidth="1"/>
    <col min="32" max="32" width="18.109375" style="1" bestFit="1" customWidth="1"/>
    <col min="33" max="34" width="20.109375" style="1" bestFit="1" customWidth="1"/>
    <col min="35" max="35" width="13.6640625" style="1" bestFit="1" customWidth="1"/>
    <col min="36" max="36" width="19.6640625" style="1" customWidth="1"/>
    <col min="37" max="37" width="20.44140625" style="1" customWidth="1"/>
    <col min="38" max="38" width="19.33203125" style="1" customWidth="1"/>
    <col min="39" max="41" width="28.109375" style="1" customWidth="1"/>
    <col min="42" max="42" width="19.88671875" style="1" customWidth="1"/>
    <col min="43" max="43" width="20.109375" style="1" bestFit="1" customWidth="1"/>
    <col min="44" max="44" width="24.44140625" style="1" customWidth="1"/>
    <col min="45" max="45" width="21" style="1" customWidth="1"/>
    <col min="46" max="46" width="19.33203125" style="1" customWidth="1"/>
    <col min="47" max="52" width="21.33203125" style="1" customWidth="1"/>
    <col min="53" max="16384" width="9.109375" style="1"/>
  </cols>
  <sheetData>
    <row r="2" spans="2:52" x14ac:dyDescent="0.25">
      <c r="B2" s="3" t="s">
        <v>1535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2:52" x14ac:dyDescent="0.25">
      <c r="B3" s="6" t="s">
        <v>1581</v>
      </c>
      <c r="C3" s="4"/>
      <c r="D3" s="4"/>
      <c r="E3" s="4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2:52" x14ac:dyDescent="0.25">
      <c r="B4" s="6" t="s">
        <v>1536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2:52" x14ac:dyDescent="0.25">
      <c r="B5" s="6" t="s">
        <v>1642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2:52" ht="13.2" customHeight="1" x14ac:dyDescent="0.25">
      <c r="B6" s="55" t="s">
        <v>137</v>
      </c>
      <c r="C6" s="56" t="s">
        <v>1537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3" t="s">
        <v>5</v>
      </c>
      <c r="S6" s="54" t="s">
        <v>6</v>
      </c>
      <c r="T6" s="54"/>
      <c r="U6" s="54"/>
      <c r="V6" s="54"/>
      <c r="W6" s="54"/>
      <c r="X6" s="54"/>
      <c r="Y6" s="54"/>
      <c r="Z6" s="54"/>
      <c r="AA6" s="54" t="s">
        <v>6</v>
      </c>
      <c r="AB6" s="48" t="s">
        <v>1533</v>
      </c>
      <c r="AC6" s="53" t="s">
        <v>1538</v>
      </c>
      <c r="AD6" s="53"/>
      <c r="AE6" s="53"/>
      <c r="AF6" s="53"/>
      <c r="AG6" s="53"/>
      <c r="AH6" s="53"/>
      <c r="AI6" s="53"/>
      <c r="AJ6" s="53"/>
      <c r="AK6" s="53" t="s">
        <v>8</v>
      </c>
      <c r="AL6" s="54" t="s">
        <v>1539</v>
      </c>
      <c r="AM6" s="54"/>
      <c r="AN6" s="54"/>
      <c r="AO6" s="54"/>
      <c r="AP6" s="54"/>
      <c r="AQ6" s="54"/>
      <c r="AR6" s="54"/>
      <c r="AS6" s="54"/>
      <c r="AT6" s="54" t="s">
        <v>10</v>
      </c>
      <c r="AU6" s="48" t="s">
        <v>1540</v>
      </c>
      <c r="AV6" s="48" t="s">
        <v>11</v>
      </c>
      <c r="AW6" s="48" t="s">
        <v>1541</v>
      </c>
      <c r="AX6" s="48" t="s">
        <v>1542</v>
      </c>
      <c r="AY6" s="48" t="s">
        <v>12</v>
      </c>
      <c r="AZ6" s="48" t="s">
        <v>1543</v>
      </c>
    </row>
    <row r="7" spans="2:52" ht="13.2" customHeight="1" x14ac:dyDescent="0.25">
      <c r="B7" s="55"/>
      <c r="C7" s="49" t="s">
        <v>1544</v>
      </c>
      <c r="D7" s="50" t="s">
        <v>1</v>
      </c>
      <c r="E7" s="50"/>
      <c r="F7" s="50"/>
      <c r="G7" s="50"/>
      <c r="H7" s="50"/>
      <c r="I7" s="50"/>
      <c r="J7" s="50"/>
      <c r="K7" s="50"/>
      <c r="L7" s="50"/>
      <c r="M7" s="51" t="s">
        <v>4</v>
      </c>
      <c r="N7" s="51"/>
      <c r="O7" s="51"/>
      <c r="P7" s="51"/>
      <c r="Q7" s="51"/>
      <c r="R7" s="53"/>
      <c r="S7" s="54"/>
      <c r="T7" s="54"/>
      <c r="U7" s="54"/>
      <c r="V7" s="54"/>
      <c r="W7" s="54"/>
      <c r="X7" s="54"/>
      <c r="Y7" s="54"/>
      <c r="Z7" s="54"/>
      <c r="AA7" s="54"/>
      <c r="AB7" s="48"/>
      <c r="AC7" s="53"/>
      <c r="AD7" s="53"/>
      <c r="AE7" s="53"/>
      <c r="AF7" s="53"/>
      <c r="AG7" s="53"/>
      <c r="AH7" s="53"/>
      <c r="AI7" s="53"/>
      <c r="AJ7" s="53"/>
      <c r="AK7" s="53"/>
      <c r="AL7" s="54"/>
      <c r="AM7" s="54"/>
      <c r="AN7" s="54"/>
      <c r="AO7" s="54"/>
      <c r="AP7" s="54"/>
      <c r="AQ7" s="54"/>
      <c r="AR7" s="54"/>
      <c r="AS7" s="54"/>
      <c r="AT7" s="54"/>
      <c r="AU7" s="48"/>
      <c r="AV7" s="48"/>
      <c r="AW7" s="48"/>
      <c r="AX7" s="48"/>
      <c r="AY7" s="48"/>
      <c r="AZ7" s="48"/>
    </row>
    <row r="8" spans="2:52" ht="13.2" customHeight="1" x14ac:dyDescent="0.25">
      <c r="B8" s="55"/>
      <c r="C8" s="49"/>
      <c r="D8" s="45" t="s">
        <v>2</v>
      </c>
      <c r="E8" s="45"/>
      <c r="F8" s="45"/>
      <c r="G8" s="45"/>
      <c r="H8" s="46" t="s">
        <v>3</v>
      </c>
      <c r="I8" s="46"/>
      <c r="J8" s="46"/>
      <c r="K8" s="46"/>
      <c r="L8" s="46"/>
      <c r="M8" s="52" t="s">
        <v>1545</v>
      </c>
      <c r="N8" s="47" t="s">
        <v>1546</v>
      </c>
      <c r="O8" s="47" t="s">
        <v>1547</v>
      </c>
      <c r="P8" s="47" t="s">
        <v>1548</v>
      </c>
      <c r="Q8" s="47" t="s">
        <v>1549</v>
      </c>
      <c r="R8" s="53"/>
      <c r="S8" s="47" t="s">
        <v>1550</v>
      </c>
      <c r="T8" s="47" t="s">
        <v>1551</v>
      </c>
      <c r="U8" s="47" t="s">
        <v>1552</v>
      </c>
      <c r="V8" s="47" t="s">
        <v>1553</v>
      </c>
      <c r="W8" s="47" t="s">
        <v>1554</v>
      </c>
      <c r="X8" s="47" t="s">
        <v>1555</v>
      </c>
      <c r="Y8" s="47" t="s">
        <v>1556</v>
      </c>
      <c r="Z8" s="47" t="s">
        <v>1557</v>
      </c>
      <c r="AA8" s="54"/>
      <c r="AB8" s="48"/>
      <c r="AC8" s="45" t="s">
        <v>1558</v>
      </c>
      <c r="AD8" s="45"/>
      <c r="AE8" s="45"/>
      <c r="AF8" s="45"/>
      <c r="AG8" s="46" t="s">
        <v>7</v>
      </c>
      <c r="AH8" s="46"/>
      <c r="AI8" s="46"/>
      <c r="AJ8" s="47" t="s">
        <v>1559</v>
      </c>
      <c r="AK8" s="53"/>
      <c r="AL8" s="49" t="s">
        <v>1534</v>
      </c>
      <c r="AM8" s="49"/>
      <c r="AN8" s="49"/>
      <c r="AO8" s="49"/>
      <c r="AP8" s="52" t="s">
        <v>9</v>
      </c>
      <c r="AQ8" s="52"/>
      <c r="AR8" s="52"/>
      <c r="AS8" s="52" t="s">
        <v>1560</v>
      </c>
      <c r="AT8" s="54"/>
      <c r="AU8" s="48"/>
      <c r="AV8" s="48"/>
      <c r="AW8" s="48"/>
      <c r="AX8" s="48"/>
      <c r="AY8" s="48"/>
      <c r="AZ8" s="48"/>
    </row>
    <row r="9" spans="2:52" ht="39.6" x14ac:dyDescent="0.25">
      <c r="B9" s="55"/>
      <c r="C9" s="49"/>
      <c r="D9" s="8" t="s">
        <v>1561</v>
      </c>
      <c r="E9" s="7" t="s">
        <v>1562</v>
      </c>
      <c r="F9" s="7" t="s">
        <v>1563</v>
      </c>
      <c r="G9" s="7" t="s">
        <v>1564</v>
      </c>
      <c r="H9" s="9" t="s">
        <v>3</v>
      </c>
      <c r="I9" s="7" t="s">
        <v>1565</v>
      </c>
      <c r="J9" s="7" t="s">
        <v>1566</v>
      </c>
      <c r="K9" s="7" t="s">
        <v>1567</v>
      </c>
      <c r="L9" s="7" t="s">
        <v>1568</v>
      </c>
      <c r="M9" s="52"/>
      <c r="N9" s="47"/>
      <c r="O9" s="47"/>
      <c r="P9" s="47"/>
      <c r="Q9" s="47"/>
      <c r="R9" s="53"/>
      <c r="S9" s="47"/>
      <c r="T9" s="47"/>
      <c r="U9" s="47"/>
      <c r="V9" s="47"/>
      <c r="W9" s="47"/>
      <c r="X9" s="47"/>
      <c r="Y9" s="47"/>
      <c r="Z9" s="47"/>
      <c r="AA9" s="54"/>
      <c r="AB9" s="48"/>
      <c r="AC9" s="8" t="s">
        <v>1569</v>
      </c>
      <c r="AD9" s="7" t="s">
        <v>1570</v>
      </c>
      <c r="AE9" s="7" t="s">
        <v>1571</v>
      </c>
      <c r="AF9" s="7" t="s">
        <v>1572</v>
      </c>
      <c r="AG9" s="9" t="s">
        <v>7</v>
      </c>
      <c r="AH9" s="7" t="s">
        <v>1573</v>
      </c>
      <c r="AI9" s="7" t="s">
        <v>1574</v>
      </c>
      <c r="AJ9" s="47"/>
      <c r="AK9" s="53"/>
      <c r="AL9" s="10" t="s">
        <v>1534</v>
      </c>
      <c r="AM9" s="7" t="s">
        <v>1575</v>
      </c>
      <c r="AN9" s="7" t="s">
        <v>1576</v>
      </c>
      <c r="AO9" s="7" t="s">
        <v>1577</v>
      </c>
      <c r="AP9" s="11" t="s">
        <v>9</v>
      </c>
      <c r="AQ9" s="7" t="s">
        <v>1578</v>
      </c>
      <c r="AR9" s="7" t="s">
        <v>1579</v>
      </c>
      <c r="AS9" s="52"/>
      <c r="AT9" s="54"/>
      <c r="AU9" s="48"/>
      <c r="AV9" s="48"/>
      <c r="AW9" s="48"/>
      <c r="AX9" s="48"/>
      <c r="AY9" s="48"/>
      <c r="AZ9" s="48"/>
    </row>
    <row r="10" spans="2:52" x14ac:dyDescent="0.25">
      <c r="B10" s="25" t="s">
        <v>1580</v>
      </c>
      <c r="C10" s="24">
        <f>D10+H10</f>
        <v>22438.73468727</v>
      </c>
      <c r="D10" s="24">
        <f>SUM(E10:G10)</f>
        <v>8784.2225079599993</v>
      </c>
      <c r="E10" s="24">
        <f t="shared" ref="E10:AZ10" si="0">E18+E25+E33+E43+E51+E59+E68+E77+E84+E93+E102+E110+E118+E127+E135</f>
        <v>6688.0070289299993</v>
      </c>
      <c r="F10" s="24">
        <f t="shared" si="0"/>
        <v>1380.9691287300002</v>
      </c>
      <c r="G10" s="24">
        <f t="shared" si="0"/>
        <v>715.24635030000013</v>
      </c>
      <c r="H10" s="24">
        <f>SUM(I10:L10)</f>
        <v>13654.512179310001</v>
      </c>
      <c r="I10" s="24">
        <f t="shared" si="0"/>
        <v>331.11766585999999</v>
      </c>
      <c r="J10" s="24">
        <f t="shared" si="0"/>
        <v>5811.1148095000008</v>
      </c>
      <c r="K10" s="24">
        <f t="shared" si="0"/>
        <v>5422.6112549400004</v>
      </c>
      <c r="L10" s="24">
        <f t="shared" si="0"/>
        <v>2089.6684490100006</v>
      </c>
      <c r="M10" s="24">
        <f>SUM(N10:Q10)</f>
        <v>93212.837517249995</v>
      </c>
      <c r="N10" s="24">
        <f t="shared" si="0"/>
        <v>90832.733993779999</v>
      </c>
      <c r="O10" s="24">
        <f t="shared" si="0"/>
        <v>1286.6779244699997</v>
      </c>
      <c r="P10" s="24">
        <f t="shared" si="0"/>
        <v>677.83434504000013</v>
      </c>
      <c r="Q10" s="24">
        <f t="shared" si="0"/>
        <v>415.59125396000002</v>
      </c>
      <c r="R10" s="24">
        <f>C10+M10</f>
        <v>115651.57220451999</v>
      </c>
      <c r="S10" s="24">
        <f t="shared" si="0"/>
        <v>36167.657958510004</v>
      </c>
      <c r="T10" s="24">
        <f t="shared" si="0"/>
        <v>2222.53737826</v>
      </c>
      <c r="U10" s="24">
        <f t="shared" si="0"/>
        <v>14670.657901799999</v>
      </c>
      <c r="V10" s="24">
        <f t="shared" si="0"/>
        <v>77.189256989999976</v>
      </c>
      <c r="W10" s="24">
        <f t="shared" si="0"/>
        <v>598.4811080999998</v>
      </c>
      <c r="X10" s="24">
        <f t="shared" si="0"/>
        <v>4606.6883121099991</v>
      </c>
      <c r="Y10" s="24">
        <f t="shared" si="0"/>
        <v>18687.553409430002</v>
      </c>
      <c r="Z10" s="24">
        <f t="shared" si="0"/>
        <v>1047.85903454</v>
      </c>
      <c r="AA10" s="24">
        <f>SUM(S10:Z10)</f>
        <v>78078.624359740003</v>
      </c>
      <c r="AB10" s="24">
        <f t="shared" si="0"/>
        <v>37572.947844779999</v>
      </c>
      <c r="AC10" s="24">
        <f>SUM(AD10:AF10)</f>
        <v>76.111311630000003</v>
      </c>
      <c r="AD10" s="24">
        <f t="shared" si="0"/>
        <v>7.2519487000000007</v>
      </c>
      <c r="AE10" s="24">
        <f t="shared" si="0"/>
        <v>0</v>
      </c>
      <c r="AF10" s="24">
        <f t="shared" si="0"/>
        <v>68.859362930000003</v>
      </c>
      <c r="AG10" s="24">
        <f>SUM(AH10:AI10)</f>
        <v>4500.8568186500006</v>
      </c>
      <c r="AH10" s="24">
        <f t="shared" si="0"/>
        <v>4500.8568186500006</v>
      </c>
      <c r="AI10" s="24">
        <f t="shared" si="0"/>
        <v>0</v>
      </c>
      <c r="AJ10" s="24">
        <f t="shared" si="0"/>
        <v>4281.5279108599989</v>
      </c>
      <c r="AK10" s="24">
        <f>AC10+AG10+AJ10</f>
        <v>8858.4960411399989</v>
      </c>
      <c r="AL10" s="24">
        <f>SUM(AM10:AO10)</f>
        <v>13098.239703900002</v>
      </c>
      <c r="AM10" s="24">
        <f t="shared" si="0"/>
        <v>13026.252349460003</v>
      </c>
      <c r="AN10" s="24">
        <f t="shared" si="0"/>
        <v>0</v>
      </c>
      <c r="AO10" s="24">
        <f t="shared" si="0"/>
        <v>71.987354440000004</v>
      </c>
      <c r="AP10" s="24">
        <f>SUM(AQ10:AR10)</f>
        <v>3273.4693508000005</v>
      </c>
      <c r="AQ10" s="24">
        <f t="shared" si="0"/>
        <v>3273.4693508000005</v>
      </c>
      <c r="AR10" s="24">
        <f t="shared" si="0"/>
        <v>0</v>
      </c>
      <c r="AS10" s="24">
        <f t="shared" si="0"/>
        <v>3688.2218975299998</v>
      </c>
      <c r="AT10" s="24">
        <f>AL10+AP10+AS10</f>
        <v>20059.930952230003</v>
      </c>
      <c r="AU10" s="24">
        <f t="shared" si="0"/>
        <v>26371.512933690006</v>
      </c>
      <c r="AV10" s="24">
        <f t="shared" si="0"/>
        <v>43666.859771109994</v>
      </c>
      <c r="AW10" s="24">
        <f t="shared" si="0"/>
        <v>70038.3727048</v>
      </c>
      <c r="AX10" s="24">
        <f t="shared" si="0"/>
        <v>8184.8099912900016</v>
      </c>
      <c r="AY10" s="24">
        <f t="shared" si="0"/>
        <v>3261.4682987899996</v>
      </c>
      <c r="AZ10" s="24">
        <f t="shared" si="0"/>
        <v>58592.094414719992</v>
      </c>
    </row>
    <row r="11" spans="2:52" x14ac:dyDescent="0.25">
      <c r="B11" s="17" t="s">
        <v>1583</v>
      </c>
    </row>
    <row r="12" spans="2:52" x14ac:dyDescent="0.25">
      <c r="B12" s="15" t="s">
        <v>1336</v>
      </c>
      <c r="C12" s="16">
        <v>113.70328235000001</v>
      </c>
      <c r="D12" s="16">
        <v>15.40395805</v>
      </c>
      <c r="E12" s="16">
        <v>11.649068400000001</v>
      </c>
      <c r="F12" s="16">
        <v>3.2532741600000001</v>
      </c>
      <c r="G12" s="16">
        <v>0.50161548999999994</v>
      </c>
      <c r="H12" s="16">
        <v>98.299324300000009</v>
      </c>
      <c r="I12" s="16">
        <v>0.49164649999999999</v>
      </c>
      <c r="J12" s="16">
        <v>29.032043510000001</v>
      </c>
      <c r="K12" s="16">
        <v>0</v>
      </c>
      <c r="L12" s="16">
        <v>68.775634290000013</v>
      </c>
      <c r="M12" s="16">
        <v>909.88049981999995</v>
      </c>
      <c r="N12" s="16">
        <v>723.29032199999995</v>
      </c>
      <c r="O12" s="16">
        <v>186.57477781999998</v>
      </c>
      <c r="P12" s="16">
        <v>0</v>
      </c>
      <c r="Q12" s="16">
        <v>1.54E-2</v>
      </c>
      <c r="R12" s="16">
        <v>1023.5837821699999</v>
      </c>
      <c r="S12" s="16">
        <v>172.30408937000001</v>
      </c>
      <c r="T12" s="16">
        <v>5.1908419299999995</v>
      </c>
      <c r="U12" s="16">
        <v>204.38178975</v>
      </c>
      <c r="V12" s="16">
        <v>0</v>
      </c>
      <c r="W12" s="16">
        <v>0</v>
      </c>
      <c r="X12" s="16">
        <v>20.735406309999998</v>
      </c>
      <c r="Y12" s="16">
        <v>125.79105295999999</v>
      </c>
      <c r="Z12" s="16">
        <v>18.40713105</v>
      </c>
      <c r="AA12" s="16">
        <v>546.81031137000002</v>
      </c>
      <c r="AB12" s="16">
        <v>476.77347079999998</v>
      </c>
      <c r="AC12" s="16">
        <v>5.323E-2</v>
      </c>
      <c r="AD12" s="16">
        <v>5.323E-2</v>
      </c>
      <c r="AE12" s="16">
        <v>0</v>
      </c>
      <c r="AF12" s="16">
        <v>0</v>
      </c>
      <c r="AG12" s="16">
        <v>196.11793269999998</v>
      </c>
      <c r="AH12" s="16">
        <v>196.11793269999998</v>
      </c>
      <c r="AI12" s="16">
        <v>0</v>
      </c>
      <c r="AJ12" s="16">
        <v>0</v>
      </c>
      <c r="AK12" s="16">
        <v>196.1711627</v>
      </c>
      <c r="AL12" s="16">
        <v>274.87961074999998</v>
      </c>
      <c r="AM12" s="16">
        <v>274.87961074999998</v>
      </c>
      <c r="AN12" s="16">
        <v>0</v>
      </c>
      <c r="AO12" s="16">
        <v>0</v>
      </c>
      <c r="AP12" s="16">
        <v>46.101515409999998</v>
      </c>
      <c r="AQ12" s="16">
        <v>46.101515409999998</v>
      </c>
      <c r="AR12" s="16">
        <v>0</v>
      </c>
      <c r="AS12" s="16">
        <v>0</v>
      </c>
      <c r="AT12" s="16">
        <v>320.98112615999997</v>
      </c>
      <c r="AU12" s="16">
        <v>351.96350733999998</v>
      </c>
      <c r="AV12" s="16">
        <v>211.32142295000003</v>
      </c>
      <c r="AW12" s="16">
        <v>563.28493028999992</v>
      </c>
      <c r="AX12" s="16">
        <v>36.46231873</v>
      </c>
      <c r="AY12" s="16">
        <v>230.45557374000001</v>
      </c>
      <c r="AZ12" s="16">
        <v>296.36703782000001</v>
      </c>
    </row>
    <row r="13" spans="2:52" x14ac:dyDescent="0.25">
      <c r="B13" s="15" t="s">
        <v>1341</v>
      </c>
      <c r="C13" s="16">
        <v>53.849742110000001</v>
      </c>
      <c r="D13" s="16">
        <v>15.71826673</v>
      </c>
      <c r="E13" s="16">
        <v>7.0985539800000002</v>
      </c>
      <c r="F13" s="16">
        <v>8.4981813600000002</v>
      </c>
      <c r="G13" s="16">
        <v>0.12153139</v>
      </c>
      <c r="H13" s="16">
        <v>38.131475380000005</v>
      </c>
      <c r="I13" s="16">
        <v>0.57320000000000004</v>
      </c>
      <c r="J13" s="16">
        <v>14.178186999999999</v>
      </c>
      <c r="K13" s="16">
        <v>22.00231853</v>
      </c>
      <c r="L13" s="16">
        <v>1.3777698500000002</v>
      </c>
      <c r="M13" s="16">
        <v>653.63759873000004</v>
      </c>
      <c r="N13" s="16">
        <v>649.42961300000002</v>
      </c>
      <c r="O13" s="16">
        <v>2.1670270000000002E-2</v>
      </c>
      <c r="P13" s="16">
        <v>0.20000024</v>
      </c>
      <c r="Q13" s="16">
        <v>3.9863152200000003</v>
      </c>
      <c r="R13" s="16">
        <v>707.48734084</v>
      </c>
      <c r="S13" s="16">
        <v>191.25100845</v>
      </c>
      <c r="T13" s="16">
        <v>2.2226522100000001</v>
      </c>
      <c r="U13" s="16">
        <v>65.913834750000007</v>
      </c>
      <c r="V13" s="16">
        <v>0</v>
      </c>
      <c r="W13" s="16">
        <v>0</v>
      </c>
      <c r="X13" s="16">
        <v>15.064086660000001</v>
      </c>
      <c r="Y13" s="16">
        <v>63.962746039999999</v>
      </c>
      <c r="Z13" s="16">
        <v>7.6387391500000001</v>
      </c>
      <c r="AA13" s="16">
        <v>346.05306725999998</v>
      </c>
      <c r="AB13" s="16">
        <v>361.43427357999997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0.59735983999999998</v>
      </c>
      <c r="AK13" s="16">
        <v>0.59735983999999998</v>
      </c>
      <c r="AL13" s="16">
        <v>64.795577609999995</v>
      </c>
      <c r="AM13" s="16">
        <v>64.795577609999995</v>
      </c>
      <c r="AN13" s="16">
        <v>0</v>
      </c>
      <c r="AO13" s="16">
        <v>0</v>
      </c>
      <c r="AP13" s="16">
        <v>49.144658890000002</v>
      </c>
      <c r="AQ13" s="16">
        <v>49.144658890000002</v>
      </c>
      <c r="AR13" s="16">
        <v>0</v>
      </c>
      <c r="AS13" s="16">
        <v>0</v>
      </c>
      <c r="AT13" s="16">
        <v>113.9402365</v>
      </c>
      <c r="AU13" s="16">
        <v>248.09139691999999</v>
      </c>
      <c r="AV13" s="16">
        <v>259.33651216000004</v>
      </c>
      <c r="AW13" s="16">
        <v>507.42790908000001</v>
      </c>
      <c r="AX13" s="16">
        <v>57.658510719999995</v>
      </c>
      <c r="AY13" s="16">
        <v>0</v>
      </c>
      <c r="AZ13" s="16">
        <v>449.76939836000003</v>
      </c>
    </row>
    <row r="14" spans="2:52" x14ac:dyDescent="0.25">
      <c r="B14" s="15" t="s">
        <v>1337</v>
      </c>
      <c r="C14" s="16">
        <v>292.87372132000007</v>
      </c>
      <c r="D14" s="16">
        <v>72.813907810000003</v>
      </c>
      <c r="E14" s="16">
        <v>62.582136200000001</v>
      </c>
      <c r="F14" s="16">
        <v>3.2851254000000001</v>
      </c>
      <c r="G14" s="16">
        <v>6.9466462099999999</v>
      </c>
      <c r="H14" s="16">
        <v>220.05981351000003</v>
      </c>
      <c r="I14" s="16">
        <v>3.0486478699999999</v>
      </c>
      <c r="J14" s="16">
        <v>31.6650384</v>
      </c>
      <c r="K14" s="16">
        <v>174.85242309</v>
      </c>
      <c r="L14" s="16">
        <v>10.493704150000001</v>
      </c>
      <c r="M14" s="16">
        <v>771.89103269000009</v>
      </c>
      <c r="N14" s="16">
        <v>737.16947100000004</v>
      </c>
      <c r="O14" s="16">
        <v>33.999862499999999</v>
      </c>
      <c r="P14" s="16">
        <v>0</v>
      </c>
      <c r="Q14" s="16">
        <v>0.72169918999999993</v>
      </c>
      <c r="R14" s="16">
        <v>1064.7647540100002</v>
      </c>
      <c r="S14" s="16">
        <v>216.36308419</v>
      </c>
      <c r="T14" s="16">
        <v>14.52947694</v>
      </c>
      <c r="U14" s="16">
        <v>96.940023370000006</v>
      </c>
      <c r="V14" s="16">
        <v>0</v>
      </c>
      <c r="W14" s="16">
        <v>0</v>
      </c>
      <c r="X14" s="16">
        <v>16.85740732</v>
      </c>
      <c r="Y14" s="16">
        <v>247.12894980000002</v>
      </c>
      <c r="Z14" s="16">
        <v>0</v>
      </c>
      <c r="AA14" s="16">
        <v>591.81894162000003</v>
      </c>
      <c r="AB14" s="16">
        <v>472.94581238999996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89.301443759999984</v>
      </c>
      <c r="AM14" s="16">
        <v>89.301443759999984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89.301443759999984</v>
      </c>
      <c r="AU14" s="16">
        <v>383.64436862999997</v>
      </c>
      <c r="AV14" s="16">
        <v>508.69236269999999</v>
      </c>
      <c r="AW14" s="16">
        <v>892.33673132999991</v>
      </c>
      <c r="AX14" s="16">
        <v>99.893843500000003</v>
      </c>
      <c r="AY14" s="16">
        <v>31.34100939</v>
      </c>
      <c r="AZ14" s="16">
        <v>761.10187844000006</v>
      </c>
    </row>
    <row r="15" spans="2:52" x14ac:dyDescent="0.25">
      <c r="B15" s="15" t="s">
        <v>1338</v>
      </c>
      <c r="C15" s="16">
        <v>113.11906509000001</v>
      </c>
      <c r="D15" s="16">
        <v>30.179062199999997</v>
      </c>
      <c r="E15" s="16">
        <v>26.653722559999999</v>
      </c>
      <c r="F15" s="16">
        <v>3.0241927400000002</v>
      </c>
      <c r="G15" s="16">
        <v>0.50114690000000006</v>
      </c>
      <c r="H15" s="16">
        <v>82.940002890000017</v>
      </c>
      <c r="I15" s="16">
        <v>0.13719100000000001</v>
      </c>
      <c r="J15" s="16">
        <v>70.195825480000011</v>
      </c>
      <c r="K15" s="16">
        <v>3.6248322000000002</v>
      </c>
      <c r="L15" s="16">
        <v>8.9821542100000009</v>
      </c>
      <c r="M15" s="16">
        <v>597.68424297000001</v>
      </c>
      <c r="N15" s="16">
        <v>595.88917400000003</v>
      </c>
      <c r="O15" s="16">
        <v>1.79506897</v>
      </c>
      <c r="P15" s="16">
        <v>0</v>
      </c>
      <c r="Q15" s="16">
        <v>0</v>
      </c>
      <c r="R15" s="16">
        <v>710.80330806000006</v>
      </c>
      <c r="S15" s="16">
        <v>136.13203536</v>
      </c>
      <c r="T15" s="16">
        <v>9.9193592800000001</v>
      </c>
      <c r="U15" s="16">
        <v>165.06573241999999</v>
      </c>
      <c r="V15" s="16">
        <v>0</v>
      </c>
      <c r="W15" s="16">
        <v>0</v>
      </c>
      <c r="X15" s="16">
        <v>7.4787337699999998</v>
      </c>
      <c r="Y15" s="16">
        <v>64.107227640000005</v>
      </c>
      <c r="Z15" s="16">
        <v>0</v>
      </c>
      <c r="AA15" s="16">
        <v>382.70308846999995</v>
      </c>
      <c r="AB15" s="16">
        <v>328.10021959000005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71.712970430000013</v>
      </c>
      <c r="AK15" s="16">
        <v>71.712970430000013</v>
      </c>
      <c r="AL15" s="16">
        <v>99.750424289999998</v>
      </c>
      <c r="AM15" s="16">
        <v>66.373899510000001</v>
      </c>
      <c r="AN15" s="16">
        <v>0</v>
      </c>
      <c r="AO15" s="16">
        <v>33.376524780000004</v>
      </c>
      <c r="AP15" s="16">
        <v>0</v>
      </c>
      <c r="AQ15" s="16">
        <v>0</v>
      </c>
      <c r="AR15" s="16">
        <v>0</v>
      </c>
      <c r="AS15" s="16">
        <v>1.33435752</v>
      </c>
      <c r="AT15" s="16">
        <v>101.08478180999998</v>
      </c>
      <c r="AU15" s="16">
        <v>298.72840821000005</v>
      </c>
      <c r="AV15" s="16">
        <v>227.86770460999998</v>
      </c>
      <c r="AW15" s="16">
        <v>526.59611282000003</v>
      </c>
      <c r="AX15" s="16">
        <v>1.4476245700000001</v>
      </c>
      <c r="AY15" s="16">
        <v>79.582351419999995</v>
      </c>
      <c r="AZ15" s="16">
        <v>445.56613683</v>
      </c>
    </row>
    <row r="16" spans="2:52" x14ac:dyDescent="0.25">
      <c r="B16" s="15" t="s">
        <v>1339</v>
      </c>
      <c r="C16" s="16">
        <v>149.91369471000002</v>
      </c>
      <c r="D16" s="16">
        <v>9.8400789699999986</v>
      </c>
      <c r="E16" s="16">
        <v>3.8863942199999997</v>
      </c>
      <c r="F16" s="16">
        <v>5.2938971299999995</v>
      </c>
      <c r="G16" s="16">
        <v>0.65978762000000002</v>
      </c>
      <c r="H16" s="16">
        <v>140.07361574000001</v>
      </c>
      <c r="I16" s="16">
        <v>0.43306071999999995</v>
      </c>
      <c r="J16" s="16">
        <v>136.47332793999999</v>
      </c>
      <c r="K16" s="16">
        <v>0</v>
      </c>
      <c r="L16" s="16">
        <v>3.16722708</v>
      </c>
      <c r="M16" s="16">
        <v>648.42823037000005</v>
      </c>
      <c r="N16" s="16">
        <v>647.65496800000005</v>
      </c>
      <c r="O16" s="16">
        <v>0</v>
      </c>
      <c r="P16" s="16">
        <v>0.77096237000000001</v>
      </c>
      <c r="Q16" s="16">
        <v>2.3E-3</v>
      </c>
      <c r="R16" s="16">
        <v>798.34192508000001</v>
      </c>
      <c r="S16" s="16">
        <v>177.05842043999999</v>
      </c>
      <c r="T16" s="16">
        <v>2.2307248999999998</v>
      </c>
      <c r="U16" s="16">
        <v>211.17014021</v>
      </c>
      <c r="V16" s="16">
        <v>0</v>
      </c>
      <c r="W16" s="16">
        <v>0</v>
      </c>
      <c r="X16" s="16">
        <v>35.985509999999998</v>
      </c>
      <c r="Y16" s="16">
        <v>61.06843697</v>
      </c>
      <c r="Z16" s="16">
        <v>0</v>
      </c>
      <c r="AA16" s="16">
        <v>487.51323251999997</v>
      </c>
      <c r="AB16" s="16">
        <v>310.82869255999998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16.463382160000002</v>
      </c>
      <c r="AM16" s="16">
        <v>16.463382160000002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16.463382160000002</v>
      </c>
      <c r="AU16" s="16">
        <v>294.36531040000006</v>
      </c>
      <c r="AV16" s="16">
        <v>352.76793853999999</v>
      </c>
      <c r="AW16" s="16">
        <v>647.13324893999993</v>
      </c>
      <c r="AX16" s="16">
        <v>143.37964943</v>
      </c>
      <c r="AY16" s="16">
        <v>70.785596989999988</v>
      </c>
      <c r="AZ16" s="16">
        <v>432.96800252000003</v>
      </c>
    </row>
    <row r="17" spans="2:52" x14ac:dyDescent="0.25">
      <c r="B17" s="15" t="s">
        <v>1340</v>
      </c>
      <c r="C17" s="16">
        <v>95.171906129999996</v>
      </c>
      <c r="D17" s="16">
        <v>8.7781167</v>
      </c>
      <c r="E17" s="16">
        <v>5.3498652699999996</v>
      </c>
      <c r="F17" s="16">
        <v>3.2590195</v>
      </c>
      <c r="G17" s="16">
        <v>0.16923193</v>
      </c>
      <c r="H17" s="16">
        <v>86.393789429999998</v>
      </c>
      <c r="I17" s="16">
        <v>6.0900000000000003E-2</v>
      </c>
      <c r="J17" s="16">
        <v>79.34394236</v>
      </c>
      <c r="K17" s="16">
        <v>6.4278467499999996</v>
      </c>
      <c r="L17" s="16">
        <v>0.56110031999999999</v>
      </c>
      <c r="M17" s="16">
        <v>537.68820387999995</v>
      </c>
      <c r="N17" s="16">
        <v>537.50367200000005</v>
      </c>
      <c r="O17" s="16">
        <v>0.18453188000000001</v>
      </c>
      <c r="P17" s="16">
        <v>0</v>
      </c>
      <c r="Q17" s="16">
        <v>0</v>
      </c>
      <c r="R17" s="16">
        <v>632.86011000999997</v>
      </c>
      <c r="S17" s="16">
        <v>172.10733196999999</v>
      </c>
      <c r="T17" s="16">
        <v>1.9351186599999999</v>
      </c>
      <c r="U17" s="16">
        <v>106.43994383</v>
      </c>
      <c r="V17" s="16">
        <v>0</v>
      </c>
      <c r="W17" s="16">
        <v>0</v>
      </c>
      <c r="X17" s="16">
        <v>7.05974608</v>
      </c>
      <c r="Y17" s="16">
        <v>102.21942587999999</v>
      </c>
      <c r="Z17" s="16">
        <v>13.4639709</v>
      </c>
      <c r="AA17" s="16">
        <v>403.22553731999994</v>
      </c>
      <c r="AB17" s="16">
        <v>229.63457269</v>
      </c>
      <c r="AC17" s="16">
        <v>0</v>
      </c>
      <c r="AD17" s="16">
        <v>0</v>
      </c>
      <c r="AE17" s="16">
        <v>0</v>
      </c>
      <c r="AF17" s="16">
        <v>0</v>
      </c>
      <c r="AG17" s="16">
        <v>62.477320950000006</v>
      </c>
      <c r="AH17" s="16">
        <v>62.477320950000006</v>
      </c>
      <c r="AI17" s="16">
        <v>0</v>
      </c>
      <c r="AJ17" s="16">
        <v>0</v>
      </c>
      <c r="AK17" s="16">
        <v>62.477320950000006</v>
      </c>
      <c r="AL17" s="16">
        <v>92.293543589999999</v>
      </c>
      <c r="AM17" s="16">
        <v>92.293543589999999</v>
      </c>
      <c r="AN17" s="16">
        <v>0</v>
      </c>
      <c r="AO17" s="16">
        <v>0</v>
      </c>
      <c r="AP17" s="16">
        <v>23.990228370000001</v>
      </c>
      <c r="AQ17" s="16">
        <v>23.990228370000001</v>
      </c>
      <c r="AR17" s="16">
        <v>0</v>
      </c>
      <c r="AS17" s="16">
        <v>0</v>
      </c>
      <c r="AT17" s="16">
        <v>116.28377196000001</v>
      </c>
      <c r="AU17" s="16">
        <v>175.82812167999998</v>
      </c>
      <c r="AV17" s="16">
        <v>130.4094011</v>
      </c>
      <c r="AW17" s="16">
        <v>306.23752277999995</v>
      </c>
      <c r="AX17" s="16">
        <v>14.962154040000001</v>
      </c>
      <c r="AY17" s="16">
        <v>45.321021479999999</v>
      </c>
      <c r="AZ17" s="16">
        <v>245.95434725999999</v>
      </c>
    </row>
    <row r="18" spans="2:52" x14ac:dyDescent="0.25">
      <c r="B18" s="25" t="s">
        <v>1582</v>
      </c>
      <c r="C18" s="26">
        <f t="shared" ref="C18:AH18" si="1">SUM(C12:C17)</f>
        <v>818.63141171000007</v>
      </c>
      <c r="D18" s="26">
        <f t="shared" si="1"/>
        <v>152.73339046000001</v>
      </c>
      <c r="E18" s="26">
        <f t="shared" si="1"/>
        <v>117.21974063</v>
      </c>
      <c r="F18" s="26">
        <f t="shared" si="1"/>
        <v>26.613690290000001</v>
      </c>
      <c r="G18" s="26">
        <f t="shared" si="1"/>
        <v>8.8999595399999993</v>
      </c>
      <c r="H18" s="26">
        <f t="shared" si="1"/>
        <v>665.89802125000006</v>
      </c>
      <c r="I18" s="26">
        <f t="shared" si="1"/>
        <v>4.7446460899999998</v>
      </c>
      <c r="J18" s="26">
        <f t="shared" si="1"/>
        <v>360.88836469</v>
      </c>
      <c r="K18" s="26">
        <f t="shared" si="1"/>
        <v>206.90742056999997</v>
      </c>
      <c r="L18" s="26">
        <f t="shared" si="1"/>
        <v>93.357589900000022</v>
      </c>
      <c r="M18" s="26">
        <f t="shared" si="1"/>
        <v>4119.2098084600002</v>
      </c>
      <c r="N18" s="26">
        <f t="shared" si="1"/>
        <v>3890.9372199999998</v>
      </c>
      <c r="O18" s="26">
        <f t="shared" si="1"/>
        <v>222.57591143999997</v>
      </c>
      <c r="P18" s="26">
        <f t="shared" si="1"/>
        <v>0.97096260999999995</v>
      </c>
      <c r="Q18" s="26">
        <f t="shared" si="1"/>
        <v>4.7257144100000001</v>
      </c>
      <c r="R18" s="26">
        <f t="shared" si="1"/>
        <v>4937.8412201699994</v>
      </c>
      <c r="S18" s="26">
        <f t="shared" si="1"/>
        <v>1065.21596978</v>
      </c>
      <c r="T18" s="26">
        <f t="shared" si="1"/>
        <v>36.02817392</v>
      </c>
      <c r="U18" s="26">
        <f t="shared" si="1"/>
        <v>849.91146432999994</v>
      </c>
      <c r="V18" s="26">
        <f t="shared" si="1"/>
        <v>0</v>
      </c>
      <c r="W18" s="26">
        <f t="shared" si="1"/>
        <v>0</v>
      </c>
      <c r="X18" s="26">
        <f t="shared" si="1"/>
        <v>103.18089014</v>
      </c>
      <c r="Y18" s="26">
        <f t="shared" si="1"/>
        <v>664.27783929000009</v>
      </c>
      <c r="Z18" s="26">
        <f t="shared" si="1"/>
        <v>39.509841100000003</v>
      </c>
      <c r="AA18" s="26">
        <f t="shared" si="1"/>
        <v>2758.12417856</v>
      </c>
      <c r="AB18" s="26">
        <f t="shared" si="1"/>
        <v>2179.7170416099998</v>
      </c>
      <c r="AC18" s="26">
        <f t="shared" si="1"/>
        <v>5.323E-2</v>
      </c>
      <c r="AD18" s="26">
        <f t="shared" si="1"/>
        <v>5.323E-2</v>
      </c>
      <c r="AE18" s="26">
        <f t="shared" si="1"/>
        <v>0</v>
      </c>
      <c r="AF18" s="26">
        <f t="shared" si="1"/>
        <v>0</v>
      </c>
      <c r="AG18" s="26">
        <f t="shared" si="1"/>
        <v>258.59525365000002</v>
      </c>
      <c r="AH18" s="26">
        <f t="shared" si="1"/>
        <v>258.59525365000002</v>
      </c>
      <c r="AI18" s="26">
        <f t="shared" ref="AI18:AZ18" si="2">SUM(AI12:AI17)</f>
        <v>0</v>
      </c>
      <c r="AJ18" s="26">
        <f t="shared" si="2"/>
        <v>72.310330270000009</v>
      </c>
      <c r="AK18" s="26">
        <f t="shared" si="2"/>
        <v>330.95881392000001</v>
      </c>
      <c r="AL18" s="26">
        <f t="shared" si="2"/>
        <v>637.48398215999998</v>
      </c>
      <c r="AM18" s="26">
        <f t="shared" si="2"/>
        <v>604.10745737999991</v>
      </c>
      <c r="AN18" s="26">
        <f t="shared" si="2"/>
        <v>0</v>
      </c>
      <c r="AO18" s="26">
        <f t="shared" si="2"/>
        <v>33.376524780000004</v>
      </c>
      <c r="AP18" s="26">
        <f t="shared" si="2"/>
        <v>119.23640267</v>
      </c>
      <c r="AQ18" s="26">
        <f t="shared" si="2"/>
        <v>119.23640267</v>
      </c>
      <c r="AR18" s="26">
        <f t="shared" si="2"/>
        <v>0</v>
      </c>
      <c r="AS18" s="26">
        <f t="shared" si="2"/>
        <v>1.33435752</v>
      </c>
      <c r="AT18" s="26">
        <f t="shared" si="2"/>
        <v>758.05474234999997</v>
      </c>
      <c r="AU18" s="26">
        <f t="shared" si="2"/>
        <v>1752.6211131800001</v>
      </c>
      <c r="AV18" s="26">
        <f t="shared" si="2"/>
        <v>1690.3953420599998</v>
      </c>
      <c r="AW18" s="26">
        <f t="shared" si="2"/>
        <v>3443.0164552399997</v>
      </c>
      <c r="AX18" s="26">
        <f t="shared" si="2"/>
        <v>353.80410098999994</v>
      </c>
      <c r="AY18" s="26">
        <f t="shared" si="2"/>
        <v>457.48555302</v>
      </c>
      <c r="AZ18" s="26">
        <f t="shared" si="2"/>
        <v>2631.7268012300001</v>
      </c>
    </row>
    <row r="19" spans="2:52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2:52" x14ac:dyDescent="0.25">
      <c r="B20" s="17" t="s">
        <v>1519</v>
      </c>
    </row>
    <row r="21" spans="2:52" x14ac:dyDescent="0.25">
      <c r="B21" s="15" t="s">
        <v>0</v>
      </c>
      <c r="C21" s="16">
        <v>262.15118437000001</v>
      </c>
      <c r="D21" s="16">
        <v>130.59895760000001</v>
      </c>
      <c r="E21" s="16">
        <v>120.94437518000001</v>
      </c>
      <c r="F21" s="16">
        <v>8.8251289100000001</v>
      </c>
      <c r="G21" s="16">
        <v>0.82945351</v>
      </c>
      <c r="H21" s="16">
        <v>131.55222677</v>
      </c>
      <c r="I21" s="16">
        <v>7.4817222000000001</v>
      </c>
      <c r="J21" s="16">
        <v>1.45439684</v>
      </c>
      <c r="K21" s="16">
        <v>119.5712644</v>
      </c>
      <c r="L21" s="16">
        <v>3.04484333</v>
      </c>
      <c r="M21" s="16">
        <v>895.68756080999992</v>
      </c>
      <c r="N21" s="16">
        <v>891.78179699999998</v>
      </c>
      <c r="O21" s="16">
        <v>3.9057638099999998</v>
      </c>
      <c r="P21" s="16">
        <v>0</v>
      </c>
      <c r="Q21" s="16">
        <v>0</v>
      </c>
      <c r="R21" s="16">
        <v>1157.8387451799999</v>
      </c>
      <c r="S21" s="16">
        <v>484.69741561000001</v>
      </c>
      <c r="T21" s="16">
        <v>28.158194999999999</v>
      </c>
      <c r="U21" s="16">
        <v>219.30046859000001</v>
      </c>
      <c r="V21" s="16">
        <v>0</v>
      </c>
      <c r="W21" s="16">
        <v>5.0641413799999997</v>
      </c>
      <c r="X21" s="16">
        <v>55.684569979999999</v>
      </c>
      <c r="Y21" s="16">
        <v>118.53987781999999</v>
      </c>
      <c r="Z21" s="16">
        <v>24.187751469999998</v>
      </c>
      <c r="AA21" s="16">
        <v>935.63241985000013</v>
      </c>
      <c r="AB21" s="16">
        <v>222.20632532999997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15.256564669999999</v>
      </c>
      <c r="AM21" s="16">
        <v>15.256564669999999</v>
      </c>
      <c r="AN21" s="16">
        <v>0</v>
      </c>
      <c r="AO21" s="16">
        <v>0</v>
      </c>
      <c r="AP21" s="16">
        <v>81.600727489999997</v>
      </c>
      <c r="AQ21" s="16">
        <v>81.600727489999997</v>
      </c>
      <c r="AR21" s="16">
        <v>0</v>
      </c>
      <c r="AS21" s="16">
        <v>0</v>
      </c>
      <c r="AT21" s="16">
        <v>96.85729216</v>
      </c>
      <c r="AU21" s="16">
        <v>125.34903317</v>
      </c>
      <c r="AV21" s="16">
        <v>240.56303363999999</v>
      </c>
      <c r="AW21" s="16">
        <v>365.91206681</v>
      </c>
      <c r="AX21" s="16">
        <v>6.9037010099999998</v>
      </c>
      <c r="AY21" s="16">
        <v>28.28414695</v>
      </c>
      <c r="AZ21" s="16">
        <v>330.72421884999994</v>
      </c>
    </row>
    <row r="22" spans="2:52" x14ac:dyDescent="0.25">
      <c r="B22" s="15" t="s">
        <v>13</v>
      </c>
      <c r="C22" s="16">
        <v>423.92836793000009</v>
      </c>
      <c r="D22" s="16">
        <v>39.426406340000007</v>
      </c>
      <c r="E22" s="16">
        <v>31.117743520000001</v>
      </c>
      <c r="F22" s="16">
        <v>6.8665048200000003</v>
      </c>
      <c r="G22" s="16">
        <v>1.4421580000000001</v>
      </c>
      <c r="H22" s="16">
        <v>384.50196159000001</v>
      </c>
      <c r="I22" s="16">
        <v>11.10067986</v>
      </c>
      <c r="J22" s="16">
        <v>369.31851173000001</v>
      </c>
      <c r="K22" s="16">
        <v>0</v>
      </c>
      <c r="L22" s="16">
        <v>4.08277</v>
      </c>
      <c r="M22" s="16">
        <v>909.08327734</v>
      </c>
      <c r="N22" s="16">
        <v>906.06231600000001</v>
      </c>
      <c r="O22" s="16">
        <v>0</v>
      </c>
      <c r="P22" s="16">
        <v>3.0209613399999999</v>
      </c>
      <c r="Q22" s="16">
        <v>0</v>
      </c>
      <c r="R22" s="16">
        <v>1333.0116452699999</v>
      </c>
      <c r="S22" s="16">
        <v>334.46103299000004</v>
      </c>
      <c r="T22" s="16">
        <v>25.726853400000003</v>
      </c>
      <c r="U22" s="16">
        <v>358.81237756999997</v>
      </c>
      <c r="V22" s="16">
        <v>0</v>
      </c>
      <c r="W22" s="16">
        <v>0</v>
      </c>
      <c r="X22" s="16">
        <v>161.10216243000002</v>
      </c>
      <c r="Y22" s="16">
        <v>66.565902890000004</v>
      </c>
      <c r="Z22" s="16">
        <v>0</v>
      </c>
      <c r="AA22" s="16">
        <v>946.66832928000008</v>
      </c>
      <c r="AB22" s="16">
        <v>386.34331599000001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3.9949109200000001</v>
      </c>
      <c r="AK22" s="16">
        <v>3.9949109200000001</v>
      </c>
      <c r="AL22" s="16">
        <v>126.11123357</v>
      </c>
      <c r="AM22" s="16">
        <v>126.11123357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231.39611413999998</v>
      </c>
      <c r="AT22" s="16">
        <v>357.50734770999998</v>
      </c>
      <c r="AU22" s="16">
        <v>32.830879199999998</v>
      </c>
      <c r="AV22" s="16">
        <v>588.95256296000002</v>
      </c>
      <c r="AW22" s="16">
        <v>621.78344215999994</v>
      </c>
      <c r="AX22" s="16">
        <v>92.903014020000001</v>
      </c>
      <c r="AY22" s="16">
        <v>0</v>
      </c>
      <c r="AZ22" s="16">
        <v>528.88042814000005</v>
      </c>
    </row>
    <row r="23" spans="2:52" x14ac:dyDescent="0.25">
      <c r="B23" s="15" t="s">
        <v>14</v>
      </c>
      <c r="C23" s="16">
        <v>428.63441119999999</v>
      </c>
      <c r="D23" s="16">
        <v>127.45250245</v>
      </c>
      <c r="E23" s="16">
        <v>117.95461420000001</v>
      </c>
      <c r="F23" s="16">
        <v>5.5712700499999999</v>
      </c>
      <c r="G23" s="16">
        <v>3.9266182000000001</v>
      </c>
      <c r="H23" s="16">
        <v>301.18190874999999</v>
      </c>
      <c r="I23" s="16">
        <v>6.9005914800000001</v>
      </c>
      <c r="J23" s="16">
        <v>1.1380520000000001</v>
      </c>
      <c r="K23" s="16">
        <v>250.4222254</v>
      </c>
      <c r="L23" s="16">
        <v>42.721039869999998</v>
      </c>
      <c r="M23" s="16">
        <v>1078.31633306</v>
      </c>
      <c r="N23" s="16">
        <v>868.01516400000003</v>
      </c>
      <c r="O23" s="16">
        <v>210.30116906000001</v>
      </c>
      <c r="P23" s="16">
        <v>0</v>
      </c>
      <c r="Q23" s="16">
        <v>0</v>
      </c>
      <c r="R23" s="16">
        <v>1506.95074426</v>
      </c>
      <c r="S23" s="16">
        <v>367.07785057999996</v>
      </c>
      <c r="T23" s="16">
        <v>64.638859479999994</v>
      </c>
      <c r="U23" s="16">
        <v>83.509073209999997</v>
      </c>
      <c r="V23" s="16">
        <v>0</v>
      </c>
      <c r="W23" s="16">
        <v>1.1519999999999999</v>
      </c>
      <c r="X23" s="16">
        <v>323.05662489999997</v>
      </c>
      <c r="Y23" s="16">
        <v>239.75354549000002</v>
      </c>
      <c r="Z23" s="16">
        <v>0.51909757000000001</v>
      </c>
      <c r="AA23" s="16">
        <v>1079.7070512299999</v>
      </c>
      <c r="AB23" s="16">
        <v>427.24369302999997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8.3457418899999993</v>
      </c>
      <c r="AK23" s="16">
        <v>8.3457418899999993</v>
      </c>
      <c r="AL23" s="16">
        <v>125.07767698000001</v>
      </c>
      <c r="AM23" s="16">
        <v>125.07767698000001</v>
      </c>
      <c r="AN23" s="16">
        <v>0</v>
      </c>
      <c r="AO23" s="16">
        <v>0</v>
      </c>
      <c r="AP23" s="16">
        <v>1.4135785199999999</v>
      </c>
      <c r="AQ23" s="16">
        <v>1.4135785199999999</v>
      </c>
      <c r="AR23" s="16">
        <v>0</v>
      </c>
      <c r="AS23" s="16">
        <v>14.558829019999999</v>
      </c>
      <c r="AT23" s="16">
        <v>141.05008452000001</v>
      </c>
      <c r="AU23" s="16">
        <v>294.53935039999999</v>
      </c>
      <c r="AV23" s="16">
        <v>308.81378648999998</v>
      </c>
      <c r="AW23" s="16">
        <v>603.35313688999997</v>
      </c>
      <c r="AX23" s="16">
        <v>189.98906480000002</v>
      </c>
      <c r="AY23" s="16">
        <v>26.193274729999999</v>
      </c>
      <c r="AZ23" s="16">
        <v>387.17079735999999</v>
      </c>
    </row>
    <row r="24" spans="2:52" x14ac:dyDescent="0.25">
      <c r="B24" s="15" t="s">
        <v>15</v>
      </c>
      <c r="C24" s="16">
        <v>1293.4283078399999</v>
      </c>
      <c r="D24" s="16">
        <v>318.13500877000001</v>
      </c>
      <c r="E24" s="16">
        <v>287.00692696000004</v>
      </c>
      <c r="F24" s="16">
        <v>19.555098829999999</v>
      </c>
      <c r="G24" s="16">
        <v>11.572982980000001</v>
      </c>
      <c r="H24" s="16">
        <v>975.29329906999999</v>
      </c>
      <c r="I24" s="16">
        <v>0.35642605999999999</v>
      </c>
      <c r="J24" s="16">
        <v>326.82866588000002</v>
      </c>
      <c r="K24" s="16">
        <v>0</v>
      </c>
      <c r="L24" s="16">
        <v>648.10820712999998</v>
      </c>
      <c r="M24" s="16">
        <v>2478.31424255</v>
      </c>
      <c r="N24" s="16">
        <v>2441.0692749999998</v>
      </c>
      <c r="O24" s="16">
        <v>31.936967550000002</v>
      </c>
      <c r="P24" s="16">
        <v>4.8079999999999998</v>
      </c>
      <c r="Q24" s="16">
        <v>0.5</v>
      </c>
      <c r="R24" s="16">
        <v>3771.7425503900004</v>
      </c>
      <c r="S24" s="16">
        <v>719.71912196000005</v>
      </c>
      <c r="T24" s="16">
        <v>246.14703127999999</v>
      </c>
      <c r="U24" s="16">
        <v>709.47871572999998</v>
      </c>
      <c r="V24" s="16">
        <v>4.8459611200000001</v>
      </c>
      <c r="W24" s="16">
        <v>206.13448475999999</v>
      </c>
      <c r="X24" s="16">
        <v>39.190034789999999</v>
      </c>
      <c r="Y24" s="16">
        <v>1031.17669826</v>
      </c>
      <c r="Z24" s="16">
        <v>32.408833139999999</v>
      </c>
      <c r="AA24" s="16">
        <v>2989.1008810399994</v>
      </c>
      <c r="AB24" s="16">
        <v>782.64166935000003</v>
      </c>
      <c r="AC24" s="16">
        <v>8.8162400000000005</v>
      </c>
      <c r="AD24" s="16">
        <v>0</v>
      </c>
      <c r="AE24" s="16">
        <v>0</v>
      </c>
      <c r="AF24" s="16">
        <v>8.8162400000000005</v>
      </c>
      <c r="AG24" s="16">
        <v>213.20361653999998</v>
      </c>
      <c r="AH24" s="16">
        <v>213.20361653999998</v>
      </c>
      <c r="AI24" s="16">
        <v>0</v>
      </c>
      <c r="AJ24" s="16">
        <v>0</v>
      </c>
      <c r="AK24" s="16">
        <v>222.01985653999998</v>
      </c>
      <c r="AL24" s="16">
        <v>386.79794779000002</v>
      </c>
      <c r="AM24" s="16">
        <v>386.79794779000002</v>
      </c>
      <c r="AN24" s="16">
        <v>0</v>
      </c>
      <c r="AO24" s="16">
        <v>0</v>
      </c>
      <c r="AP24" s="16">
        <v>119.23546451999999</v>
      </c>
      <c r="AQ24" s="16">
        <v>119.23546451999999</v>
      </c>
      <c r="AR24" s="16">
        <v>0</v>
      </c>
      <c r="AS24" s="16">
        <v>0</v>
      </c>
      <c r="AT24" s="16">
        <v>506.03341231000002</v>
      </c>
      <c r="AU24" s="16">
        <v>498.62811357999999</v>
      </c>
      <c r="AV24" s="16">
        <v>815.52787410000008</v>
      </c>
      <c r="AW24" s="16">
        <v>1314.1559876800002</v>
      </c>
      <c r="AX24" s="16">
        <v>86.395846359999993</v>
      </c>
      <c r="AY24" s="16">
        <v>121.06613339</v>
      </c>
      <c r="AZ24" s="16">
        <v>1106.69400793</v>
      </c>
    </row>
    <row r="25" spans="2:52" x14ac:dyDescent="0.25">
      <c r="B25" s="25" t="s">
        <v>1582</v>
      </c>
      <c r="C25" s="26">
        <f t="shared" ref="C25:AH25" si="3">SUM(C21:C24)</f>
        <v>2408.1422713399998</v>
      </c>
      <c r="D25" s="26">
        <f t="shared" si="3"/>
        <v>615.61287516000004</v>
      </c>
      <c r="E25" s="26">
        <f t="shared" si="3"/>
        <v>557.02365986000007</v>
      </c>
      <c r="F25" s="26">
        <f t="shared" si="3"/>
        <v>40.818002609999994</v>
      </c>
      <c r="G25" s="26">
        <f t="shared" si="3"/>
        <v>17.771212689999999</v>
      </c>
      <c r="H25" s="26">
        <f t="shared" si="3"/>
        <v>1792.5293961799998</v>
      </c>
      <c r="I25" s="26">
        <f t="shared" si="3"/>
        <v>25.839419599999999</v>
      </c>
      <c r="J25" s="26">
        <f t="shared" si="3"/>
        <v>698.73962645000006</v>
      </c>
      <c r="K25" s="26">
        <f t="shared" si="3"/>
        <v>369.99348980000002</v>
      </c>
      <c r="L25" s="26">
        <f t="shared" si="3"/>
        <v>697.95686032999993</v>
      </c>
      <c r="M25" s="26">
        <f t="shared" si="3"/>
        <v>5361.4014137599997</v>
      </c>
      <c r="N25" s="26">
        <f t="shared" si="3"/>
        <v>5106.9285519999994</v>
      </c>
      <c r="O25" s="26">
        <f t="shared" si="3"/>
        <v>246.14390041999999</v>
      </c>
      <c r="P25" s="26">
        <f t="shared" si="3"/>
        <v>7.8289613399999993</v>
      </c>
      <c r="Q25" s="26">
        <f t="shared" si="3"/>
        <v>0.5</v>
      </c>
      <c r="R25" s="26">
        <f t="shared" si="3"/>
        <v>7769.5436851000004</v>
      </c>
      <c r="S25" s="26">
        <f t="shared" si="3"/>
        <v>1905.95542114</v>
      </c>
      <c r="T25" s="26">
        <f t="shared" si="3"/>
        <v>364.67093915999999</v>
      </c>
      <c r="U25" s="26">
        <f t="shared" si="3"/>
        <v>1371.1006351000001</v>
      </c>
      <c r="V25" s="26">
        <f t="shared" si="3"/>
        <v>4.8459611200000001</v>
      </c>
      <c r="W25" s="26">
        <f t="shared" si="3"/>
        <v>212.35062614</v>
      </c>
      <c r="X25" s="26">
        <f t="shared" si="3"/>
        <v>579.03339210000001</v>
      </c>
      <c r="Y25" s="26">
        <f t="shared" si="3"/>
        <v>1456.0360244599999</v>
      </c>
      <c r="Z25" s="26">
        <f t="shared" si="3"/>
        <v>57.115682179999993</v>
      </c>
      <c r="AA25" s="26">
        <f t="shared" si="3"/>
        <v>5951.1086813999991</v>
      </c>
      <c r="AB25" s="26">
        <f t="shared" si="3"/>
        <v>1818.4350036999999</v>
      </c>
      <c r="AC25" s="26">
        <f t="shared" si="3"/>
        <v>8.8162400000000005</v>
      </c>
      <c r="AD25" s="26">
        <f t="shared" si="3"/>
        <v>0</v>
      </c>
      <c r="AE25" s="26">
        <f t="shared" si="3"/>
        <v>0</v>
      </c>
      <c r="AF25" s="26">
        <f t="shared" si="3"/>
        <v>8.8162400000000005</v>
      </c>
      <c r="AG25" s="26">
        <f t="shared" si="3"/>
        <v>213.20361653999998</v>
      </c>
      <c r="AH25" s="26">
        <f t="shared" si="3"/>
        <v>213.20361653999998</v>
      </c>
      <c r="AI25" s="26">
        <f t="shared" ref="AI25:AZ25" si="4">SUM(AI21:AI24)</f>
        <v>0</v>
      </c>
      <c r="AJ25" s="26">
        <f t="shared" si="4"/>
        <v>12.34065281</v>
      </c>
      <c r="AK25" s="26">
        <f t="shared" si="4"/>
        <v>234.36050934999997</v>
      </c>
      <c r="AL25" s="26">
        <f t="shared" si="4"/>
        <v>653.24342301000001</v>
      </c>
      <c r="AM25" s="26">
        <f t="shared" si="4"/>
        <v>653.24342301000001</v>
      </c>
      <c r="AN25" s="26">
        <f t="shared" si="4"/>
        <v>0</v>
      </c>
      <c r="AO25" s="26">
        <f t="shared" si="4"/>
        <v>0</v>
      </c>
      <c r="AP25" s="26">
        <f t="shared" si="4"/>
        <v>202.24977052999998</v>
      </c>
      <c r="AQ25" s="26">
        <f t="shared" si="4"/>
        <v>202.24977052999998</v>
      </c>
      <c r="AR25" s="26">
        <f t="shared" si="4"/>
        <v>0</v>
      </c>
      <c r="AS25" s="26">
        <f t="shared" si="4"/>
        <v>245.95494315999997</v>
      </c>
      <c r="AT25" s="26">
        <f t="shared" si="4"/>
        <v>1101.4481366999998</v>
      </c>
      <c r="AU25" s="26">
        <f t="shared" si="4"/>
        <v>951.34737634999999</v>
      </c>
      <c r="AV25" s="26">
        <f t="shared" si="4"/>
        <v>1953.8572571899999</v>
      </c>
      <c r="AW25" s="26">
        <f t="shared" si="4"/>
        <v>2905.20463354</v>
      </c>
      <c r="AX25" s="26">
        <f t="shared" si="4"/>
        <v>376.19162619000002</v>
      </c>
      <c r="AY25" s="26">
        <f t="shared" si="4"/>
        <v>175.54355507</v>
      </c>
      <c r="AZ25" s="26">
        <f t="shared" si="4"/>
        <v>2353.46945228</v>
      </c>
    </row>
    <row r="26" spans="2:52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2:52" x14ac:dyDescent="0.25">
      <c r="B27" s="17" t="s">
        <v>1521</v>
      </c>
    </row>
    <row r="28" spans="2:52" x14ac:dyDescent="0.25">
      <c r="B28" s="15" t="s">
        <v>138</v>
      </c>
      <c r="C28" s="16">
        <v>10.831072350000001</v>
      </c>
      <c r="D28" s="16">
        <v>2.75855067</v>
      </c>
      <c r="E28" s="16">
        <v>2.5158008999999999</v>
      </c>
      <c r="F28" s="16">
        <v>0.14371700000000001</v>
      </c>
      <c r="G28" s="16">
        <v>9.9032770000000006E-2</v>
      </c>
      <c r="H28" s="16">
        <v>8.0725216800000013</v>
      </c>
      <c r="I28" s="16">
        <v>1.9258471699999999</v>
      </c>
      <c r="J28" s="16">
        <v>0.16624320000000001</v>
      </c>
      <c r="K28" s="16">
        <v>5.2563790700000004</v>
      </c>
      <c r="L28" s="16">
        <v>0.72405224000000001</v>
      </c>
      <c r="M28" s="16">
        <v>309.13455260000001</v>
      </c>
      <c r="N28" s="16">
        <v>309.12677400000001</v>
      </c>
      <c r="O28" s="16">
        <v>7.7786000000000001E-3</v>
      </c>
      <c r="P28" s="16">
        <v>0</v>
      </c>
      <c r="Q28" s="16">
        <v>0</v>
      </c>
      <c r="R28" s="16">
        <v>319.96562495000006</v>
      </c>
      <c r="S28" s="16">
        <v>107.70173468</v>
      </c>
      <c r="T28" s="16">
        <v>0.78679668999999997</v>
      </c>
      <c r="U28" s="16">
        <v>30.166072969999998</v>
      </c>
      <c r="V28" s="16">
        <v>0</v>
      </c>
      <c r="W28" s="16">
        <v>0</v>
      </c>
      <c r="X28" s="16">
        <v>22.34329735</v>
      </c>
      <c r="Y28" s="16">
        <v>50.110410739999999</v>
      </c>
      <c r="Z28" s="16">
        <v>1.97563255</v>
      </c>
      <c r="AA28" s="16">
        <v>213.08394498000001</v>
      </c>
      <c r="AB28" s="16">
        <v>106.88167996999999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14.973695619999999</v>
      </c>
      <c r="AM28" s="16">
        <v>14.973695619999999</v>
      </c>
      <c r="AN28" s="16">
        <v>0</v>
      </c>
      <c r="AO28" s="16">
        <v>0</v>
      </c>
      <c r="AP28" s="16">
        <v>4.9656424800000005</v>
      </c>
      <c r="AQ28" s="16">
        <v>4.9656424800000005</v>
      </c>
      <c r="AR28" s="16">
        <v>0</v>
      </c>
      <c r="AS28" s="16">
        <v>0</v>
      </c>
      <c r="AT28" s="16">
        <v>19.939338100000001</v>
      </c>
      <c r="AU28" s="16">
        <v>86.942341870000007</v>
      </c>
      <c r="AV28" s="16">
        <v>169.79697189000001</v>
      </c>
      <c r="AW28" s="16">
        <v>256.73931376000002</v>
      </c>
      <c r="AX28" s="16">
        <v>46.686393840000001</v>
      </c>
      <c r="AY28" s="16">
        <v>35.266081530000001</v>
      </c>
      <c r="AZ28" s="16">
        <v>174.78683838999999</v>
      </c>
    </row>
    <row r="29" spans="2:52" x14ac:dyDescent="0.25">
      <c r="B29" s="15" t="s">
        <v>139</v>
      </c>
      <c r="C29" s="16">
        <v>169.77413415999999</v>
      </c>
      <c r="D29" s="16">
        <v>72.714045990000002</v>
      </c>
      <c r="E29" s="16">
        <v>61.332527280000001</v>
      </c>
      <c r="F29" s="16">
        <v>6.6191031200000001</v>
      </c>
      <c r="G29" s="16">
        <v>4.7624155899999998</v>
      </c>
      <c r="H29" s="16">
        <v>97.060088169999986</v>
      </c>
      <c r="I29" s="16">
        <v>5.9628935999999992</v>
      </c>
      <c r="J29" s="16">
        <v>55.646168500000002</v>
      </c>
      <c r="K29" s="16">
        <v>26.563727719999999</v>
      </c>
      <c r="L29" s="16">
        <v>8.88729835</v>
      </c>
      <c r="M29" s="16">
        <v>1669.4760852699999</v>
      </c>
      <c r="N29" s="16">
        <v>1640.3593800000001</v>
      </c>
      <c r="O29" s="16">
        <v>29.116705270000001</v>
      </c>
      <c r="P29" s="16">
        <v>0</v>
      </c>
      <c r="Q29" s="16">
        <v>0</v>
      </c>
      <c r="R29" s="16">
        <v>1839.25021943</v>
      </c>
      <c r="S29" s="16">
        <v>593.77628759000004</v>
      </c>
      <c r="T29" s="16">
        <v>22.455513239999998</v>
      </c>
      <c r="U29" s="16">
        <v>260.69337597999998</v>
      </c>
      <c r="V29" s="16">
        <v>0</v>
      </c>
      <c r="W29" s="16">
        <v>0</v>
      </c>
      <c r="X29" s="16">
        <v>10.82509864</v>
      </c>
      <c r="Y29" s="16">
        <v>176.76141504</v>
      </c>
      <c r="Z29" s="16">
        <v>0</v>
      </c>
      <c r="AA29" s="16">
        <v>1064.5116904900001</v>
      </c>
      <c r="AB29" s="16">
        <v>774.73852893999992</v>
      </c>
      <c r="AC29" s="16">
        <v>0</v>
      </c>
      <c r="AD29" s="16">
        <v>0</v>
      </c>
      <c r="AE29" s="16">
        <v>0</v>
      </c>
      <c r="AF29" s="16">
        <v>0</v>
      </c>
      <c r="AG29" s="16">
        <v>104.369</v>
      </c>
      <c r="AH29" s="16">
        <v>104.369</v>
      </c>
      <c r="AI29" s="16">
        <v>0</v>
      </c>
      <c r="AJ29" s="16">
        <v>13.218809070000001</v>
      </c>
      <c r="AK29" s="16">
        <v>117.58780906999999</v>
      </c>
      <c r="AL29" s="16">
        <v>350.93886440000006</v>
      </c>
      <c r="AM29" s="16">
        <v>350.93886440000006</v>
      </c>
      <c r="AN29" s="16">
        <v>0</v>
      </c>
      <c r="AO29" s="16">
        <v>0</v>
      </c>
      <c r="AP29" s="16">
        <v>3</v>
      </c>
      <c r="AQ29" s="16">
        <v>3</v>
      </c>
      <c r="AR29" s="16">
        <v>0</v>
      </c>
      <c r="AS29" s="16">
        <v>21.054249039999998</v>
      </c>
      <c r="AT29" s="16">
        <v>374.99311344000006</v>
      </c>
      <c r="AU29" s="16">
        <v>517.33322456999997</v>
      </c>
      <c r="AV29" s="16">
        <v>1026.4903694100001</v>
      </c>
      <c r="AW29" s="16">
        <v>1543.8235939799999</v>
      </c>
      <c r="AX29" s="16">
        <v>81.642264660000009</v>
      </c>
      <c r="AY29" s="16">
        <v>13.494949980000001</v>
      </c>
      <c r="AZ29" s="16">
        <v>1448.6863793400003</v>
      </c>
    </row>
    <row r="30" spans="2:52" x14ac:dyDescent="0.25">
      <c r="B30" s="15" t="s">
        <v>140</v>
      </c>
      <c r="C30" s="16">
        <v>272.63803038999998</v>
      </c>
      <c r="D30" s="16">
        <v>111.55674433999999</v>
      </c>
      <c r="E30" s="16">
        <v>86.422264949999985</v>
      </c>
      <c r="F30" s="16">
        <v>16.759826440000001</v>
      </c>
      <c r="G30" s="16">
        <v>8.3746529499999998</v>
      </c>
      <c r="H30" s="16">
        <v>161.08128605000002</v>
      </c>
      <c r="I30" s="16">
        <v>0.97930781</v>
      </c>
      <c r="J30" s="16">
        <v>155.77009569000001</v>
      </c>
      <c r="K30" s="16">
        <v>0</v>
      </c>
      <c r="L30" s="16">
        <v>4.3318825500000004</v>
      </c>
      <c r="M30" s="16">
        <v>2091.92814176</v>
      </c>
      <c r="N30" s="16">
        <v>2026.2068939999999</v>
      </c>
      <c r="O30" s="16">
        <v>65.721247759999997</v>
      </c>
      <c r="P30" s="16">
        <v>0</v>
      </c>
      <c r="Q30" s="16">
        <v>0</v>
      </c>
      <c r="R30" s="16">
        <v>2364.5661721500001</v>
      </c>
      <c r="S30" s="16">
        <v>1218.9675648099999</v>
      </c>
      <c r="T30" s="16">
        <v>17.186123760000001</v>
      </c>
      <c r="U30" s="16">
        <v>214.94690611000001</v>
      </c>
      <c r="V30" s="16">
        <v>0</v>
      </c>
      <c r="W30" s="16">
        <v>0</v>
      </c>
      <c r="X30" s="16">
        <v>92.650284870000007</v>
      </c>
      <c r="Y30" s="16">
        <v>106.96838206999999</v>
      </c>
      <c r="Z30" s="16">
        <v>0</v>
      </c>
      <c r="AA30" s="16">
        <v>1650.7192616199995</v>
      </c>
      <c r="AB30" s="16">
        <v>713.84691052999995</v>
      </c>
      <c r="AC30" s="16">
        <v>0</v>
      </c>
      <c r="AD30" s="16">
        <v>0</v>
      </c>
      <c r="AE30" s="16">
        <v>0</v>
      </c>
      <c r="AF30" s="16">
        <v>0</v>
      </c>
      <c r="AG30" s="16">
        <v>363.315021</v>
      </c>
      <c r="AH30" s="16">
        <v>363.315021</v>
      </c>
      <c r="AI30" s="16">
        <v>0</v>
      </c>
      <c r="AJ30" s="16">
        <v>9.7157809000000004</v>
      </c>
      <c r="AK30" s="16">
        <v>373.03080189999997</v>
      </c>
      <c r="AL30" s="16">
        <v>238.04139003999998</v>
      </c>
      <c r="AM30" s="16">
        <v>238.04139003999998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238.04139003999998</v>
      </c>
      <c r="AU30" s="16">
        <v>848.83632238999996</v>
      </c>
      <c r="AV30" s="16">
        <v>1203.36443575</v>
      </c>
      <c r="AW30" s="16">
        <v>2052.2007581400003</v>
      </c>
      <c r="AX30" s="16">
        <v>111.14934848999999</v>
      </c>
      <c r="AY30" s="16">
        <v>156.71474451</v>
      </c>
      <c r="AZ30" s="16">
        <v>1784.3366651400002</v>
      </c>
    </row>
    <row r="31" spans="2:52" x14ac:dyDescent="0.25">
      <c r="B31" s="15" t="s">
        <v>141</v>
      </c>
      <c r="C31" s="16">
        <v>209.87425116</v>
      </c>
      <c r="D31" s="16">
        <v>46.270979500000003</v>
      </c>
      <c r="E31" s="16">
        <v>38.393695940000001</v>
      </c>
      <c r="F31" s="16">
        <v>2.8704276499999999</v>
      </c>
      <c r="G31" s="16">
        <v>5.0068559100000005</v>
      </c>
      <c r="H31" s="16">
        <v>163.60327165999999</v>
      </c>
      <c r="I31" s="16">
        <v>0.97931006000000009</v>
      </c>
      <c r="J31" s="16">
        <v>158.24142247999998</v>
      </c>
      <c r="K31" s="16">
        <v>0</v>
      </c>
      <c r="L31" s="16">
        <v>4.3825391199999997</v>
      </c>
      <c r="M31" s="16">
        <v>859.74720045000004</v>
      </c>
      <c r="N31" s="16">
        <v>856.064931</v>
      </c>
      <c r="O31" s="16">
        <v>3.6822694500000002</v>
      </c>
      <c r="P31" s="16">
        <v>0</v>
      </c>
      <c r="Q31" s="16">
        <v>0</v>
      </c>
      <c r="R31" s="16">
        <v>1069.6214516100001</v>
      </c>
      <c r="S31" s="16">
        <v>485.48005705000003</v>
      </c>
      <c r="T31" s="16">
        <v>18.564386809999998</v>
      </c>
      <c r="U31" s="16">
        <v>243.18781858000003</v>
      </c>
      <c r="V31" s="16">
        <v>0</v>
      </c>
      <c r="W31" s="16">
        <v>0</v>
      </c>
      <c r="X31" s="16">
        <v>15.99516362</v>
      </c>
      <c r="Y31" s="16">
        <v>119.70375562999999</v>
      </c>
      <c r="Z31" s="16">
        <v>0</v>
      </c>
      <c r="AA31" s="16">
        <v>882.93118169000002</v>
      </c>
      <c r="AB31" s="16">
        <v>186.69026991999999</v>
      </c>
      <c r="AC31" s="16">
        <v>0</v>
      </c>
      <c r="AD31" s="16">
        <v>0</v>
      </c>
      <c r="AE31" s="16">
        <v>0</v>
      </c>
      <c r="AF31" s="16">
        <v>0</v>
      </c>
      <c r="AG31" s="16">
        <v>13.233499999999999</v>
      </c>
      <c r="AH31" s="16">
        <v>13.233499999999999</v>
      </c>
      <c r="AI31" s="16">
        <v>0</v>
      </c>
      <c r="AJ31" s="16">
        <v>209.1892666</v>
      </c>
      <c r="AK31" s="16">
        <v>222.42276659999999</v>
      </c>
      <c r="AL31" s="16">
        <v>90.740063550000002</v>
      </c>
      <c r="AM31" s="16">
        <v>90.740063550000002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141.54344394</v>
      </c>
      <c r="AT31" s="16">
        <v>232.28350749000001</v>
      </c>
      <c r="AU31" s="16">
        <v>176.82952903</v>
      </c>
      <c r="AV31" s="16">
        <v>919.42169209999997</v>
      </c>
      <c r="AW31" s="16">
        <v>1096.2512211300002</v>
      </c>
      <c r="AX31" s="16">
        <v>161.57070221999999</v>
      </c>
      <c r="AY31" s="16">
        <v>106.20766862000001</v>
      </c>
      <c r="AZ31" s="16">
        <v>828.47285029000011</v>
      </c>
    </row>
    <row r="32" spans="2:52" x14ac:dyDescent="0.25">
      <c r="B32" s="15" t="s">
        <v>60</v>
      </c>
      <c r="C32" s="16">
        <v>191.52051438000004</v>
      </c>
      <c r="D32" s="16">
        <v>13.23708532</v>
      </c>
      <c r="E32" s="16">
        <v>8.906154879999999</v>
      </c>
      <c r="F32" s="16">
        <v>3.9299140499999998</v>
      </c>
      <c r="G32" s="16">
        <v>0.40101639</v>
      </c>
      <c r="H32" s="16">
        <v>178.28342906000003</v>
      </c>
      <c r="I32" s="16">
        <v>1.2712000000000001</v>
      </c>
      <c r="J32" s="16">
        <v>163.74506058</v>
      </c>
      <c r="K32" s="16">
        <v>12.249133240000001</v>
      </c>
      <c r="L32" s="16">
        <v>1.0180352400000001</v>
      </c>
      <c r="M32" s="16">
        <v>652.05595504999997</v>
      </c>
      <c r="N32" s="16">
        <v>639.72479999999996</v>
      </c>
      <c r="O32" s="16">
        <v>2.721092E-2</v>
      </c>
      <c r="P32" s="16">
        <v>12.303944130000001</v>
      </c>
      <c r="Q32" s="16">
        <v>0</v>
      </c>
      <c r="R32" s="16">
        <v>843.57646942999997</v>
      </c>
      <c r="S32" s="16">
        <v>398.68932254000003</v>
      </c>
      <c r="T32" s="16">
        <v>2.4023490000000001</v>
      </c>
      <c r="U32" s="16">
        <v>150.51059235</v>
      </c>
      <c r="V32" s="16">
        <v>0</v>
      </c>
      <c r="W32" s="16">
        <v>0</v>
      </c>
      <c r="X32" s="16">
        <v>9.2656023699999999</v>
      </c>
      <c r="Y32" s="16">
        <v>55.156682329999995</v>
      </c>
      <c r="Z32" s="16">
        <v>2.9439858299999999</v>
      </c>
      <c r="AA32" s="16">
        <v>618.96853442000008</v>
      </c>
      <c r="AB32" s="16">
        <v>224.60793501000003</v>
      </c>
      <c r="AC32" s="16">
        <v>0</v>
      </c>
      <c r="AD32" s="16">
        <v>0</v>
      </c>
      <c r="AE32" s="16">
        <v>0</v>
      </c>
      <c r="AF32" s="16">
        <v>0</v>
      </c>
      <c r="AG32" s="16">
        <v>61.301670059999999</v>
      </c>
      <c r="AH32" s="16">
        <v>61.301670059999999</v>
      </c>
      <c r="AI32" s="16">
        <v>0</v>
      </c>
      <c r="AJ32" s="16">
        <v>20.047796079999998</v>
      </c>
      <c r="AK32" s="16">
        <v>81.349466140000004</v>
      </c>
      <c r="AL32" s="16">
        <v>0.4196455</v>
      </c>
      <c r="AM32" s="16">
        <v>0.4196455</v>
      </c>
      <c r="AN32" s="16">
        <v>0</v>
      </c>
      <c r="AO32" s="16">
        <v>0</v>
      </c>
      <c r="AP32" s="16">
        <v>17.930610899999998</v>
      </c>
      <c r="AQ32" s="16">
        <v>17.930610899999998</v>
      </c>
      <c r="AR32" s="16">
        <v>0</v>
      </c>
      <c r="AS32" s="16">
        <v>0</v>
      </c>
      <c r="AT32" s="16">
        <v>18.350256399999999</v>
      </c>
      <c r="AU32" s="16">
        <v>287.60714474999997</v>
      </c>
      <c r="AV32" s="16">
        <v>185.33925887999999</v>
      </c>
      <c r="AW32" s="16">
        <v>472.94640363000002</v>
      </c>
      <c r="AX32" s="16">
        <v>15.706159530000001</v>
      </c>
      <c r="AY32" s="16">
        <v>94.411222559999999</v>
      </c>
      <c r="AZ32" s="16">
        <v>362.82902154000004</v>
      </c>
    </row>
    <row r="33" spans="2:52" x14ac:dyDescent="0.25">
      <c r="B33" s="25" t="s">
        <v>1582</v>
      </c>
      <c r="C33" s="26">
        <f t="shared" ref="C33:AH33" si="5">SUM(C28:C32)</f>
        <v>854.63800243999992</v>
      </c>
      <c r="D33" s="26">
        <f t="shared" si="5"/>
        <v>246.53740582</v>
      </c>
      <c r="E33" s="26">
        <f t="shared" si="5"/>
        <v>197.57044395</v>
      </c>
      <c r="F33" s="26">
        <f t="shared" si="5"/>
        <v>30.322988260000002</v>
      </c>
      <c r="G33" s="26">
        <f t="shared" si="5"/>
        <v>18.64397361</v>
      </c>
      <c r="H33" s="26">
        <f t="shared" si="5"/>
        <v>608.10059662000003</v>
      </c>
      <c r="I33" s="26">
        <f t="shared" si="5"/>
        <v>11.11855864</v>
      </c>
      <c r="J33" s="26">
        <f t="shared" si="5"/>
        <v>533.56899045</v>
      </c>
      <c r="K33" s="26">
        <f t="shared" si="5"/>
        <v>44.069240030000003</v>
      </c>
      <c r="L33" s="26">
        <f t="shared" si="5"/>
        <v>19.3438075</v>
      </c>
      <c r="M33" s="26">
        <f t="shared" si="5"/>
        <v>5582.3419351299999</v>
      </c>
      <c r="N33" s="26">
        <f t="shared" si="5"/>
        <v>5471.4827789999999</v>
      </c>
      <c r="O33" s="26">
        <f t="shared" si="5"/>
        <v>98.555212000000012</v>
      </c>
      <c r="P33" s="26">
        <f t="shared" si="5"/>
        <v>12.303944130000001</v>
      </c>
      <c r="Q33" s="26">
        <f t="shared" si="5"/>
        <v>0</v>
      </c>
      <c r="R33" s="26">
        <f t="shared" si="5"/>
        <v>6436.9799375699995</v>
      </c>
      <c r="S33" s="26">
        <f t="shared" si="5"/>
        <v>2804.6149666699998</v>
      </c>
      <c r="T33" s="26">
        <f t="shared" si="5"/>
        <v>61.395169499999994</v>
      </c>
      <c r="U33" s="26">
        <f t="shared" si="5"/>
        <v>899.50476599000001</v>
      </c>
      <c r="V33" s="26">
        <f t="shared" si="5"/>
        <v>0</v>
      </c>
      <c r="W33" s="26">
        <f t="shared" si="5"/>
        <v>0</v>
      </c>
      <c r="X33" s="26">
        <f t="shared" si="5"/>
        <v>151.07944685000001</v>
      </c>
      <c r="Y33" s="26">
        <f t="shared" si="5"/>
        <v>508.70064580999997</v>
      </c>
      <c r="Z33" s="26">
        <f t="shared" si="5"/>
        <v>4.9196183800000002</v>
      </c>
      <c r="AA33" s="26">
        <f t="shared" si="5"/>
        <v>4430.2146131999998</v>
      </c>
      <c r="AB33" s="26">
        <f t="shared" si="5"/>
        <v>2006.7653243699999</v>
      </c>
      <c r="AC33" s="26">
        <f t="shared" si="5"/>
        <v>0</v>
      </c>
      <c r="AD33" s="26">
        <f t="shared" si="5"/>
        <v>0</v>
      </c>
      <c r="AE33" s="26">
        <f t="shared" si="5"/>
        <v>0</v>
      </c>
      <c r="AF33" s="26">
        <f t="shared" si="5"/>
        <v>0</v>
      </c>
      <c r="AG33" s="26">
        <f t="shared" si="5"/>
        <v>542.21919106000007</v>
      </c>
      <c r="AH33" s="26">
        <f t="shared" si="5"/>
        <v>542.21919106000007</v>
      </c>
      <c r="AI33" s="26">
        <f t="shared" ref="AI33:AZ33" si="6">SUM(AI28:AI32)</f>
        <v>0</v>
      </c>
      <c r="AJ33" s="26">
        <f t="shared" si="6"/>
        <v>252.17165265</v>
      </c>
      <c r="AK33" s="26">
        <f t="shared" si="6"/>
        <v>794.3908437099999</v>
      </c>
      <c r="AL33" s="26">
        <f t="shared" si="6"/>
        <v>695.11365910999996</v>
      </c>
      <c r="AM33" s="26">
        <f t="shared" si="6"/>
        <v>695.11365910999996</v>
      </c>
      <c r="AN33" s="26">
        <f t="shared" si="6"/>
        <v>0</v>
      </c>
      <c r="AO33" s="26">
        <f t="shared" si="6"/>
        <v>0</v>
      </c>
      <c r="AP33" s="26">
        <f t="shared" si="6"/>
        <v>25.896253379999997</v>
      </c>
      <c r="AQ33" s="26">
        <f t="shared" si="6"/>
        <v>25.896253379999997</v>
      </c>
      <c r="AR33" s="26">
        <f t="shared" si="6"/>
        <v>0</v>
      </c>
      <c r="AS33" s="26">
        <f t="shared" si="6"/>
        <v>162.59769298000001</v>
      </c>
      <c r="AT33" s="26">
        <f t="shared" si="6"/>
        <v>883.60760547000007</v>
      </c>
      <c r="AU33" s="26">
        <f t="shared" si="6"/>
        <v>1917.5485626099999</v>
      </c>
      <c r="AV33" s="26">
        <f t="shared" si="6"/>
        <v>3504.4127280299999</v>
      </c>
      <c r="AW33" s="26">
        <f t="shared" si="6"/>
        <v>5421.9612906399998</v>
      </c>
      <c r="AX33" s="26">
        <f t="shared" si="6"/>
        <v>416.75486873999995</v>
      </c>
      <c r="AY33" s="26">
        <f t="shared" si="6"/>
        <v>406.0946672</v>
      </c>
      <c r="AZ33" s="26">
        <f t="shared" si="6"/>
        <v>4599.1117547000003</v>
      </c>
    </row>
    <row r="34" spans="2:52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2:52" x14ac:dyDescent="0.25">
      <c r="B35" s="17" t="s">
        <v>1522</v>
      </c>
    </row>
    <row r="36" spans="2:52" x14ac:dyDescent="0.25">
      <c r="B36" s="15" t="s">
        <v>181</v>
      </c>
      <c r="C36" s="16">
        <v>50.316239500000002</v>
      </c>
      <c r="D36" s="16">
        <v>26.997238790000001</v>
      </c>
      <c r="E36" s="16">
        <v>20.632207409999999</v>
      </c>
      <c r="F36" s="16">
        <v>4.79908629</v>
      </c>
      <c r="G36" s="16">
        <v>1.56594509</v>
      </c>
      <c r="H36" s="16">
        <v>23.319000710000001</v>
      </c>
      <c r="I36" s="16">
        <v>0.39169999999999999</v>
      </c>
      <c r="J36" s="16">
        <v>4.8923336399999995</v>
      </c>
      <c r="K36" s="16">
        <v>16.933867320000001</v>
      </c>
      <c r="L36" s="16">
        <v>1.1010997499999999</v>
      </c>
      <c r="M36" s="16">
        <v>624.02128547000007</v>
      </c>
      <c r="N36" s="16">
        <v>623.66185199999995</v>
      </c>
      <c r="O36" s="16">
        <v>0.35943346999999998</v>
      </c>
      <c r="P36" s="16">
        <v>0</v>
      </c>
      <c r="Q36" s="16">
        <v>0</v>
      </c>
      <c r="R36" s="16">
        <v>674.33752497</v>
      </c>
      <c r="S36" s="16">
        <v>136.70916613</v>
      </c>
      <c r="T36" s="16">
        <v>4.6687567300000001</v>
      </c>
      <c r="U36" s="16">
        <v>62.523182159999998</v>
      </c>
      <c r="V36" s="16">
        <v>0</v>
      </c>
      <c r="W36" s="16">
        <v>0</v>
      </c>
      <c r="X36" s="16">
        <v>48.980075299999996</v>
      </c>
      <c r="Y36" s="16">
        <v>46.6649332</v>
      </c>
      <c r="Z36" s="16">
        <v>0</v>
      </c>
      <c r="AA36" s="16">
        <v>299.54611352000001</v>
      </c>
      <c r="AB36" s="16">
        <v>374.79141145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16.786364679999998</v>
      </c>
      <c r="AK36" s="16">
        <v>16.786364679999998</v>
      </c>
      <c r="AL36" s="16">
        <v>79.15865067</v>
      </c>
      <c r="AM36" s="16">
        <v>79.15865067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130.19171428000001</v>
      </c>
      <c r="AT36" s="16">
        <v>209.35036495</v>
      </c>
      <c r="AU36" s="16">
        <v>182.22741118000002</v>
      </c>
      <c r="AV36" s="16">
        <v>321.33164373</v>
      </c>
      <c r="AW36" s="16">
        <v>503.55905491000004</v>
      </c>
      <c r="AX36" s="16">
        <v>20.355502399999999</v>
      </c>
      <c r="AY36" s="16">
        <v>0</v>
      </c>
      <c r="AZ36" s="16">
        <v>483.20355251000007</v>
      </c>
    </row>
    <row r="37" spans="2:52" x14ac:dyDescent="0.25">
      <c r="B37" s="15" t="s">
        <v>226</v>
      </c>
      <c r="C37" s="16">
        <v>842.61622815999988</v>
      </c>
      <c r="D37" s="16">
        <v>724.56688719999988</v>
      </c>
      <c r="E37" s="16">
        <v>677.58681451999996</v>
      </c>
      <c r="F37" s="16">
        <v>13.520579779999998</v>
      </c>
      <c r="G37" s="16">
        <v>33.459492900000001</v>
      </c>
      <c r="H37" s="16">
        <v>118.04934095999998</v>
      </c>
      <c r="I37" s="16">
        <v>1.0172000000000001</v>
      </c>
      <c r="J37" s="16">
        <v>66.558044510000002</v>
      </c>
      <c r="K37" s="16">
        <v>0</v>
      </c>
      <c r="L37" s="16">
        <v>50.474096449999998</v>
      </c>
      <c r="M37" s="16">
        <v>858.65335220000009</v>
      </c>
      <c r="N37" s="16">
        <v>817.88733100000002</v>
      </c>
      <c r="O37" s="16">
        <v>14.298189599999999</v>
      </c>
      <c r="P37" s="16">
        <v>0</v>
      </c>
      <c r="Q37" s="16">
        <v>26.467831599999997</v>
      </c>
      <c r="R37" s="16">
        <v>1701.26958036</v>
      </c>
      <c r="S37" s="16">
        <v>588.39252904</v>
      </c>
      <c r="T37" s="16">
        <v>61.257368169999999</v>
      </c>
      <c r="U37" s="16">
        <v>92.145119109999996</v>
      </c>
      <c r="V37" s="16">
        <v>7.5904617999999999</v>
      </c>
      <c r="W37" s="16">
        <v>0</v>
      </c>
      <c r="X37" s="16">
        <v>6.7765469200000004</v>
      </c>
      <c r="Y37" s="16">
        <v>54.320505990000001</v>
      </c>
      <c r="Z37" s="16">
        <v>28.91625865</v>
      </c>
      <c r="AA37" s="16">
        <v>839.39878967999982</v>
      </c>
      <c r="AB37" s="16">
        <v>861.87079068000003</v>
      </c>
      <c r="AC37" s="16">
        <v>0</v>
      </c>
      <c r="AD37" s="16">
        <v>0</v>
      </c>
      <c r="AE37" s="16">
        <v>0</v>
      </c>
      <c r="AF37" s="16">
        <v>0</v>
      </c>
      <c r="AG37" s="16">
        <v>120</v>
      </c>
      <c r="AH37" s="16">
        <v>120</v>
      </c>
      <c r="AI37" s="16">
        <v>0</v>
      </c>
      <c r="AJ37" s="16">
        <v>0</v>
      </c>
      <c r="AK37" s="16">
        <v>120</v>
      </c>
      <c r="AL37" s="16">
        <v>232.80428604000002</v>
      </c>
      <c r="AM37" s="16">
        <v>232.80428604000002</v>
      </c>
      <c r="AN37" s="16">
        <v>0</v>
      </c>
      <c r="AO37" s="16">
        <v>0</v>
      </c>
      <c r="AP37" s="16">
        <v>153.54212973000003</v>
      </c>
      <c r="AQ37" s="16">
        <v>153.54212973000003</v>
      </c>
      <c r="AR37" s="16">
        <v>0</v>
      </c>
      <c r="AS37" s="16">
        <v>0</v>
      </c>
      <c r="AT37" s="16">
        <v>386.34641577000002</v>
      </c>
      <c r="AU37" s="16">
        <v>595.52437491000001</v>
      </c>
      <c r="AV37" s="16">
        <v>896.39041347</v>
      </c>
      <c r="AW37" s="16">
        <v>1491.9147883800001</v>
      </c>
      <c r="AX37" s="16">
        <v>262.47421356000001</v>
      </c>
      <c r="AY37" s="16">
        <v>0</v>
      </c>
      <c r="AZ37" s="16">
        <v>1229.4405748199999</v>
      </c>
    </row>
    <row r="38" spans="2:52" x14ac:dyDescent="0.25">
      <c r="B38" s="15" t="s">
        <v>227</v>
      </c>
      <c r="C38" s="16">
        <v>1242.2056325999999</v>
      </c>
      <c r="D38" s="16">
        <v>682.67018552000002</v>
      </c>
      <c r="E38" s="16">
        <v>496.84084057999996</v>
      </c>
      <c r="F38" s="16">
        <v>99.917113700000002</v>
      </c>
      <c r="G38" s="16">
        <v>85.912231239999997</v>
      </c>
      <c r="H38" s="16">
        <v>559.53544707999993</v>
      </c>
      <c r="I38" s="16">
        <v>45.53830756</v>
      </c>
      <c r="J38" s="16">
        <v>4.5064133799999997</v>
      </c>
      <c r="K38" s="16">
        <v>342.06150601999997</v>
      </c>
      <c r="L38" s="16">
        <v>167.42922012</v>
      </c>
      <c r="M38" s="16">
        <v>2346.5226975800001</v>
      </c>
      <c r="N38" s="16">
        <v>2331.3967050000001</v>
      </c>
      <c r="O38" s="16">
        <v>15.12599258</v>
      </c>
      <c r="P38" s="16">
        <v>0</v>
      </c>
      <c r="Q38" s="16">
        <v>0</v>
      </c>
      <c r="R38" s="16">
        <v>3588.7283301799998</v>
      </c>
      <c r="S38" s="16">
        <v>965.65646592999997</v>
      </c>
      <c r="T38" s="16">
        <v>187.80880350000001</v>
      </c>
      <c r="U38" s="16">
        <v>624.42392304999998</v>
      </c>
      <c r="V38" s="16">
        <v>14.871804560000001</v>
      </c>
      <c r="W38" s="16">
        <v>0</v>
      </c>
      <c r="X38" s="16">
        <v>487.19358511000001</v>
      </c>
      <c r="Y38" s="16">
        <v>542.41779077000001</v>
      </c>
      <c r="Z38" s="16">
        <v>71.621320690000005</v>
      </c>
      <c r="AA38" s="16">
        <v>2893.9936936099998</v>
      </c>
      <c r="AB38" s="16">
        <v>694.73463657000002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265.58018282999996</v>
      </c>
      <c r="AM38" s="16">
        <v>265.58018282999996</v>
      </c>
      <c r="AN38" s="16">
        <v>0</v>
      </c>
      <c r="AO38" s="16">
        <v>0</v>
      </c>
      <c r="AP38" s="16">
        <v>69.621798400000003</v>
      </c>
      <c r="AQ38" s="16">
        <v>69.621798400000003</v>
      </c>
      <c r="AR38" s="16">
        <v>0</v>
      </c>
      <c r="AS38" s="16">
        <v>0</v>
      </c>
      <c r="AT38" s="16">
        <v>335.20198123</v>
      </c>
      <c r="AU38" s="16">
        <v>359.53265533999996</v>
      </c>
      <c r="AV38" s="16">
        <v>256.10660575000003</v>
      </c>
      <c r="AW38" s="16">
        <v>615.63926108999999</v>
      </c>
      <c r="AX38" s="16">
        <v>285.17966314</v>
      </c>
      <c r="AY38" s="16">
        <v>0</v>
      </c>
      <c r="AZ38" s="16">
        <v>330.45959795000005</v>
      </c>
    </row>
    <row r="39" spans="2:52" x14ac:dyDescent="0.25">
      <c r="B39" s="15" t="s">
        <v>228</v>
      </c>
      <c r="C39" s="16">
        <v>365.73361632000001</v>
      </c>
      <c r="D39" s="16">
        <v>194.37388627999999</v>
      </c>
      <c r="E39" s="16">
        <v>168.13383382000001</v>
      </c>
      <c r="F39" s="16">
        <v>17.094158420000003</v>
      </c>
      <c r="G39" s="16">
        <v>9.1458940399999999</v>
      </c>
      <c r="H39" s="16">
        <v>171.35973003999999</v>
      </c>
      <c r="I39" s="16">
        <v>15.157922050000002</v>
      </c>
      <c r="J39" s="16">
        <v>1.2232324999999999</v>
      </c>
      <c r="K39" s="16">
        <v>145.47412226</v>
      </c>
      <c r="L39" s="16">
        <v>9.5044532300000011</v>
      </c>
      <c r="M39" s="16">
        <v>1932.7160137400001</v>
      </c>
      <c r="N39" s="16">
        <v>1915.423704</v>
      </c>
      <c r="O39" s="16">
        <v>13.583309740000001</v>
      </c>
      <c r="P39" s="16">
        <v>0</v>
      </c>
      <c r="Q39" s="16">
        <v>3.7090000000000001</v>
      </c>
      <c r="R39" s="16">
        <v>2298.4496300599999</v>
      </c>
      <c r="S39" s="16">
        <v>673.80743044000008</v>
      </c>
      <c r="T39" s="16">
        <v>65.559121180000005</v>
      </c>
      <c r="U39" s="16">
        <v>43.544362619999994</v>
      </c>
      <c r="V39" s="16">
        <v>0</v>
      </c>
      <c r="W39" s="16">
        <v>0</v>
      </c>
      <c r="X39" s="16">
        <v>214.11692290000002</v>
      </c>
      <c r="Y39" s="16">
        <v>647.22008240000002</v>
      </c>
      <c r="Z39" s="16">
        <v>40.455267790000001</v>
      </c>
      <c r="AA39" s="16">
        <v>1684.70318733</v>
      </c>
      <c r="AB39" s="16">
        <v>613.7464427299999</v>
      </c>
      <c r="AC39" s="16">
        <v>0</v>
      </c>
      <c r="AD39" s="16">
        <v>0</v>
      </c>
      <c r="AE39" s="16">
        <v>0</v>
      </c>
      <c r="AF39" s="16">
        <v>0</v>
      </c>
      <c r="AG39" s="16">
        <v>147.29112565</v>
      </c>
      <c r="AH39" s="16">
        <v>147.29112565</v>
      </c>
      <c r="AI39" s="16">
        <v>0</v>
      </c>
      <c r="AJ39" s="16">
        <v>0</v>
      </c>
      <c r="AK39" s="16">
        <v>147.29112565</v>
      </c>
      <c r="AL39" s="16">
        <v>374.986672</v>
      </c>
      <c r="AM39" s="16">
        <v>374.986672</v>
      </c>
      <c r="AN39" s="16">
        <v>0</v>
      </c>
      <c r="AO39" s="16">
        <v>0</v>
      </c>
      <c r="AP39" s="16">
        <v>81.243818400000009</v>
      </c>
      <c r="AQ39" s="16">
        <v>81.243818400000009</v>
      </c>
      <c r="AR39" s="16">
        <v>0</v>
      </c>
      <c r="AS39" s="16">
        <v>0</v>
      </c>
      <c r="AT39" s="16">
        <v>456.23049039999995</v>
      </c>
      <c r="AU39" s="16">
        <v>304.80707797999997</v>
      </c>
      <c r="AV39" s="16">
        <v>571.07257122999999</v>
      </c>
      <c r="AW39" s="16">
        <v>875.87964921000003</v>
      </c>
      <c r="AX39" s="16">
        <v>0</v>
      </c>
      <c r="AY39" s="16">
        <v>0</v>
      </c>
      <c r="AZ39" s="16">
        <v>875.87964921000003</v>
      </c>
    </row>
    <row r="40" spans="2:52" x14ac:dyDescent="0.25">
      <c r="B40" s="15" t="s">
        <v>229</v>
      </c>
      <c r="C40" s="16">
        <v>675.83768043999999</v>
      </c>
      <c r="D40" s="16">
        <v>363.31101465999996</v>
      </c>
      <c r="E40" s="16">
        <v>96.341504729999983</v>
      </c>
      <c r="F40" s="16">
        <v>247.97837959</v>
      </c>
      <c r="G40" s="16">
        <v>18.991130340000002</v>
      </c>
      <c r="H40" s="16">
        <v>312.52666577999997</v>
      </c>
      <c r="I40" s="16">
        <v>28.097957000000001</v>
      </c>
      <c r="J40" s="16">
        <v>0.97866699999999995</v>
      </c>
      <c r="K40" s="16">
        <v>257.76288856999997</v>
      </c>
      <c r="L40" s="16">
        <v>25.687153210000002</v>
      </c>
      <c r="M40" s="16">
        <v>1717.2221924200001</v>
      </c>
      <c r="N40" s="16">
        <v>1707.7904579999999</v>
      </c>
      <c r="O40" s="16">
        <v>9.4317344199999997</v>
      </c>
      <c r="P40" s="16">
        <v>0</v>
      </c>
      <c r="Q40" s="16">
        <v>0</v>
      </c>
      <c r="R40" s="16">
        <v>2393.0598728600003</v>
      </c>
      <c r="S40" s="16">
        <v>798.42769122000004</v>
      </c>
      <c r="T40" s="16">
        <v>104.93325159999999</v>
      </c>
      <c r="U40" s="16">
        <v>157.00993593000001</v>
      </c>
      <c r="V40" s="16">
        <v>0</v>
      </c>
      <c r="W40" s="16">
        <v>4.0769152399999999</v>
      </c>
      <c r="X40" s="16">
        <v>249.76973521000002</v>
      </c>
      <c r="Y40" s="16">
        <v>612.38449087000004</v>
      </c>
      <c r="Z40" s="16">
        <v>0</v>
      </c>
      <c r="AA40" s="16">
        <v>1926.6020200700002</v>
      </c>
      <c r="AB40" s="16">
        <v>466.45785279</v>
      </c>
      <c r="AC40" s="16">
        <v>0.54758984999999993</v>
      </c>
      <c r="AD40" s="16">
        <v>0.54758984999999993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0.54758984999999993</v>
      </c>
      <c r="AL40" s="16">
        <v>278.82420841000004</v>
      </c>
      <c r="AM40" s="16">
        <v>278.82420841000004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278.82420841000004</v>
      </c>
      <c r="AU40" s="16">
        <v>188.18123423000003</v>
      </c>
      <c r="AV40" s="16">
        <v>964.22655455000006</v>
      </c>
      <c r="AW40" s="16">
        <v>1152.4077887799999</v>
      </c>
      <c r="AX40" s="16">
        <v>0</v>
      </c>
      <c r="AY40" s="16">
        <v>72.907388370000007</v>
      </c>
      <c r="AZ40" s="16">
        <v>1079.5004004100001</v>
      </c>
    </row>
    <row r="41" spans="2:52" x14ac:dyDescent="0.25">
      <c r="B41" s="15" t="s">
        <v>230</v>
      </c>
      <c r="C41" s="16">
        <v>538.09975254000005</v>
      </c>
      <c r="D41" s="16">
        <v>70.635565040000003</v>
      </c>
      <c r="E41" s="16">
        <v>57.8145867</v>
      </c>
      <c r="F41" s="16">
        <v>6.7999333699999998</v>
      </c>
      <c r="G41" s="16">
        <v>6.0210449700000002</v>
      </c>
      <c r="H41" s="16">
        <v>467.46418750000004</v>
      </c>
      <c r="I41" s="16">
        <v>1.8464107199999999</v>
      </c>
      <c r="J41" s="16">
        <v>442.88602741000005</v>
      </c>
      <c r="K41" s="16">
        <v>14.28773258</v>
      </c>
      <c r="L41" s="16">
        <v>8.4440167899999992</v>
      </c>
      <c r="M41" s="16">
        <v>1290.21486065</v>
      </c>
      <c r="N41" s="16">
        <v>1285.59915</v>
      </c>
      <c r="O41" s="16">
        <v>4.1856889500000003</v>
      </c>
      <c r="P41" s="16">
        <v>0</v>
      </c>
      <c r="Q41" s="16">
        <v>0.43002170000000001</v>
      </c>
      <c r="R41" s="16">
        <v>1828.31461319</v>
      </c>
      <c r="S41" s="16">
        <v>623.00382130999992</v>
      </c>
      <c r="T41" s="16">
        <v>7.78011198</v>
      </c>
      <c r="U41" s="16">
        <v>508.60050181999998</v>
      </c>
      <c r="V41" s="16">
        <v>0</v>
      </c>
      <c r="W41" s="16">
        <v>54.972659710000002</v>
      </c>
      <c r="X41" s="16">
        <v>9.625904460000001</v>
      </c>
      <c r="Y41" s="16">
        <v>51.256151920000001</v>
      </c>
      <c r="Z41" s="16">
        <v>0</v>
      </c>
      <c r="AA41" s="16">
        <v>1255.2391512000002</v>
      </c>
      <c r="AB41" s="16">
        <v>573.07546199000001</v>
      </c>
      <c r="AC41" s="16">
        <v>1.2978736899999999</v>
      </c>
      <c r="AD41" s="16">
        <v>0</v>
      </c>
      <c r="AE41" s="16">
        <v>0</v>
      </c>
      <c r="AF41" s="16">
        <v>1.2978736899999999</v>
      </c>
      <c r="AG41" s="16">
        <v>0</v>
      </c>
      <c r="AH41" s="16">
        <v>0</v>
      </c>
      <c r="AI41" s="16">
        <v>0</v>
      </c>
      <c r="AJ41" s="16">
        <v>0</v>
      </c>
      <c r="AK41" s="16">
        <v>1.2978736899999999</v>
      </c>
      <c r="AL41" s="16">
        <v>324.94590409</v>
      </c>
      <c r="AM41" s="16">
        <v>324.94590409</v>
      </c>
      <c r="AN41" s="16">
        <v>0</v>
      </c>
      <c r="AO41" s="16">
        <v>0</v>
      </c>
      <c r="AP41" s="16">
        <v>103.57247639000001</v>
      </c>
      <c r="AQ41" s="16">
        <v>103.57247639000001</v>
      </c>
      <c r="AR41" s="16">
        <v>0</v>
      </c>
      <c r="AS41" s="16">
        <v>0</v>
      </c>
      <c r="AT41" s="16">
        <v>428.51838047999996</v>
      </c>
      <c r="AU41" s="16">
        <v>145.85495519999998</v>
      </c>
      <c r="AV41" s="16">
        <v>804.46922199999995</v>
      </c>
      <c r="AW41" s="16">
        <v>950.32417720000001</v>
      </c>
      <c r="AX41" s="16">
        <v>26.6980267</v>
      </c>
      <c r="AY41" s="16">
        <v>11.36455958</v>
      </c>
      <c r="AZ41" s="16">
        <v>912.26159092</v>
      </c>
    </row>
    <row r="42" spans="2:52" x14ac:dyDescent="0.25">
      <c r="B42" s="15" t="s">
        <v>231</v>
      </c>
      <c r="C42" s="16">
        <v>247.73640200999995</v>
      </c>
      <c r="D42" s="16">
        <v>208.38559652999996</v>
      </c>
      <c r="E42" s="16">
        <v>197.15458243999998</v>
      </c>
      <c r="F42" s="16">
        <v>3.6977531400000001</v>
      </c>
      <c r="G42" s="16">
        <v>7.5332609499999998</v>
      </c>
      <c r="H42" s="16">
        <v>39.350805479999998</v>
      </c>
      <c r="I42" s="16">
        <v>0.13700000000000001</v>
      </c>
      <c r="J42" s="16">
        <v>10.890140720000002</v>
      </c>
      <c r="K42" s="16">
        <v>0.36286800000000002</v>
      </c>
      <c r="L42" s="16">
        <v>27.960796759999997</v>
      </c>
      <c r="M42" s="16">
        <v>895.75084663999996</v>
      </c>
      <c r="N42" s="16">
        <v>882.52009999999996</v>
      </c>
      <c r="O42" s="16">
        <v>13.230746640000001</v>
      </c>
      <c r="P42" s="16">
        <v>0</v>
      </c>
      <c r="Q42" s="16">
        <v>0</v>
      </c>
      <c r="R42" s="16">
        <v>1143.4872486499999</v>
      </c>
      <c r="S42" s="16">
        <v>301.49945213000001</v>
      </c>
      <c r="T42" s="16">
        <v>28.405418480000002</v>
      </c>
      <c r="U42" s="16">
        <v>130.02491473999999</v>
      </c>
      <c r="V42" s="16">
        <v>0</v>
      </c>
      <c r="W42" s="16">
        <v>0</v>
      </c>
      <c r="X42" s="16">
        <v>1.26680543</v>
      </c>
      <c r="Y42" s="16">
        <v>64.929593389999994</v>
      </c>
      <c r="Z42" s="16">
        <v>29.038389389999999</v>
      </c>
      <c r="AA42" s="16">
        <v>555.16457356000001</v>
      </c>
      <c r="AB42" s="16">
        <v>588.32267509000008</v>
      </c>
      <c r="AC42" s="16">
        <v>0</v>
      </c>
      <c r="AD42" s="16">
        <v>0</v>
      </c>
      <c r="AE42" s="16">
        <v>0</v>
      </c>
      <c r="AF42" s="16">
        <v>0</v>
      </c>
      <c r="AG42" s="16">
        <v>52.819000000000003</v>
      </c>
      <c r="AH42" s="16">
        <v>52.819000000000003</v>
      </c>
      <c r="AI42" s="16">
        <v>0</v>
      </c>
      <c r="AJ42" s="16">
        <v>14.42592503</v>
      </c>
      <c r="AK42" s="16">
        <v>67.244925030000005</v>
      </c>
      <c r="AL42" s="16">
        <v>114.68127510999999</v>
      </c>
      <c r="AM42" s="16">
        <v>114.68127510999999</v>
      </c>
      <c r="AN42" s="16">
        <v>0</v>
      </c>
      <c r="AO42" s="16">
        <v>0</v>
      </c>
      <c r="AP42" s="16">
        <v>78.791735629999991</v>
      </c>
      <c r="AQ42" s="16">
        <v>78.791735629999991</v>
      </c>
      <c r="AR42" s="16">
        <v>0</v>
      </c>
      <c r="AS42" s="16">
        <v>104.61705997</v>
      </c>
      <c r="AT42" s="16">
        <v>298.09007070999996</v>
      </c>
      <c r="AU42" s="16">
        <v>357.47752941000005</v>
      </c>
      <c r="AV42" s="16">
        <v>480.10372890000002</v>
      </c>
      <c r="AW42" s="16">
        <v>837.58125830999995</v>
      </c>
      <c r="AX42" s="16">
        <v>147.62115272999998</v>
      </c>
      <c r="AY42" s="16">
        <v>63.064435179999997</v>
      </c>
      <c r="AZ42" s="16">
        <v>626.89567039999997</v>
      </c>
    </row>
    <row r="43" spans="2:52" x14ac:dyDescent="0.25">
      <c r="B43" s="25" t="s">
        <v>1582</v>
      </c>
      <c r="C43" s="26">
        <f t="shared" ref="C43:AH43" si="7">SUM(C36:C42)</f>
        <v>3962.54555157</v>
      </c>
      <c r="D43" s="26">
        <f t="shared" si="7"/>
        <v>2270.9403740199996</v>
      </c>
      <c r="E43" s="26">
        <f t="shared" si="7"/>
        <v>1714.5043702</v>
      </c>
      <c r="F43" s="26">
        <f t="shared" si="7"/>
        <v>393.80700429000001</v>
      </c>
      <c r="G43" s="26">
        <f t="shared" si="7"/>
        <v>162.62899952999999</v>
      </c>
      <c r="H43" s="26">
        <f t="shared" si="7"/>
        <v>1691.6051775499998</v>
      </c>
      <c r="I43" s="26">
        <f t="shared" si="7"/>
        <v>92.186497330000009</v>
      </c>
      <c r="J43" s="26">
        <f t="shared" si="7"/>
        <v>531.93485915999997</v>
      </c>
      <c r="K43" s="26">
        <f t="shared" si="7"/>
        <v>776.88298474999999</v>
      </c>
      <c r="L43" s="26">
        <f t="shared" si="7"/>
        <v>290.60083630999998</v>
      </c>
      <c r="M43" s="26">
        <f t="shared" si="7"/>
        <v>9665.1012487000007</v>
      </c>
      <c r="N43" s="26">
        <f t="shared" si="7"/>
        <v>9564.2793000000001</v>
      </c>
      <c r="O43" s="26">
        <f t="shared" si="7"/>
        <v>70.21509540000001</v>
      </c>
      <c r="P43" s="26">
        <f t="shared" si="7"/>
        <v>0</v>
      </c>
      <c r="Q43" s="26">
        <f t="shared" si="7"/>
        <v>30.606853299999997</v>
      </c>
      <c r="R43" s="26">
        <f t="shared" si="7"/>
        <v>13627.646800269998</v>
      </c>
      <c r="S43" s="26">
        <f t="shared" si="7"/>
        <v>4087.4965562000002</v>
      </c>
      <c r="T43" s="26">
        <f t="shared" si="7"/>
        <v>460.41283163999998</v>
      </c>
      <c r="U43" s="26">
        <f t="shared" si="7"/>
        <v>1618.27193943</v>
      </c>
      <c r="V43" s="26">
        <f t="shared" si="7"/>
        <v>22.462266360000001</v>
      </c>
      <c r="W43" s="26">
        <f t="shared" si="7"/>
        <v>59.04957495</v>
      </c>
      <c r="X43" s="26">
        <f t="shared" si="7"/>
        <v>1017.72957533</v>
      </c>
      <c r="Y43" s="26">
        <f t="shared" si="7"/>
        <v>2019.1935485400002</v>
      </c>
      <c r="Z43" s="26">
        <f t="shared" si="7"/>
        <v>170.03123651999999</v>
      </c>
      <c r="AA43" s="26">
        <f t="shared" si="7"/>
        <v>9454.6475289699993</v>
      </c>
      <c r="AB43" s="26">
        <f t="shared" si="7"/>
        <v>4172.9992712999992</v>
      </c>
      <c r="AC43" s="26">
        <f t="shared" si="7"/>
        <v>1.8454635399999999</v>
      </c>
      <c r="AD43" s="26">
        <f t="shared" si="7"/>
        <v>0.54758984999999993</v>
      </c>
      <c r="AE43" s="26">
        <f t="shared" si="7"/>
        <v>0</v>
      </c>
      <c r="AF43" s="26">
        <f t="shared" si="7"/>
        <v>1.2978736899999999</v>
      </c>
      <c r="AG43" s="26">
        <f t="shared" si="7"/>
        <v>320.11012565000004</v>
      </c>
      <c r="AH43" s="26">
        <f t="shared" si="7"/>
        <v>320.11012565000004</v>
      </c>
      <c r="AI43" s="26">
        <f t="shared" ref="AI43:AZ43" si="8">SUM(AI36:AI42)</f>
        <v>0</v>
      </c>
      <c r="AJ43" s="26">
        <f t="shared" si="8"/>
        <v>31.21228971</v>
      </c>
      <c r="AK43" s="26">
        <f t="shared" si="8"/>
        <v>353.16787890000001</v>
      </c>
      <c r="AL43" s="26">
        <f t="shared" si="8"/>
        <v>1670.9811791499999</v>
      </c>
      <c r="AM43" s="26">
        <f t="shared" si="8"/>
        <v>1670.9811791499999</v>
      </c>
      <c r="AN43" s="26">
        <f t="shared" si="8"/>
        <v>0</v>
      </c>
      <c r="AO43" s="26">
        <f t="shared" si="8"/>
        <v>0</v>
      </c>
      <c r="AP43" s="26">
        <f t="shared" si="8"/>
        <v>486.77195855000008</v>
      </c>
      <c r="AQ43" s="26">
        <f t="shared" si="8"/>
        <v>486.77195855000008</v>
      </c>
      <c r="AR43" s="26">
        <f t="shared" si="8"/>
        <v>0</v>
      </c>
      <c r="AS43" s="26">
        <f t="shared" si="8"/>
        <v>234.80877425</v>
      </c>
      <c r="AT43" s="26">
        <f t="shared" si="8"/>
        <v>2392.5619119499997</v>
      </c>
      <c r="AU43" s="26">
        <f t="shared" si="8"/>
        <v>2133.6052382500002</v>
      </c>
      <c r="AV43" s="26">
        <f t="shared" si="8"/>
        <v>4293.7007396299996</v>
      </c>
      <c r="AW43" s="26">
        <f t="shared" si="8"/>
        <v>6427.3059778799998</v>
      </c>
      <c r="AX43" s="26">
        <f t="shared" si="8"/>
        <v>742.3285585299999</v>
      </c>
      <c r="AY43" s="26">
        <f t="shared" si="8"/>
        <v>147.33638313</v>
      </c>
      <c r="AZ43" s="26">
        <f t="shared" si="8"/>
        <v>5537.6410362200004</v>
      </c>
    </row>
    <row r="44" spans="2:52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2:52" x14ac:dyDescent="0.25">
      <c r="B45" s="17" t="s">
        <v>1523</v>
      </c>
    </row>
    <row r="46" spans="2:52" x14ac:dyDescent="0.25">
      <c r="B46" s="15" t="s">
        <v>349</v>
      </c>
      <c r="C46" s="16">
        <v>838.41033451999999</v>
      </c>
      <c r="D46" s="16">
        <v>663.85081549999995</v>
      </c>
      <c r="E46" s="16">
        <v>563.20830460000002</v>
      </c>
      <c r="F46" s="16">
        <v>34.109149719999998</v>
      </c>
      <c r="G46" s="16">
        <v>66.53336118</v>
      </c>
      <c r="H46" s="16">
        <v>174.55951901999998</v>
      </c>
      <c r="I46" s="16">
        <v>0.50751500000000005</v>
      </c>
      <c r="J46" s="16">
        <v>159.10396054</v>
      </c>
      <c r="K46" s="16">
        <v>0</v>
      </c>
      <c r="L46" s="16">
        <v>14.948043480000001</v>
      </c>
      <c r="M46" s="16">
        <v>2005.78588698</v>
      </c>
      <c r="N46" s="16">
        <v>1999.6258660000001</v>
      </c>
      <c r="O46" s="16">
        <v>6.1600209800000005</v>
      </c>
      <c r="P46" s="16">
        <v>0</v>
      </c>
      <c r="Q46" s="16">
        <v>0</v>
      </c>
      <c r="R46" s="16">
        <v>2844.1962214999999</v>
      </c>
      <c r="S46" s="16">
        <v>676.24628999000004</v>
      </c>
      <c r="T46" s="16">
        <v>46.905907210000002</v>
      </c>
      <c r="U46" s="16">
        <v>476.197655</v>
      </c>
      <c r="V46" s="16">
        <v>0</v>
      </c>
      <c r="W46" s="16">
        <v>139.57840091999998</v>
      </c>
      <c r="X46" s="16">
        <v>117.86752184999999</v>
      </c>
      <c r="Y46" s="16">
        <v>242.66012437000001</v>
      </c>
      <c r="Z46" s="16">
        <v>42.96399572</v>
      </c>
      <c r="AA46" s="16">
        <v>1742.4198950600003</v>
      </c>
      <c r="AB46" s="16">
        <v>1101.77632644</v>
      </c>
      <c r="AC46" s="16">
        <v>0</v>
      </c>
      <c r="AD46" s="16">
        <v>0</v>
      </c>
      <c r="AE46" s="16">
        <v>0</v>
      </c>
      <c r="AF46" s="16">
        <v>0</v>
      </c>
      <c r="AG46" s="16">
        <v>4.0533433800000003</v>
      </c>
      <c r="AH46" s="16">
        <v>4.0533433800000003</v>
      </c>
      <c r="AI46" s="16">
        <v>0</v>
      </c>
      <c r="AJ46" s="16">
        <v>170.47783934</v>
      </c>
      <c r="AK46" s="16">
        <v>174.53118272</v>
      </c>
      <c r="AL46" s="16">
        <v>759.04678434000004</v>
      </c>
      <c r="AM46" s="16">
        <v>759.04678434000004</v>
      </c>
      <c r="AN46" s="16">
        <v>0</v>
      </c>
      <c r="AO46" s="16">
        <v>0</v>
      </c>
      <c r="AP46" s="16">
        <v>140.51922650999998</v>
      </c>
      <c r="AQ46" s="16">
        <v>140.51922650999998</v>
      </c>
      <c r="AR46" s="16">
        <v>0</v>
      </c>
      <c r="AS46" s="16">
        <v>0</v>
      </c>
      <c r="AT46" s="16">
        <v>899.56601085</v>
      </c>
      <c r="AU46" s="16">
        <v>376.74149831</v>
      </c>
      <c r="AV46" s="16">
        <v>978.69484753999996</v>
      </c>
      <c r="AW46" s="16">
        <v>1355.4363458500002</v>
      </c>
      <c r="AX46" s="16">
        <v>317.95353555999998</v>
      </c>
      <c r="AY46" s="16">
        <v>67.223397000000006</v>
      </c>
      <c r="AZ46" s="16">
        <v>970.25941329</v>
      </c>
    </row>
    <row r="47" spans="2:52" x14ac:dyDescent="0.25">
      <c r="B47" s="15" t="s">
        <v>350</v>
      </c>
      <c r="C47" s="16">
        <v>827.07428900000002</v>
      </c>
      <c r="D47" s="16">
        <v>724.76987599999995</v>
      </c>
      <c r="E47" s="16">
        <v>497.90998000000002</v>
      </c>
      <c r="F47" s="16">
        <v>104.023073</v>
      </c>
      <c r="G47" s="16">
        <v>122.836823</v>
      </c>
      <c r="H47" s="16">
        <v>102.304413</v>
      </c>
      <c r="I47" s="16">
        <v>10.309456000000001</v>
      </c>
      <c r="J47" s="16">
        <v>68.495164000000003</v>
      </c>
      <c r="K47" s="16">
        <v>20.095936999999999</v>
      </c>
      <c r="L47" s="16">
        <v>3.4038560000000002</v>
      </c>
      <c r="M47" s="16">
        <v>2353.8385859999999</v>
      </c>
      <c r="N47" s="16">
        <v>2330.0061000000001</v>
      </c>
      <c r="O47" s="16">
        <v>6.4897010000000002</v>
      </c>
      <c r="P47" s="16">
        <v>17.342784999999999</v>
      </c>
      <c r="Q47" s="16">
        <v>0</v>
      </c>
      <c r="R47" s="16">
        <v>3180.912875</v>
      </c>
      <c r="S47" s="16">
        <v>919.11539400000004</v>
      </c>
      <c r="T47" s="16">
        <v>102.206292</v>
      </c>
      <c r="U47" s="16">
        <v>405.65978398000004</v>
      </c>
      <c r="V47" s="16">
        <v>0.26983000000000001</v>
      </c>
      <c r="W47" s="16">
        <v>2.0350839999999999</v>
      </c>
      <c r="X47" s="16">
        <v>112.778133</v>
      </c>
      <c r="Y47" s="16">
        <v>149.49544399999999</v>
      </c>
      <c r="Z47" s="16">
        <v>21.78078902</v>
      </c>
      <c r="AA47" s="16">
        <v>1713.3407500000001</v>
      </c>
      <c r="AB47" s="16">
        <v>1467.5721249999999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299.27256399999999</v>
      </c>
      <c r="AM47" s="16">
        <v>299.27256399999999</v>
      </c>
      <c r="AN47" s="16">
        <v>0</v>
      </c>
      <c r="AO47" s="16">
        <v>0</v>
      </c>
      <c r="AP47" s="16">
        <v>38.539154000000003</v>
      </c>
      <c r="AQ47" s="16">
        <v>38.539154000000003</v>
      </c>
      <c r="AR47" s="16">
        <v>0</v>
      </c>
      <c r="AS47" s="16">
        <v>0</v>
      </c>
      <c r="AT47" s="16">
        <v>337.81171799999998</v>
      </c>
      <c r="AU47" s="16">
        <v>1129.760407</v>
      </c>
      <c r="AV47" s="16">
        <v>678.12287200000003</v>
      </c>
      <c r="AW47" s="16">
        <v>1807.8832789999999</v>
      </c>
      <c r="AX47" s="16">
        <v>678.12287200000003</v>
      </c>
      <c r="AY47" s="16">
        <v>0</v>
      </c>
      <c r="AZ47" s="16">
        <v>1129.760407</v>
      </c>
    </row>
    <row r="48" spans="2:52" x14ac:dyDescent="0.25">
      <c r="B48" s="15" t="s">
        <v>351</v>
      </c>
      <c r="C48" s="16">
        <v>412.28398593000003</v>
      </c>
      <c r="D48" s="16">
        <v>181.46083675999998</v>
      </c>
      <c r="E48" s="16">
        <v>140.67949238</v>
      </c>
      <c r="F48" s="16">
        <v>28.780209840000001</v>
      </c>
      <c r="G48" s="16">
        <v>12.001134539999999</v>
      </c>
      <c r="H48" s="16">
        <v>230.82314917000002</v>
      </c>
      <c r="I48" s="16">
        <v>8.4734850999999995</v>
      </c>
      <c r="J48" s="16">
        <v>199.93712327</v>
      </c>
      <c r="K48" s="16">
        <v>15.223487550000002</v>
      </c>
      <c r="L48" s="16">
        <v>7.1890532499999997</v>
      </c>
      <c r="M48" s="16">
        <v>2130.11902259</v>
      </c>
      <c r="N48" s="16">
        <v>2105.8257629999998</v>
      </c>
      <c r="O48" s="16">
        <v>24.238259589999998</v>
      </c>
      <c r="P48" s="16">
        <v>0</v>
      </c>
      <c r="Q48" s="16">
        <v>5.5E-2</v>
      </c>
      <c r="R48" s="16">
        <v>2542.4030085200002</v>
      </c>
      <c r="S48" s="16">
        <v>646.81377552000004</v>
      </c>
      <c r="T48" s="16">
        <v>83.07026875999999</v>
      </c>
      <c r="U48" s="16">
        <v>706.52265849000003</v>
      </c>
      <c r="V48" s="16">
        <v>1.63305206</v>
      </c>
      <c r="W48" s="16">
        <v>3.9229805899999999</v>
      </c>
      <c r="X48" s="16">
        <v>22.962925500000001</v>
      </c>
      <c r="Y48" s="16">
        <v>433.77707748</v>
      </c>
      <c r="Z48" s="16">
        <v>67.296963230000003</v>
      </c>
      <c r="AA48" s="16">
        <v>1965.9997016299999</v>
      </c>
      <c r="AB48" s="16">
        <v>576.40330688999995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409.13572056999999</v>
      </c>
      <c r="AM48" s="16">
        <v>409.13572056999999</v>
      </c>
      <c r="AN48" s="16">
        <v>0</v>
      </c>
      <c r="AO48" s="16">
        <v>0</v>
      </c>
      <c r="AP48" s="16">
        <v>192.87850111</v>
      </c>
      <c r="AQ48" s="16">
        <v>192.87850111</v>
      </c>
      <c r="AR48" s="16">
        <v>0</v>
      </c>
      <c r="AS48" s="16">
        <v>0</v>
      </c>
      <c r="AT48" s="16">
        <v>602.01422168000011</v>
      </c>
      <c r="AU48" s="16">
        <v>-25.610914790000002</v>
      </c>
      <c r="AV48" s="16">
        <v>990.01787089000004</v>
      </c>
      <c r="AW48" s="16">
        <v>964.40695609999989</v>
      </c>
      <c r="AX48" s="16">
        <v>0</v>
      </c>
      <c r="AY48" s="16">
        <v>0</v>
      </c>
      <c r="AZ48" s="16">
        <v>964.40695609999989</v>
      </c>
    </row>
    <row r="49" spans="2:52" x14ac:dyDescent="0.25">
      <c r="B49" s="15" t="s">
        <v>195</v>
      </c>
      <c r="C49" s="16">
        <v>797.7755871600001</v>
      </c>
      <c r="D49" s="16">
        <v>463.57946122999999</v>
      </c>
      <c r="E49" s="16">
        <v>199.84144022999999</v>
      </c>
      <c r="F49" s="16">
        <v>254.0129245</v>
      </c>
      <c r="G49" s="16">
        <v>9.7250964999999994</v>
      </c>
      <c r="H49" s="16">
        <v>334.19612592999999</v>
      </c>
      <c r="I49" s="16">
        <v>0.76966000000000001</v>
      </c>
      <c r="J49" s="16">
        <v>138.77484392</v>
      </c>
      <c r="K49" s="16">
        <v>186.99362072</v>
      </c>
      <c r="L49" s="16">
        <v>7.6580012899999996</v>
      </c>
      <c r="M49" s="16">
        <v>2022.4756749999999</v>
      </c>
      <c r="N49" s="16">
        <v>2021.914675</v>
      </c>
      <c r="O49" s="16">
        <v>0</v>
      </c>
      <c r="P49" s="16">
        <v>0</v>
      </c>
      <c r="Q49" s="16">
        <v>0.56100000000000005</v>
      </c>
      <c r="R49" s="16">
        <v>2820.2512621599999</v>
      </c>
      <c r="S49" s="16">
        <v>503.04206262000002</v>
      </c>
      <c r="T49" s="16">
        <v>104.42883127000002</v>
      </c>
      <c r="U49" s="16">
        <v>323.45261992000002</v>
      </c>
      <c r="V49" s="16">
        <v>0</v>
      </c>
      <c r="W49" s="16">
        <v>0</v>
      </c>
      <c r="X49" s="16">
        <v>83.031500010000002</v>
      </c>
      <c r="Y49" s="16">
        <v>552.89395176999994</v>
      </c>
      <c r="Z49" s="16">
        <v>27.097685210000002</v>
      </c>
      <c r="AA49" s="16">
        <v>1593.9466508</v>
      </c>
      <c r="AB49" s="16">
        <v>1226.3046113599999</v>
      </c>
      <c r="AC49" s="16">
        <v>0</v>
      </c>
      <c r="AD49" s="16">
        <v>0</v>
      </c>
      <c r="AE49" s="16">
        <v>0</v>
      </c>
      <c r="AF49" s="16">
        <v>0</v>
      </c>
      <c r="AG49" s="16">
        <v>127.88419389000001</v>
      </c>
      <c r="AH49" s="16">
        <v>127.88419389000001</v>
      </c>
      <c r="AI49" s="16">
        <v>0</v>
      </c>
      <c r="AJ49" s="16">
        <v>0</v>
      </c>
      <c r="AK49" s="16">
        <v>127.88419389000001</v>
      </c>
      <c r="AL49" s="16">
        <v>46.629627210000002</v>
      </c>
      <c r="AM49" s="16">
        <v>46.629627210000002</v>
      </c>
      <c r="AN49" s="16">
        <v>0</v>
      </c>
      <c r="AO49" s="16">
        <v>0</v>
      </c>
      <c r="AP49" s="16">
        <v>132.41599430000002</v>
      </c>
      <c r="AQ49" s="16">
        <v>132.41599430000002</v>
      </c>
      <c r="AR49" s="16">
        <v>0</v>
      </c>
      <c r="AS49" s="16">
        <v>0</v>
      </c>
      <c r="AT49" s="16">
        <v>179.04562151000002</v>
      </c>
      <c r="AU49" s="16">
        <v>1175.14318374</v>
      </c>
      <c r="AV49" s="16">
        <v>1011.6813085900001</v>
      </c>
      <c r="AW49" s="16">
        <v>2186.8244923299999</v>
      </c>
      <c r="AX49" s="16">
        <v>769.69079270000009</v>
      </c>
      <c r="AY49" s="16">
        <v>0</v>
      </c>
      <c r="AZ49" s="16">
        <v>1417.1336996300001</v>
      </c>
    </row>
    <row r="50" spans="2:52" x14ac:dyDescent="0.25">
      <c r="B50" s="15" t="s">
        <v>171</v>
      </c>
      <c r="C50" s="16">
        <v>1108.5541418399998</v>
      </c>
      <c r="D50" s="16">
        <v>760.07453629999998</v>
      </c>
      <c r="E50" s="16">
        <v>603.99527714999999</v>
      </c>
      <c r="F50" s="16">
        <v>66.458781619999996</v>
      </c>
      <c r="G50" s="16">
        <v>89.620477530000002</v>
      </c>
      <c r="H50" s="16">
        <v>348.47960554000002</v>
      </c>
      <c r="I50" s="16">
        <v>0.2172</v>
      </c>
      <c r="J50" s="16">
        <v>301.89497881</v>
      </c>
      <c r="K50" s="16">
        <v>27.720981940000001</v>
      </c>
      <c r="L50" s="16">
        <v>18.64644479</v>
      </c>
      <c r="M50" s="16">
        <v>1915.8459459999999</v>
      </c>
      <c r="N50" s="16">
        <v>1914.6149889999999</v>
      </c>
      <c r="O50" s="16">
        <v>1.2309570000000001</v>
      </c>
      <c r="P50" s="16">
        <v>0</v>
      </c>
      <c r="Q50" s="16">
        <v>0</v>
      </c>
      <c r="R50" s="16">
        <v>3024.4000878400002</v>
      </c>
      <c r="S50" s="16">
        <v>744.40043549999996</v>
      </c>
      <c r="T50" s="16">
        <v>41.169956090000007</v>
      </c>
      <c r="U50" s="16">
        <v>236.53177839</v>
      </c>
      <c r="V50" s="16">
        <v>0</v>
      </c>
      <c r="W50" s="16">
        <v>0</v>
      </c>
      <c r="X50" s="16">
        <v>14.18917605</v>
      </c>
      <c r="Y50" s="16">
        <v>88.413752000000002</v>
      </c>
      <c r="Z50" s="16">
        <v>11.52462148</v>
      </c>
      <c r="AA50" s="16">
        <v>1136.22971951</v>
      </c>
      <c r="AB50" s="16">
        <v>1888.17036833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909.68037343000003</v>
      </c>
      <c r="AM50" s="16">
        <v>909.68037343000003</v>
      </c>
      <c r="AN50" s="16">
        <v>0</v>
      </c>
      <c r="AO50" s="16">
        <v>0</v>
      </c>
      <c r="AP50" s="16">
        <v>26.365936920000003</v>
      </c>
      <c r="AQ50" s="16">
        <v>26.365936920000003</v>
      </c>
      <c r="AR50" s="16">
        <v>0</v>
      </c>
      <c r="AS50" s="16">
        <v>0</v>
      </c>
      <c r="AT50" s="16">
        <v>936.04631035</v>
      </c>
      <c r="AU50" s="16">
        <v>952.12405797999998</v>
      </c>
      <c r="AV50" s="16">
        <v>1882.19775777</v>
      </c>
      <c r="AW50" s="16">
        <v>2834.32181575</v>
      </c>
      <c r="AX50" s="16">
        <v>0</v>
      </c>
      <c r="AY50" s="16">
        <v>0</v>
      </c>
      <c r="AZ50" s="16">
        <v>2834.32181575</v>
      </c>
    </row>
    <row r="51" spans="2:52" x14ac:dyDescent="0.25">
      <c r="B51" s="25" t="s">
        <v>1582</v>
      </c>
      <c r="C51" s="26">
        <f t="shared" ref="C51:AH51" si="9">SUM(C46:C50)</f>
        <v>3984.09833845</v>
      </c>
      <c r="D51" s="26">
        <f t="shared" si="9"/>
        <v>2793.7355257899999</v>
      </c>
      <c r="E51" s="26">
        <f t="shared" si="9"/>
        <v>2005.6344943600002</v>
      </c>
      <c r="F51" s="26">
        <f t="shared" si="9"/>
        <v>487.38413867999998</v>
      </c>
      <c r="G51" s="26">
        <f t="shared" si="9"/>
        <v>300.71689275</v>
      </c>
      <c r="H51" s="26">
        <f t="shared" si="9"/>
        <v>1190.3628126599999</v>
      </c>
      <c r="I51" s="26">
        <f t="shared" si="9"/>
        <v>20.2773161</v>
      </c>
      <c r="J51" s="26">
        <f t="shared" si="9"/>
        <v>868.20607053999993</v>
      </c>
      <c r="K51" s="26">
        <f t="shared" si="9"/>
        <v>250.03402721</v>
      </c>
      <c r="L51" s="26">
        <f t="shared" si="9"/>
        <v>51.845398810000006</v>
      </c>
      <c r="M51" s="26">
        <f t="shared" si="9"/>
        <v>10428.06511657</v>
      </c>
      <c r="N51" s="26">
        <f t="shared" si="9"/>
        <v>10371.987392999999</v>
      </c>
      <c r="O51" s="26">
        <f t="shared" si="9"/>
        <v>38.118938569999997</v>
      </c>
      <c r="P51" s="26">
        <f t="shared" si="9"/>
        <v>17.342784999999999</v>
      </c>
      <c r="Q51" s="26">
        <f t="shared" si="9"/>
        <v>0.6160000000000001</v>
      </c>
      <c r="R51" s="26">
        <f t="shared" si="9"/>
        <v>14412.16345502</v>
      </c>
      <c r="S51" s="26">
        <f t="shared" si="9"/>
        <v>3489.6179576300001</v>
      </c>
      <c r="T51" s="26">
        <f t="shared" si="9"/>
        <v>377.78125533000002</v>
      </c>
      <c r="U51" s="26">
        <f t="shared" si="9"/>
        <v>2148.3644957800002</v>
      </c>
      <c r="V51" s="26">
        <f t="shared" si="9"/>
        <v>1.90288206</v>
      </c>
      <c r="W51" s="26">
        <f t="shared" si="9"/>
        <v>145.53646551</v>
      </c>
      <c r="X51" s="26">
        <f t="shared" si="9"/>
        <v>350.82925640999997</v>
      </c>
      <c r="Y51" s="26">
        <f t="shared" si="9"/>
        <v>1467.24034962</v>
      </c>
      <c r="Z51" s="26">
        <f t="shared" si="9"/>
        <v>170.66405466000003</v>
      </c>
      <c r="AA51" s="26">
        <f t="shared" si="9"/>
        <v>8151.9367170000005</v>
      </c>
      <c r="AB51" s="26">
        <f t="shared" si="9"/>
        <v>6260.2267380199992</v>
      </c>
      <c r="AC51" s="26">
        <f t="shared" si="9"/>
        <v>0</v>
      </c>
      <c r="AD51" s="26">
        <f t="shared" si="9"/>
        <v>0</v>
      </c>
      <c r="AE51" s="26">
        <f t="shared" si="9"/>
        <v>0</v>
      </c>
      <c r="AF51" s="26">
        <f t="shared" si="9"/>
        <v>0</v>
      </c>
      <c r="AG51" s="26">
        <f t="shared" si="9"/>
        <v>131.93753727000001</v>
      </c>
      <c r="AH51" s="26">
        <f t="shared" si="9"/>
        <v>131.93753727000001</v>
      </c>
      <c r="AI51" s="26">
        <f t="shared" ref="AI51:AZ51" si="10">SUM(AI46:AI50)</f>
        <v>0</v>
      </c>
      <c r="AJ51" s="26">
        <f t="shared" si="10"/>
        <v>170.47783934</v>
      </c>
      <c r="AK51" s="26">
        <f t="shared" si="10"/>
        <v>302.41537661000001</v>
      </c>
      <c r="AL51" s="26">
        <f t="shared" si="10"/>
        <v>2423.7650695500001</v>
      </c>
      <c r="AM51" s="26">
        <f t="shared" si="10"/>
        <v>2423.7650695500001</v>
      </c>
      <c r="AN51" s="26">
        <f t="shared" si="10"/>
        <v>0</v>
      </c>
      <c r="AO51" s="26">
        <f t="shared" si="10"/>
        <v>0</v>
      </c>
      <c r="AP51" s="26">
        <f t="shared" si="10"/>
        <v>530.71881284000006</v>
      </c>
      <c r="AQ51" s="26">
        <f t="shared" si="10"/>
        <v>530.71881284000006</v>
      </c>
      <c r="AR51" s="26">
        <f t="shared" si="10"/>
        <v>0</v>
      </c>
      <c r="AS51" s="26">
        <f t="shared" si="10"/>
        <v>0</v>
      </c>
      <c r="AT51" s="26">
        <f t="shared" si="10"/>
        <v>2954.48388239</v>
      </c>
      <c r="AU51" s="26">
        <f t="shared" si="10"/>
        <v>3608.1582322400004</v>
      </c>
      <c r="AV51" s="26">
        <f t="shared" si="10"/>
        <v>5540.7146567899999</v>
      </c>
      <c r="AW51" s="26">
        <f t="shared" si="10"/>
        <v>9148.872889029999</v>
      </c>
      <c r="AX51" s="26">
        <f t="shared" si="10"/>
        <v>1765.7672002600002</v>
      </c>
      <c r="AY51" s="26">
        <f t="shared" si="10"/>
        <v>67.223397000000006</v>
      </c>
      <c r="AZ51" s="26">
        <f t="shared" si="10"/>
        <v>7315.8822917699999</v>
      </c>
    </row>
    <row r="52" spans="2:52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2:52" x14ac:dyDescent="0.25">
      <c r="B53" s="17" t="s">
        <v>1532</v>
      </c>
    </row>
    <row r="54" spans="2:52" x14ac:dyDescent="0.25">
      <c r="B54" s="15" t="s">
        <v>1466</v>
      </c>
      <c r="C54" s="16">
        <v>42.47346108</v>
      </c>
      <c r="D54" s="16">
        <v>11.9613209</v>
      </c>
      <c r="E54" s="16">
        <v>9.9015517499999994</v>
      </c>
      <c r="F54" s="16">
        <v>1.6256756399999999</v>
      </c>
      <c r="G54" s="16">
        <v>0.43409351000000002</v>
      </c>
      <c r="H54" s="16">
        <v>30.512140179999999</v>
      </c>
      <c r="I54" s="16">
        <v>6.6600000000000006E-2</v>
      </c>
      <c r="J54" s="16">
        <v>26.03251277</v>
      </c>
      <c r="K54" s="16">
        <v>0</v>
      </c>
      <c r="L54" s="16">
        <v>4.4130274099999989</v>
      </c>
      <c r="M54" s="16">
        <v>497.79414644000002</v>
      </c>
      <c r="N54" s="16">
        <v>497.07770900000003</v>
      </c>
      <c r="O54" s="16">
        <v>0.58643743999999998</v>
      </c>
      <c r="P54" s="16">
        <v>0</v>
      </c>
      <c r="Q54" s="16">
        <v>0.13</v>
      </c>
      <c r="R54" s="16">
        <v>540.26760751999996</v>
      </c>
      <c r="S54" s="16">
        <v>125.75233471999999</v>
      </c>
      <c r="T54" s="16">
        <v>2.71010011</v>
      </c>
      <c r="U54" s="16">
        <v>106.33485023999999</v>
      </c>
      <c r="V54" s="16">
        <v>0</v>
      </c>
      <c r="W54" s="16">
        <v>2.18987927</v>
      </c>
      <c r="X54" s="16">
        <v>11.67697619</v>
      </c>
      <c r="Y54" s="16">
        <v>68.547446620000002</v>
      </c>
      <c r="Z54" s="16">
        <v>0.91277477000000007</v>
      </c>
      <c r="AA54" s="16">
        <v>318.12436191999996</v>
      </c>
      <c r="AB54" s="16">
        <v>222.14324560000003</v>
      </c>
      <c r="AC54" s="16">
        <v>1.5002627500000001</v>
      </c>
      <c r="AD54" s="16">
        <v>0</v>
      </c>
      <c r="AE54" s="16">
        <v>0</v>
      </c>
      <c r="AF54" s="16">
        <v>1.5002627500000001</v>
      </c>
      <c r="AG54" s="16">
        <v>0</v>
      </c>
      <c r="AH54" s="16">
        <v>0</v>
      </c>
      <c r="AI54" s="16">
        <v>0</v>
      </c>
      <c r="AJ54" s="16">
        <v>13.761606240000001</v>
      </c>
      <c r="AK54" s="16">
        <v>15.26186899</v>
      </c>
      <c r="AL54" s="16">
        <v>19.56566909</v>
      </c>
      <c r="AM54" s="16">
        <v>19.56566909</v>
      </c>
      <c r="AN54" s="16">
        <v>0</v>
      </c>
      <c r="AO54" s="16">
        <v>0</v>
      </c>
      <c r="AP54" s="16">
        <v>2.96547056</v>
      </c>
      <c r="AQ54" s="16">
        <v>2.96547056</v>
      </c>
      <c r="AR54" s="16">
        <v>0</v>
      </c>
      <c r="AS54" s="16">
        <v>36.587769209999998</v>
      </c>
      <c r="AT54" s="16">
        <v>59.118908859999998</v>
      </c>
      <c r="AU54" s="16">
        <v>178.28620573000001</v>
      </c>
      <c r="AV54" s="16">
        <v>428.07893834000004</v>
      </c>
      <c r="AW54" s="16">
        <v>606.36514406999993</v>
      </c>
      <c r="AX54" s="16">
        <v>21.118435079999998</v>
      </c>
      <c r="AY54" s="16">
        <v>43.14188729</v>
      </c>
      <c r="AZ54" s="16">
        <v>542.1048217</v>
      </c>
    </row>
    <row r="55" spans="2:52" x14ac:dyDescent="0.25">
      <c r="B55" s="15" t="s">
        <v>1467</v>
      </c>
      <c r="C55" s="16">
        <v>66.439031799999995</v>
      </c>
      <c r="D55" s="16">
        <v>37.959247299999994</v>
      </c>
      <c r="E55" s="16">
        <v>31.528706929999998</v>
      </c>
      <c r="F55" s="16">
        <v>4.7262599000000005</v>
      </c>
      <c r="G55" s="16">
        <v>1.70428047</v>
      </c>
      <c r="H55" s="16">
        <v>28.479784500000001</v>
      </c>
      <c r="I55" s="16">
        <v>1.22367202</v>
      </c>
      <c r="J55" s="16">
        <v>23.970488969999998</v>
      </c>
      <c r="K55" s="16">
        <v>2.3794332999999996</v>
      </c>
      <c r="L55" s="16">
        <v>0.90619021</v>
      </c>
      <c r="M55" s="16">
        <v>977.24809023</v>
      </c>
      <c r="N55" s="16">
        <v>976.93850599999996</v>
      </c>
      <c r="O55" s="16">
        <v>0.30958422999999996</v>
      </c>
      <c r="P55" s="16">
        <v>0</v>
      </c>
      <c r="Q55" s="16">
        <v>0</v>
      </c>
      <c r="R55" s="16">
        <v>1043.68712203</v>
      </c>
      <c r="S55" s="16">
        <v>493.61017393000003</v>
      </c>
      <c r="T55" s="16">
        <v>13.783066</v>
      </c>
      <c r="U55" s="16">
        <v>191.74125196</v>
      </c>
      <c r="V55" s="16">
        <v>0</v>
      </c>
      <c r="W55" s="16">
        <v>68.22873512999999</v>
      </c>
      <c r="X55" s="16">
        <v>31.542986819999999</v>
      </c>
      <c r="Y55" s="16">
        <v>144.24083044</v>
      </c>
      <c r="Z55" s="16">
        <v>0</v>
      </c>
      <c r="AA55" s="16">
        <v>943.14704427999993</v>
      </c>
      <c r="AB55" s="16">
        <v>100.54007774999999</v>
      </c>
      <c r="AC55" s="16">
        <v>0</v>
      </c>
      <c r="AD55" s="16">
        <v>0</v>
      </c>
      <c r="AE55" s="16">
        <v>0</v>
      </c>
      <c r="AF55" s="16">
        <v>0</v>
      </c>
      <c r="AG55" s="16">
        <v>84.501004159999994</v>
      </c>
      <c r="AH55" s="16">
        <v>84.501004159999994</v>
      </c>
      <c r="AI55" s="16">
        <v>0</v>
      </c>
      <c r="AJ55" s="16">
        <v>1.2806176899999999</v>
      </c>
      <c r="AK55" s="16">
        <v>85.781621849999993</v>
      </c>
      <c r="AL55" s="16">
        <v>118.01645095000001</v>
      </c>
      <c r="AM55" s="16">
        <v>118.01645095000001</v>
      </c>
      <c r="AN55" s="16">
        <v>0</v>
      </c>
      <c r="AO55" s="16">
        <v>0</v>
      </c>
      <c r="AP55" s="16">
        <v>65.200420510000001</v>
      </c>
      <c r="AQ55" s="16">
        <v>65.200420510000001</v>
      </c>
      <c r="AR55" s="16">
        <v>0</v>
      </c>
      <c r="AS55" s="16">
        <v>0</v>
      </c>
      <c r="AT55" s="16">
        <v>183.21687146000002</v>
      </c>
      <c r="AU55" s="16">
        <v>3.10482814</v>
      </c>
      <c r="AV55" s="16">
        <v>59.376807949999993</v>
      </c>
      <c r="AW55" s="16">
        <v>62.481636089999995</v>
      </c>
      <c r="AX55" s="16">
        <v>38.695764099999998</v>
      </c>
      <c r="AY55" s="16">
        <v>0</v>
      </c>
      <c r="AZ55" s="16">
        <v>23.785871989999997</v>
      </c>
    </row>
    <row r="56" spans="2:52" x14ac:dyDescent="0.25">
      <c r="B56" s="15" t="s">
        <v>1468</v>
      </c>
      <c r="C56" s="16">
        <v>146.00118393</v>
      </c>
      <c r="D56" s="16">
        <v>64.737674470000002</v>
      </c>
      <c r="E56" s="16">
        <v>52.772040830000002</v>
      </c>
      <c r="F56" s="16">
        <v>8.6738391999999997</v>
      </c>
      <c r="G56" s="16">
        <v>3.2917944399999999</v>
      </c>
      <c r="H56" s="16">
        <v>81.263509460000009</v>
      </c>
      <c r="I56" s="16">
        <v>2.6366350000000001</v>
      </c>
      <c r="J56" s="16">
        <v>66.245130579999994</v>
      </c>
      <c r="K56" s="16">
        <v>7.9057160899999994</v>
      </c>
      <c r="L56" s="16">
        <v>4.4760277899999998</v>
      </c>
      <c r="M56" s="16">
        <v>1104.7573354200001</v>
      </c>
      <c r="N56" s="16">
        <v>1075.170151</v>
      </c>
      <c r="O56" s="16">
        <v>0.18936417000000003</v>
      </c>
      <c r="P56" s="16">
        <v>0</v>
      </c>
      <c r="Q56" s="16">
        <v>29.397820249999999</v>
      </c>
      <c r="R56" s="16">
        <v>1250.7585193500001</v>
      </c>
      <c r="S56" s="16">
        <v>325.50795229000005</v>
      </c>
      <c r="T56" s="16">
        <v>21.182749439999998</v>
      </c>
      <c r="U56" s="16">
        <v>193.96509003999998</v>
      </c>
      <c r="V56" s="16">
        <v>40.423142200000001</v>
      </c>
      <c r="W56" s="16">
        <v>8.8605520000000002</v>
      </c>
      <c r="X56" s="16">
        <v>46.47998158</v>
      </c>
      <c r="Y56" s="16">
        <v>103.5265752</v>
      </c>
      <c r="Z56" s="16">
        <v>11.384368289999999</v>
      </c>
      <c r="AA56" s="16">
        <v>751.33041104000006</v>
      </c>
      <c r="AB56" s="16">
        <v>499.42810831000003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264.05228829999999</v>
      </c>
      <c r="AM56" s="16">
        <v>264.05228829999999</v>
      </c>
      <c r="AN56" s="16">
        <v>0</v>
      </c>
      <c r="AO56" s="16">
        <v>0</v>
      </c>
      <c r="AP56" s="16">
        <v>6.2402696600000001</v>
      </c>
      <c r="AQ56" s="16">
        <v>6.2402696600000001</v>
      </c>
      <c r="AR56" s="16">
        <v>0</v>
      </c>
      <c r="AS56" s="16">
        <v>0</v>
      </c>
      <c r="AT56" s="16">
        <v>270.29255796000001</v>
      </c>
      <c r="AU56" s="16">
        <v>229.13555034999999</v>
      </c>
      <c r="AV56" s="16">
        <v>502.96362405000002</v>
      </c>
      <c r="AW56" s="16">
        <v>732.09917439999992</v>
      </c>
      <c r="AX56" s="16">
        <v>69.344114810000008</v>
      </c>
      <c r="AY56" s="16">
        <v>38.35547072</v>
      </c>
      <c r="AZ56" s="16">
        <v>624.39958887</v>
      </c>
    </row>
    <row r="57" spans="2:52" x14ac:dyDescent="0.25">
      <c r="B57" s="15" t="s">
        <v>1469</v>
      </c>
      <c r="C57" s="16">
        <v>190.02292439000001</v>
      </c>
      <c r="D57" s="16">
        <v>148.56302489000001</v>
      </c>
      <c r="E57" s="16">
        <v>85.20282155000001</v>
      </c>
      <c r="F57" s="16">
        <v>54.86322637</v>
      </c>
      <c r="G57" s="16">
        <v>8.4969769700000004</v>
      </c>
      <c r="H57" s="16">
        <v>41.459899499999999</v>
      </c>
      <c r="I57" s="16">
        <v>4.0911284999999999</v>
      </c>
      <c r="J57" s="16">
        <v>8.9323073199999996</v>
      </c>
      <c r="K57" s="16">
        <v>7.78937803</v>
      </c>
      <c r="L57" s="16">
        <v>20.647085649999998</v>
      </c>
      <c r="M57" s="16">
        <v>1894.4923629</v>
      </c>
      <c r="N57" s="16">
        <v>1770.483915</v>
      </c>
      <c r="O57" s="16">
        <v>124.00844790000001</v>
      </c>
      <c r="P57" s="16">
        <v>0</v>
      </c>
      <c r="Q57" s="16">
        <v>0</v>
      </c>
      <c r="R57" s="16">
        <v>2084.5152872900003</v>
      </c>
      <c r="S57" s="16">
        <v>852.37165784000001</v>
      </c>
      <c r="T57" s="16">
        <v>15.114497570000001</v>
      </c>
      <c r="U57" s="16">
        <v>134.10870887999999</v>
      </c>
      <c r="V57" s="16">
        <v>0</v>
      </c>
      <c r="W57" s="16">
        <v>0</v>
      </c>
      <c r="X57" s="16">
        <v>20.708105750000001</v>
      </c>
      <c r="Y57" s="16">
        <v>136.72837418</v>
      </c>
      <c r="Z57" s="16">
        <v>62.844715049999998</v>
      </c>
      <c r="AA57" s="16">
        <v>1221.87605927</v>
      </c>
      <c r="AB57" s="16">
        <v>862.63922802000002</v>
      </c>
      <c r="AC57" s="16">
        <v>0</v>
      </c>
      <c r="AD57" s="16">
        <v>0</v>
      </c>
      <c r="AE57" s="16">
        <v>0</v>
      </c>
      <c r="AF57" s="16">
        <v>0</v>
      </c>
      <c r="AG57" s="16">
        <v>964.29566864000003</v>
      </c>
      <c r="AH57" s="16">
        <v>964.29566864000003</v>
      </c>
      <c r="AI57" s="16">
        <v>0</v>
      </c>
      <c r="AJ57" s="16">
        <v>0</v>
      </c>
      <c r="AK57" s="16">
        <v>964.29566864000003</v>
      </c>
      <c r="AL57" s="16">
        <v>930.64322922000008</v>
      </c>
      <c r="AM57" s="16">
        <v>930.64322922000008</v>
      </c>
      <c r="AN57" s="16">
        <v>0</v>
      </c>
      <c r="AO57" s="16">
        <v>0</v>
      </c>
      <c r="AP57" s="16">
        <v>19.924386739999999</v>
      </c>
      <c r="AQ57" s="16">
        <v>19.924386739999999</v>
      </c>
      <c r="AR57" s="16">
        <v>0</v>
      </c>
      <c r="AS57" s="16">
        <v>3.69886157</v>
      </c>
      <c r="AT57" s="16">
        <v>954.26647753000009</v>
      </c>
      <c r="AU57" s="16">
        <v>872.66841912999996</v>
      </c>
      <c r="AV57" s="16">
        <v>590.26556921999997</v>
      </c>
      <c r="AW57" s="16">
        <v>1462.9339883499999</v>
      </c>
      <c r="AX57" s="16">
        <v>222.81749592</v>
      </c>
      <c r="AY57" s="16">
        <v>0</v>
      </c>
      <c r="AZ57" s="16">
        <v>1240.1164924300001</v>
      </c>
    </row>
    <row r="58" spans="2:52" x14ac:dyDescent="0.25">
      <c r="B58" s="15" t="s">
        <v>1470</v>
      </c>
      <c r="C58" s="16">
        <v>47.570022429999995</v>
      </c>
      <c r="D58" s="16">
        <v>14.743743099999998</v>
      </c>
      <c r="E58" s="16">
        <v>11.129152469999999</v>
      </c>
      <c r="F58" s="16">
        <v>3.1602082599999997</v>
      </c>
      <c r="G58" s="16">
        <v>0.45438236999999998</v>
      </c>
      <c r="H58" s="16">
        <v>32.826279329999998</v>
      </c>
      <c r="I58" s="16">
        <v>1.37741925</v>
      </c>
      <c r="J58" s="16">
        <v>1.70806733</v>
      </c>
      <c r="K58" s="16">
        <v>28.957262610000001</v>
      </c>
      <c r="L58" s="16">
        <v>0.78353013999999999</v>
      </c>
      <c r="M58" s="16">
        <v>585.30430861000002</v>
      </c>
      <c r="N58" s="16">
        <v>584.31442200000004</v>
      </c>
      <c r="O58" s="16">
        <v>6.1837610000000001E-2</v>
      </c>
      <c r="P58" s="16">
        <v>0</v>
      </c>
      <c r="Q58" s="16">
        <v>0.92804900000000001</v>
      </c>
      <c r="R58" s="16">
        <v>632.87433104000002</v>
      </c>
      <c r="S58" s="16">
        <v>180.73706813999999</v>
      </c>
      <c r="T58" s="16">
        <v>4.5822481900000005</v>
      </c>
      <c r="U58" s="16">
        <v>10.32552941</v>
      </c>
      <c r="V58" s="16">
        <v>0</v>
      </c>
      <c r="W58" s="16">
        <v>0</v>
      </c>
      <c r="X58" s="16">
        <v>16.40446085</v>
      </c>
      <c r="Y58" s="16">
        <v>232.0969532</v>
      </c>
      <c r="Z58" s="16">
        <v>0</v>
      </c>
      <c r="AA58" s="16">
        <v>444.14625978999999</v>
      </c>
      <c r="AB58" s="16">
        <v>188.72807125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78.02606007</v>
      </c>
      <c r="AK58" s="16">
        <v>78.02606007</v>
      </c>
      <c r="AL58" s="16">
        <v>77.89978773</v>
      </c>
      <c r="AM58" s="16">
        <v>77.89978773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71.012302579999997</v>
      </c>
      <c r="AT58" s="16">
        <v>148.91209031</v>
      </c>
      <c r="AU58" s="16">
        <v>117.84204101</v>
      </c>
      <c r="AV58" s="16">
        <v>140.07596971000001</v>
      </c>
      <c r="AW58" s="16">
        <v>257.91801071999998</v>
      </c>
      <c r="AX58" s="16">
        <v>39.805391490000005</v>
      </c>
      <c r="AY58" s="16">
        <v>0</v>
      </c>
      <c r="AZ58" s="16">
        <v>218.11261922999998</v>
      </c>
    </row>
    <row r="59" spans="2:52" x14ac:dyDescent="0.25">
      <c r="B59" s="23" t="s">
        <v>1582</v>
      </c>
      <c r="C59" s="26">
        <f t="shared" ref="C59:AH59" si="11">SUM(C54:C58)</f>
        <v>492.50662363000004</v>
      </c>
      <c r="D59" s="26">
        <f t="shared" si="11"/>
        <v>277.96501066000002</v>
      </c>
      <c r="E59" s="26">
        <f t="shared" si="11"/>
        <v>190.53427353000001</v>
      </c>
      <c r="F59" s="26">
        <f t="shared" si="11"/>
        <v>73.04920937</v>
      </c>
      <c r="G59" s="26">
        <f t="shared" si="11"/>
        <v>14.381527759999999</v>
      </c>
      <c r="H59" s="26">
        <f t="shared" si="11"/>
        <v>214.54161297000002</v>
      </c>
      <c r="I59" s="26">
        <f t="shared" si="11"/>
        <v>9.3954547700000006</v>
      </c>
      <c r="J59" s="26">
        <f t="shared" si="11"/>
        <v>126.88850697000001</v>
      </c>
      <c r="K59" s="26">
        <f t="shared" si="11"/>
        <v>47.031790029999996</v>
      </c>
      <c r="L59" s="26">
        <f t="shared" si="11"/>
        <v>31.225861199999997</v>
      </c>
      <c r="M59" s="26">
        <f t="shared" si="11"/>
        <v>5059.5962436</v>
      </c>
      <c r="N59" s="26">
        <f t="shared" si="11"/>
        <v>4903.9847030000001</v>
      </c>
      <c r="O59" s="26">
        <f t="shared" si="11"/>
        <v>125.15567135000001</v>
      </c>
      <c r="P59" s="26">
        <f t="shared" si="11"/>
        <v>0</v>
      </c>
      <c r="Q59" s="26">
        <f t="shared" si="11"/>
        <v>30.455869249999999</v>
      </c>
      <c r="R59" s="26">
        <f t="shared" si="11"/>
        <v>5552.1028672299999</v>
      </c>
      <c r="S59" s="26">
        <f t="shared" si="11"/>
        <v>1977.9791869200001</v>
      </c>
      <c r="T59" s="26">
        <f t="shared" si="11"/>
        <v>57.372661309999998</v>
      </c>
      <c r="U59" s="26">
        <f t="shared" si="11"/>
        <v>636.47543052999993</v>
      </c>
      <c r="V59" s="26">
        <f t="shared" si="11"/>
        <v>40.423142200000001</v>
      </c>
      <c r="W59" s="26">
        <f t="shared" si="11"/>
        <v>79.279166399999994</v>
      </c>
      <c r="X59" s="26">
        <f t="shared" si="11"/>
        <v>126.81251119000001</v>
      </c>
      <c r="Y59" s="26">
        <f t="shared" si="11"/>
        <v>685.14017963999993</v>
      </c>
      <c r="Z59" s="26">
        <f t="shared" si="11"/>
        <v>75.141858110000001</v>
      </c>
      <c r="AA59" s="26">
        <f t="shared" si="11"/>
        <v>3678.6241362999999</v>
      </c>
      <c r="AB59" s="26">
        <f t="shared" si="11"/>
        <v>1873.4787309300002</v>
      </c>
      <c r="AC59" s="26">
        <f t="shared" si="11"/>
        <v>1.5002627500000001</v>
      </c>
      <c r="AD59" s="26">
        <f t="shared" si="11"/>
        <v>0</v>
      </c>
      <c r="AE59" s="26">
        <f t="shared" si="11"/>
        <v>0</v>
      </c>
      <c r="AF59" s="26">
        <f t="shared" si="11"/>
        <v>1.5002627500000001</v>
      </c>
      <c r="AG59" s="26">
        <f t="shared" si="11"/>
        <v>1048.7966728000001</v>
      </c>
      <c r="AH59" s="26">
        <f t="shared" si="11"/>
        <v>1048.7966728000001</v>
      </c>
      <c r="AI59" s="26">
        <f t="shared" ref="AI59:AZ59" si="12">SUM(AI54:AI58)</f>
        <v>0</v>
      </c>
      <c r="AJ59" s="26">
        <f t="shared" si="12"/>
        <v>93.068284000000006</v>
      </c>
      <c r="AK59" s="26">
        <f t="shared" si="12"/>
        <v>1143.3652195500001</v>
      </c>
      <c r="AL59" s="26">
        <f t="shared" si="12"/>
        <v>1410.1774252900002</v>
      </c>
      <c r="AM59" s="26">
        <f t="shared" si="12"/>
        <v>1410.1774252900002</v>
      </c>
      <c r="AN59" s="26">
        <f t="shared" si="12"/>
        <v>0</v>
      </c>
      <c r="AO59" s="26">
        <f t="shared" si="12"/>
        <v>0</v>
      </c>
      <c r="AP59" s="26">
        <f t="shared" si="12"/>
        <v>94.330547469999999</v>
      </c>
      <c r="AQ59" s="26">
        <f t="shared" si="12"/>
        <v>94.330547469999999</v>
      </c>
      <c r="AR59" s="26">
        <f t="shared" si="12"/>
        <v>0</v>
      </c>
      <c r="AS59" s="26">
        <f t="shared" si="12"/>
        <v>111.29893335999999</v>
      </c>
      <c r="AT59" s="26">
        <f t="shared" si="12"/>
        <v>1615.8069061200001</v>
      </c>
      <c r="AU59" s="26">
        <f t="shared" si="12"/>
        <v>1401.03704436</v>
      </c>
      <c r="AV59" s="26">
        <f t="shared" si="12"/>
        <v>1720.7609092700002</v>
      </c>
      <c r="AW59" s="26">
        <f t="shared" si="12"/>
        <v>3121.7979536299999</v>
      </c>
      <c r="AX59" s="26">
        <f t="shared" si="12"/>
        <v>391.78120139999999</v>
      </c>
      <c r="AY59" s="26">
        <f t="shared" si="12"/>
        <v>81.497358009999999</v>
      </c>
      <c r="AZ59" s="26">
        <f t="shared" si="12"/>
        <v>2648.5193942199999</v>
      </c>
    </row>
    <row r="60" spans="2:52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2:52" x14ac:dyDescent="0.25">
      <c r="B61" s="17" t="s">
        <v>1524</v>
      </c>
    </row>
    <row r="62" spans="2:52" x14ac:dyDescent="0.25">
      <c r="B62" s="15" t="s">
        <v>474</v>
      </c>
      <c r="C62" s="16">
        <v>183.38071618999999</v>
      </c>
      <c r="D62" s="16">
        <v>94.016048549999994</v>
      </c>
      <c r="E62" s="16">
        <v>78.871943770000001</v>
      </c>
      <c r="F62" s="16">
        <v>13.09870181</v>
      </c>
      <c r="G62" s="16">
        <v>2.04540297</v>
      </c>
      <c r="H62" s="16">
        <v>89.364667639999979</v>
      </c>
      <c r="I62" s="16">
        <v>8.3890000000000006E-2</v>
      </c>
      <c r="J62" s="16">
        <v>4.0428139999999999</v>
      </c>
      <c r="K62" s="16">
        <v>78.908314319999988</v>
      </c>
      <c r="L62" s="16">
        <v>6.3296493200000006</v>
      </c>
      <c r="M62" s="16">
        <v>1280.2047407800001</v>
      </c>
      <c r="N62" s="16">
        <v>1242.74954</v>
      </c>
      <c r="O62" s="16">
        <v>4.8403507800000005</v>
      </c>
      <c r="P62" s="16">
        <v>0</v>
      </c>
      <c r="Q62" s="16">
        <v>32.614849999999997</v>
      </c>
      <c r="R62" s="16">
        <v>1463.58545697</v>
      </c>
      <c r="S62" s="16">
        <v>450.53454679999999</v>
      </c>
      <c r="T62" s="16">
        <v>42.699154110000002</v>
      </c>
      <c r="U62" s="16">
        <v>200.15829141</v>
      </c>
      <c r="V62" s="16">
        <v>0</v>
      </c>
      <c r="W62" s="16">
        <v>0</v>
      </c>
      <c r="X62" s="16">
        <v>88.622183959999987</v>
      </c>
      <c r="Y62" s="16">
        <v>193.21326171000001</v>
      </c>
      <c r="Z62" s="16">
        <v>21.150834769999999</v>
      </c>
      <c r="AA62" s="16">
        <v>996.37827276000007</v>
      </c>
      <c r="AB62" s="16">
        <v>467.20718420999998</v>
      </c>
      <c r="AC62" s="16">
        <v>0</v>
      </c>
      <c r="AD62" s="16">
        <v>0</v>
      </c>
      <c r="AE62" s="16">
        <v>0</v>
      </c>
      <c r="AF62" s="16">
        <v>0</v>
      </c>
      <c r="AG62" s="16">
        <v>140.63978302000001</v>
      </c>
      <c r="AH62" s="16">
        <v>140.63978302000001</v>
      </c>
      <c r="AI62" s="16">
        <v>0</v>
      </c>
      <c r="AJ62" s="16">
        <v>8.9661400699999998</v>
      </c>
      <c r="AK62" s="16">
        <v>149.60592309</v>
      </c>
      <c r="AL62" s="16">
        <v>349.35814804</v>
      </c>
      <c r="AM62" s="16">
        <v>349.35814804</v>
      </c>
      <c r="AN62" s="16">
        <v>0</v>
      </c>
      <c r="AO62" s="16">
        <v>0</v>
      </c>
      <c r="AP62" s="16">
        <v>66.556560790000006</v>
      </c>
      <c r="AQ62" s="16">
        <v>66.556560790000006</v>
      </c>
      <c r="AR62" s="16">
        <v>0</v>
      </c>
      <c r="AS62" s="16">
        <v>0</v>
      </c>
      <c r="AT62" s="16">
        <v>415.91470883000005</v>
      </c>
      <c r="AU62" s="16">
        <v>200.89839846999996</v>
      </c>
      <c r="AV62" s="16">
        <v>973.42394774000002</v>
      </c>
      <c r="AW62" s="16">
        <v>1174.32234621</v>
      </c>
      <c r="AX62" s="16">
        <v>67.632394819999988</v>
      </c>
      <c r="AY62" s="16">
        <v>0</v>
      </c>
      <c r="AZ62" s="16">
        <v>1106.68995139</v>
      </c>
    </row>
    <row r="63" spans="2:52" x14ac:dyDescent="0.25">
      <c r="B63" s="15" t="s">
        <v>475</v>
      </c>
      <c r="C63" s="16">
        <v>157.24018468</v>
      </c>
      <c r="D63" s="16">
        <v>43.874873060000006</v>
      </c>
      <c r="E63" s="16">
        <v>24.641387469999998</v>
      </c>
      <c r="F63" s="16">
        <v>17.49155159</v>
      </c>
      <c r="G63" s="16">
        <v>1.7419340000000001</v>
      </c>
      <c r="H63" s="16">
        <v>113.36531162</v>
      </c>
      <c r="I63" s="16">
        <v>3.2755230000000002</v>
      </c>
      <c r="J63" s="16">
        <v>104.33485581000001</v>
      </c>
      <c r="K63" s="16">
        <v>6.3700000000000007E-2</v>
      </c>
      <c r="L63" s="16">
        <v>5.6912328100000007</v>
      </c>
      <c r="M63" s="16">
        <v>795.42606899999998</v>
      </c>
      <c r="N63" s="16">
        <v>795.42606899999998</v>
      </c>
      <c r="O63" s="16">
        <v>0</v>
      </c>
      <c r="P63" s="16">
        <v>0</v>
      </c>
      <c r="Q63" s="16">
        <v>0</v>
      </c>
      <c r="R63" s="16">
        <v>952.66625368000007</v>
      </c>
      <c r="S63" s="16">
        <v>455.16900475</v>
      </c>
      <c r="T63" s="16">
        <v>16.444935000000001</v>
      </c>
      <c r="U63" s="16">
        <v>143.32449371999999</v>
      </c>
      <c r="V63" s="16">
        <v>0</v>
      </c>
      <c r="W63" s="16">
        <v>0</v>
      </c>
      <c r="X63" s="16">
        <v>21.781857710000001</v>
      </c>
      <c r="Y63" s="16">
        <v>174.08177247</v>
      </c>
      <c r="Z63" s="16">
        <v>27.054511190000003</v>
      </c>
      <c r="AA63" s="16">
        <v>837.85657484000012</v>
      </c>
      <c r="AB63" s="16">
        <v>114.80967884</v>
      </c>
      <c r="AC63" s="16">
        <v>1.6735</v>
      </c>
      <c r="AD63" s="16">
        <v>1.6735</v>
      </c>
      <c r="AE63" s="16">
        <v>0</v>
      </c>
      <c r="AF63" s="16">
        <v>0</v>
      </c>
      <c r="AG63" s="16">
        <v>33.746176900000002</v>
      </c>
      <c r="AH63" s="16">
        <v>33.746176900000002</v>
      </c>
      <c r="AI63" s="16">
        <v>0</v>
      </c>
      <c r="AJ63" s="16">
        <v>0</v>
      </c>
      <c r="AK63" s="16">
        <v>35.419676899999999</v>
      </c>
      <c r="AL63" s="16">
        <v>134.2027171</v>
      </c>
      <c r="AM63" s="16">
        <v>134.2027171</v>
      </c>
      <c r="AN63" s="16">
        <v>0</v>
      </c>
      <c r="AO63" s="16">
        <v>0</v>
      </c>
      <c r="AP63" s="16">
        <v>68.636128310000004</v>
      </c>
      <c r="AQ63" s="16">
        <v>68.636128310000004</v>
      </c>
      <c r="AR63" s="16">
        <v>0</v>
      </c>
      <c r="AS63" s="16">
        <v>0</v>
      </c>
      <c r="AT63" s="16">
        <v>202.83884541</v>
      </c>
      <c r="AU63" s="16">
        <v>-52.609489670000002</v>
      </c>
      <c r="AV63" s="16">
        <v>168.79227725999999</v>
      </c>
      <c r="AW63" s="16">
        <v>116.18278759</v>
      </c>
      <c r="AX63" s="16">
        <v>0</v>
      </c>
      <c r="AY63" s="16">
        <v>0</v>
      </c>
      <c r="AZ63" s="16">
        <v>116.18278759</v>
      </c>
    </row>
    <row r="64" spans="2:52" x14ac:dyDescent="0.25">
      <c r="B64" s="15" t="s">
        <v>476</v>
      </c>
      <c r="C64" s="16">
        <v>174.78298197000001</v>
      </c>
      <c r="D64" s="16">
        <v>60.835261689999989</v>
      </c>
      <c r="E64" s="16">
        <v>46.879123239999991</v>
      </c>
      <c r="F64" s="16">
        <v>10.78985722</v>
      </c>
      <c r="G64" s="16">
        <v>3.1662812300000001</v>
      </c>
      <c r="H64" s="16">
        <v>113.94772028</v>
      </c>
      <c r="I64" s="16">
        <v>7.0900000000000005E-2</v>
      </c>
      <c r="J64" s="16">
        <v>12.864605460000002</v>
      </c>
      <c r="K64" s="16">
        <v>0</v>
      </c>
      <c r="L64" s="16">
        <v>101.01221482000001</v>
      </c>
      <c r="M64" s="16">
        <v>1693.3769854900002</v>
      </c>
      <c r="N64" s="16">
        <v>1693.0665974000001</v>
      </c>
      <c r="O64" s="16">
        <v>0.25652442999999997</v>
      </c>
      <c r="P64" s="16">
        <v>0</v>
      </c>
      <c r="Q64" s="16">
        <v>5.3863660000000001E-2</v>
      </c>
      <c r="R64" s="16">
        <v>1868.1599674600002</v>
      </c>
      <c r="S64" s="16">
        <v>653.01738820000003</v>
      </c>
      <c r="T64" s="16">
        <v>24.667936670000003</v>
      </c>
      <c r="U64" s="16">
        <v>118.67115229000001</v>
      </c>
      <c r="V64" s="16">
        <v>1.91336931</v>
      </c>
      <c r="W64" s="16">
        <v>0</v>
      </c>
      <c r="X64" s="16">
        <v>14.583910960000001</v>
      </c>
      <c r="Y64" s="16">
        <v>329.74649338</v>
      </c>
      <c r="Z64" s="16">
        <v>44.712024999999997</v>
      </c>
      <c r="AA64" s="16">
        <v>1187.3122758099998</v>
      </c>
      <c r="AB64" s="16">
        <v>680.84769165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297.67544654</v>
      </c>
      <c r="AM64" s="16">
        <v>297.67544654</v>
      </c>
      <c r="AN64" s="16">
        <v>0</v>
      </c>
      <c r="AO64" s="16">
        <v>0</v>
      </c>
      <c r="AP64" s="16">
        <v>145.35921443999999</v>
      </c>
      <c r="AQ64" s="16">
        <v>145.35921443999999</v>
      </c>
      <c r="AR64" s="16">
        <v>0</v>
      </c>
      <c r="AS64" s="16">
        <v>0</v>
      </c>
      <c r="AT64" s="16">
        <v>443.03466098000001</v>
      </c>
      <c r="AU64" s="16">
        <v>237.81303067000002</v>
      </c>
      <c r="AV64" s="16">
        <v>426.15909506000003</v>
      </c>
      <c r="AW64" s="16">
        <v>663.97212573000002</v>
      </c>
      <c r="AX64" s="16">
        <v>0</v>
      </c>
      <c r="AY64" s="16">
        <v>0</v>
      </c>
      <c r="AZ64" s="16">
        <v>663.97212573000002</v>
      </c>
    </row>
    <row r="65" spans="2:52" x14ac:dyDescent="0.25">
      <c r="B65" s="15" t="s">
        <v>477</v>
      </c>
      <c r="C65" s="16">
        <v>134.77510039999999</v>
      </c>
      <c r="D65" s="16">
        <v>19.59533128</v>
      </c>
      <c r="E65" s="16">
        <v>16.95564985</v>
      </c>
      <c r="F65" s="16">
        <v>1.6293108799999998</v>
      </c>
      <c r="G65" s="16">
        <v>1.01037055</v>
      </c>
      <c r="H65" s="16">
        <v>115.17976911999999</v>
      </c>
      <c r="I65" s="16">
        <v>7.8896999999999995E-2</v>
      </c>
      <c r="J65" s="16">
        <v>34.389991009999996</v>
      </c>
      <c r="K65" s="16">
        <v>79.408790120000006</v>
      </c>
      <c r="L65" s="16">
        <v>1.3020909899999999</v>
      </c>
      <c r="M65" s="16">
        <v>573.16219128</v>
      </c>
      <c r="N65" s="16">
        <v>572.92114700000002</v>
      </c>
      <c r="O65" s="16">
        <v>0.24104428</v>
      </c>
      <c r="P65" s="16">
        <v>0</v>
      </c>
      <c r="Q65" s="16">
        <v>0</v>
      </c>
      <c r="R65" s="16">
        <v>707.93729167999993</v>
      </c>
      <c r="S65" s="16">
        <v>242.76770299</v>
      </c>
      <c r="T65" s="16">
        <v>9.59771851</v>
      </c>
      <c r="U65" s="16">
        <v>105.46105445000001</v>
      </c>
      <c r="V65" s="16">
        <v>0</v>
      </c>
      <c r="W65" s="16">
        <v>0</v>
      </c>
      <c r="X65" s="16">
        <v>12.564313039999998</v>
      </c>
      <c r="Y65" s="16">
        <v>117.14366588</v>
      </c>
      <c r="Z65" s="16">
        <v>8.9638251999999987</v>
      </c>
      <c r="AA65" s="16">
        <v>496.49828007000002</v>
      </c>
      <c r="AB65" s="16">
        <v>211.43901160999999</v>
      </c>
      <c r="AC65" s="16">
        <v>0</v>
      </c>
      <c r="AD65" s="16">
        <v>0</v>
      </c>
      <c r="AE65" s="16">
        <v>0</v>
      </c>
      <c r="AF65" s="16">
        <v>0</v>
      </c>
      <c r="AG65" s="16">
        <v>22.035686590000001</v>
      </c>
      <c r="AH65" s="16">
        <v>22.035686590000001</v>
      </c>
      <c r="AI65" s="16">
        <v>0</v>
      </c>
      <c r="AJ65" s="16">
        <v>53.847032990000002</v>
      </c>
      <c r="AK65" s="16">
        <v>75.88271958</v>
      </c>
      <c r="AL65" s="16">
        <v>93.690352319999988</v>
      </c>
      <c r="AM65" s="16">
        <v>93.690352319999988</v>
      </c>
      <c r="AN65" s="16">
        <v>0</v>
      </c>
      <c r="AO65" s="16">
        <v>0</v>
      </c>
      <c r="AP65" s="16">
        <v>13.29242307</v>
      </c>
      <c r="AQ65" s="16">
        <v>13.29242307</v>
      </c>
      <c r="AR65" s="16">
        <v>0</v>
      </c>
      <c r="AS65" s="16">
        <v>0</v>
      </c>
      <c r="AT65" s="16">
        <v>106.98277538999999</v>
      </c>
      <c r="AU65" s="16">
        <v>180.33895579999998</v>
      </c>
      <c r="AV65" s="16">
        <v>237.34936288999998</v>
      </c>
      <c r="AW65" s="16">
        <v>417.68831869000002</v>
      </c>
      <c r="AX65" s="16">
        <v>59.790649350000002</v>
      </c>
      <c r="AY65" s="16">
        <v>45.099958619999995</v>
      </c>
      <c r="AZ65" s="16">
        <v>312.79771071999994</v>
      </c>
    </row>
    <row r="66" spans="2:52" x14ac:dyDescent="0.25">
      <c r="B66" s="15" t="s">
        <v>478</v>
      </c>
      <c r="C66" s="16">
        <v>64.264473609999996</v>
      </c>
      <c r="D66" s="16">
        <v>53.290617160000004</v>
      </c>
      <c r="E66" s="16">
        <v>50.182924840000005</v>
      </c>
      <c r="F66" s="16">
        <v>2.7063012999999998</v>
      </c>
      <c r="G66" s="16">
        <v>0.40139102000000004</v>
      </c>
      <c r="H66" s="16">
        <v>10.97385645</v>
      </c>
      <c r="I66" s="16">
        <v>0.60968999999999995</v>
      </c>
      <c r="J66" s="16">
        <v>6.74114959</v>
      </c>
      <c r="K66" s="16">
        <v>1.0757810800000001</v>
      </c>
      <c r="L66" s="16">
        <v>2.5472357800000003</v>
      </c>
      <c r="M66" s="16">
        <v>1116.8349737599999</v>
      </c>
      <c r="N66" s="16">
        <v>1104.4596300000001</v>
      </c>
      <c r="O66" s="16">
        <v>12.37534376</v>
      </c>
      <c r="P66" s="16">
        <v>0</v>
      </c>
      <c r="Q66" s="16">
        <v>0</v>
      </c>
      <c r="R66" s="16">
        <v>1181.0994473699998</v>
      </c>
      <c r="S66" s="16">
        <v>198.35533533</v>
      </c>
      <c r="T66" s="16">
        <v>7.5293559800000001</v>
      </c>
      <c r="U66" s="16">
        <v>170.67906894000001</v>
      </c>
      <c r="V66" s="16">
        <v>0</v>
      </c>
      <c r="W66" s="16">
        <v>2.7386871500000001</v>
      </c>
      <c r="X66" s="16">
        <v>43.169075960000001</v>
      </c>
      <c r="Y66" s="16">
        <v>86.022194069999998</v>
      </c>
      <c r="Z66" s="16">
        <v>1.49523991</v>
      </c>
      <c r="AA66" s="16">
        <v>509.98895733999996</v>
      </c>
      <c r="AB66" s="16">
        <v>671.11049002999994</v>
      </c>
      <c r="AC66" s="16">
        <v>0.40483000000000002</v>
      </c>
      <c r="AD66" s="16">
        <v>0.40483000000000002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4.7942041500000006</v>
      </c>
      <c r="AK66" s="16">
        <v>5.1990341500000001</v>
      </c>
      <c r="AL66" s="16">
        <v>231.04611088999999</v>
      </c>
      <c r="AM66" s="16">
        <v>231.04611088999999</v>
      </c>
      <c r="AN66" s="16">
        <v>0</v>
      </c>
      <c r="AO66" s="16">
        <v>0</v>
      </c>
      <c r="AP66" s="16">
        <v>19.84465776</v>
      </c>
      <c r="AQ66" s="16">
        <v>19.84465776</v>
      </c>
      <c r="AR66" s="16">
        <v>0</v>
      </c>
      <c r="AS66" s="16">
        <v>5.8633163099999992</v>
      </c>
      <c r="AT66" s="16">
        <v>256.75408496</v>
      </c>
      <c r="AU66" s="16">
        <v>419.55543922000004</v>
      </c>
      <c r="AV66" s="16">
        <v>559.46021191</v>
      </c>
      <c r="AW66" s="16">
        <v>979.01565113000004</v>
      </c>
      <c r="AX66" s="16">
        <v>105.47643256000001</v>
      </c>
      <c r="AY66" s="16">
        <v>40.449226670000002</v>
      </c>
      <c r="AZ66" s="16">
        <v>833.08999190000009</v>
      </c>
    </row>
    <row r="67" spans="2:52" x14ac:dyDescent="0.25">
      <c r="B67" s="15" t="s">
        <v>479</v>
      </c>
      <c r="C67" s="16">
        <v>203.68192272000002</v>
      </c>
      <c r="D67" s="16">
        <v>22.32939919</v>
      </c>
      <c r="E67" s="16">
        <v>17.97084748</v>
      </c>
      <c r="F67" s="16">
        <v>1.68353368</v>
      </c>
      <c r="G67" s="16">
        <v>2.6750180299999999</v>
      </c>
      <c r="H67" s="16">
        <v>181.35252353000004</v>
      </c>
      <c r="I67" s="16">
        <v>0.23145311999999998</v>
      </c>
      <c r="J67" s="16">
        <v>179.52369086000002</v>
      </c>
      <c r="K67" s="16">
        <v>0</v>
      </c>
      <c r="L67" s="16">
        <v>1.5973795500000001</v>
      </c>
      <c r="M67" s="16">
        <v>916.83525125000006</v>
      </c>
      <c r="N67" s="16">
        <v>914.15121199999999</v>
      </c>
      <c r="O67" s="16">
        <v>2.6840392500000001</v>
      </c>
      <c r="P67" s="16">
        <v>0</v>
      </c>
      <c r="Q67" s="16">
        <v>0</v>
      </c>
      <c r="R67" s="16">
        <v>1120.5171739699999</v>
      </c>
      <c r="S67" s="16">
        <v>305.65212436000002</v>
      </c>
      <c r="T67" s="16">
        <v>9.0809117300000004</v>
      </c>
      <c r="U67" s="16">
        <v>253.02732404</v>
      </c>
      <c r="V67" s="16">
        <v>0</v>
      </c>
      <c r="W67" s="16">
        <v>5.0440472500000002</v>
      </c>
      <c r="X67" s="16">
        <v>32.360959199999996</v>
      </c>
      <c r="Y67" s="16">
        <v>88.352950579999998</v>
      </c>
      <c r="Z67" s="16">
        <v>38.83544852</v>
      </c>
      <c r="AA67" s="16">
        <v>732.35376568000004</v>
      </c>
      <c r="AB67" s="16">
        <v>388.16340829000001</v>
      </c>
      <c r="AC67" s="16">
        <v>1.4377988500000001</v>
      </c>
      <c r="AD67" s="16">
        <v>1.4377988500000001</v>
      </c>
      <c r="AE67" s="16">
        <v>0</v>
      </c>
      <c r="AF67" s="16">
        <v>0</v>
      </c>
      <c r="AG67" s="16">
        <v>113.71898743000001</v>
      </c>
      <c r="AH67" s="16">
        <v>113.71898743000001</v>
      </c>
      <c r="AI67" s="16">
        <v>0</v>
      </c>
      <c r="AJ67" s="16">
        <v>18.05364402</v>
      </c>
      <c r="AK67" s="16">
        <v>133.21043029999998</v>
      </c>
      <c r="AL67" s="16">
        <v>174.85768901999998</v>
      </c>
      <c r="AM67" s="16">
        <v>174.85768901999998</v>
      </c>
      <c r="AN67" s="16">
        <v>0</v>
      </c>
      <c r="AO67" s="16">
        <v>0</v>
      </c>
      <c r="AP67" s="16">
        <v>63.352556759999999</v>
      </c>
      <c r="AQ67" s="16">
        <v>63.352556759999999</v>
      </c>
      <c r="AR67" s="16">
        <v>0</v>
      </c>
      <c r="AS67" s="16">
        <v>12.010069369999998</v>
      </c>
      <c r="AT67" s="16">
        <v>250.22031514999998</v>
      </c>
      <c r="AU67" s="16">
        <v>271.15352344000001</v>
      </c>
      <c r="AV67" s="16">
        <v>328.90588882999998</v>
      </c>
      <c r="AW67" s="16">
        <v>600.05941226999994</v>
      </c>
      <c r="AX67" s="16">
        <v>45.69207763</v>
      </c>
      <c r="AY67" s="16">
        <v>30.942866479999999</v>
      </c>
      <c r="AZ67" s="16">
        <v>523.42446815999995</v>
      </c>
    </row>
    <row r="68" spans="2:52" x14ac:dyDescent="0.25">
      <c r="B68" s="25" t="s">
        <v>1582</v>
      </c>
      <c r="C68" s="26">
        <f t="shared" ref="C68:AH68" si="13">SUM(C62:C67)</f>
        <v>918.12537956999995</v>
      </c>
      <c r="D68" s="26">
        <f t="shared" si="13"/>
        <v>293.94153093</v>
      </c>
      <c r="E68" s="26">
        <f t="shared" si="13"/>
        <v>235.50187665000001</v>
      </c>
      <c r="F68" s="26">
        <f t="shared" si="13"/>
        <v>47.399256480000005</v>
      </c>
      <c r="G68" s="26">
        <f t="shared" si="13"/>
        <v>11.040397800000001</v>
      </c>
      <c r="H68" s="26">
        <f t="shared" si="13"/>
        <v>624.18384863999995</v>
      </c>
      <c r="I68" s="26">
        <f t="shared" si="13"/>
        <v>4.3503531200000003</v>
      </c>
      <c r="J68" s="26">
        <f t="shared" si="13"/>
        <v>341.89710673000002</v>
      </c>
      <c r="K68" s="26">
        <f t="shared" si="13"/>
        <v>159.45658552</v>
      </c>
      <c r="L68" s="26">
        <f t="shared" si="13"/>
        <v>118.47980327</v>
      </c>
      <c r="M68" s="26">
        <f t="shared" si="13"/>
        <v>6375.8402115600002</v>
      </c>
      <c r="N68" s="26">
        <f t="shared" si="13"/>
        <v>6322.7741954000003</v>
      </c>
      <c r="O68" s="26">
        <f t="shared" si="13"/>
        <v>20.397302500000002</v>
      </c>
      <c r="P68" s="26">
        <f t="shared" si="13"/>
        <v>0</v>
      </c>
      <c r="Q68" s="26">
        <f t="shared" si="13"/>
        <v>32.668713659999995</v>
      </c>
      <c r="R68" s="26">
        <f t="shared" si="13"/>
        <v>7293.9655911299997</v>
      </c>
      <c r="S68" s="26">
        <f t="shared" si="13"/>
        <v>2305.4961024300001</v>
      </c>
      <c r="T68" s="26">
        <f t="shared" si="13"/>
        <v>110.02001199999999</v>
      </c>
      <c r="U68" s="26">
        <f t="shared" si="13"/>
        <v>991.32138484999996</v>
      </c>
      <c r="V68" s="26">
        <f t="shared" si="13"/>
        <v>1.91336931</v>
      </c>
      <c r="W68" s="26">
        <f t="shared" si="13"/>
        <v>7.7827344000000007</v>
      </c>
      <c r="X68" s="26">
        <f t="shared" si="13"/>
        <v>213.08230082999998</v>
      </c>
      <c r="Y68" s="26">
        <f t="shared" si="13"/>
        <v>988.56033808999996</v>
      </c>
      <c r="Z68" s="26">
        <f t="shared" si="13"/>
        <v>142.21188459000001</v>
      </c>
      <c r="AA68" s="26">
        <f t="shared" si="13"/>
        <v>4760.3881265</v>
      </c>
      <c r="AB68" s="26">
        <f t="shared" si="13"/>
        <v>2533.5774646300001</v>
      </c>
      <c r="AC68" s="26">
        <f t="shared" si="13"/>
        <v>3.5161288500000003</v>
      </c>
      <c r="AD68" s="26">
        <f t="shared" si="13"/>
        <v>3.5161288500000003</v>
      </c>
      <c r="AE68" s="26">
        <f t="shared" si="13"/>
        <v>0</v>
      </c>
      <c r="AF68" s="26">
        <f t="shared" si="13"/>
        <v>0</v>
      </c>
      <c r="AG68" s="26">
        <f t="shared" si="13"/>
        <v>310.14063394000004</v>
      </c>
      <c r="AH68" s="26">
        <f t="shared" si="13"/>
        <v>310.14063394000004</v>
      </c>
      <c r="AI68" s="26">
        <f t="shared" ref="AI68:AZ68" si="14">SUM(AI62:AI67)</f>
        <v>0</v>
      </c>
      <c r="AJ68" s="26">
        <f t="shared" si="14"/>
        <v>85.661021230000017</v>
      </c>
      <c r="AK68" s="26">
        <f t="shared" si="14"/>
        <v>399.31778401999998</v>
      </c>
      <c r="AL68" s="26">
        <f t="shared" si="14"/>
        <v>1280.8304639099999</v>
      </c>
      <c r="AM68" s="26">
        <f t="shared" si="14"/>
        <v>1280.8304639099999</v>
      </c>
      <c r="AN68" s="26">
        <f t="shared" si="14"/>
        <v>0</v>
      </c>
      <c r="AO68" s="26">
        <f t="shared" si="14"/>
        <v>0</v>
      </c>
      <c r="AP68" s="26">
        <f t="shared" si="14"/>
        <v>377.04154113000004</v>
      </c>
      <c r="AQ68" s="26">
        <f t="shared" si="14"/>
        <v>377.04154113000004</v>
      </c>
      <c r="AR68" s="26">
        <f t="shared" si="14"/>
        <v>0</v>
      </c>
      <c r="AS68" s="26">
        <f t="shared" si="14"/>
        <v>17.873385679999998</v>
      </c>
      <c r="AT68" s="26">
        <f t="shared" si="14"/>
        <v>1675.7453907199999</v>
      </c>
      <c r="AU68" s="26">
        <f t="shared" si="14"/>
        <v>1257.1498579300001</v>
      </c>
      <c r="AV68" s="26">
        <f t="shared" si="14"/>
        <v>2694.0907836900001</v>
      </c>
      <c r="AW68" s="26">
        <f t="shared" si="14"/>
        <v>3951.2406416200001</v>
      </c>
      <c r="AX68" s="26">
        <f t="shared" si="14"/>
        <v>278.59155436000003</v>
      </c>
      <c r="AY68" s="26">
        <f t="shared" si="14"/>
        <v>116.49205176999999</v>
      </c>
      <c r="AZ68" s="26">
        <f t="shared" si="14"/>
        <v>3556.15703549</v>
      </c>
    </row>
    <row r="69" spans="2:52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2:52" x14ac:dyDescent="0.25">
      <c r="B70" s="17" t="s">
        <v>1525</v>
      </c>
    </row>
    <row r="71" spans="2:52" x14ac:dyDescent="0.25">
      <c r="B71" s="15" t="s">
        <v>580</v>
      </c>
      <c r="C71" s="16">
        <v>589.88144098999999</v>
      </c>
      <c r="D71" s="16">
        <v>97.462557840000002</v>
      </c>
      <c r="E71" s="16">
        <v>66.03221637</v>
      </c>
      <c r="F71" s="16">
        <v>14.173997659999999</v>
      </c>
      <c r="G71" s="16">
        <v>17.256343809999997</v>
      </c>
      <c r="H71" s="16">
        <v>492.41888315000006</v>
      </c>
      <c r="I71" s="16">
        <v>0.84999000000000002</v>
      </c>
      <c r="J71" s="16">
        <v>2.2848829100000003</v>
      </c>
      <c r="K71" s="16">
        <v>488.26635299000003</v>
      </c>
      <c r="L71" s="16">
        <v>1.0176572500000001</v>
      </c>
      <c r="M71" s="16">
        <v>759.91763444000003</v>
      </c>
      <c r="N71" s="16">
        <v>759.365724</v>
      </c>
      <c r="O71" s="16">
        <v>0.55191043999999989</v>
      </c>
      <c r="P71" s="16">
        <v>0</v>
      </c>
      <c r="Q71" s="16">
        <v>0</v>
      </c>
      <c r="R71" s="16">
        <v>1349.7990754300001</v>
      </c>
      <c r="S71" s="16">
        <v>301.18847450999999</v>
      </c>
      <c r="T71" s="16">
        <v>34.177649700000003</v>
      </c>
      <c r="U71" s="16">
        <v>54.292164979999995</v>
      </c>
      <c r="V71" s="16">
        <v>0</v>
      </c>
      <c r="W71" s="16">
        <v>0</v>
      </c>
      <c r="X71" s="16">
        <v>6.3883445800000001</v>
      </c>
      <c r="Y71" s="16">
        <v>462.80873436000002</v>
      </c>
      <c r="Z71" s="16">
        <v>29.523471170000001</v>
      </c>
      <c r="AA71" s="16">
        <v>888.37883929999998</v>
      </c>
      <c r="AB71" s="16">
        <v>461.42023612999998</v>
      </c>
      <c r="AC71" s="16">
        <v>47.466171979999999</v>
      </c>
      <c r="AD71" s="16">
        <v>0</v>
      </c>
      <c r="AE71" s="16">
        <v>0</v>
      </c>
      <c r="AF71" s="16">
        <v>47.466171979999999</v>
      </c>
      <c r="AG71" s="16">
        <v>8.4781718800000014</v>
      </c>
      <c r="AH71" s="16">
        <v>8.4781718800000014</v>
      </c>
      <c r="AI71" s="16">
        <v>0</v>
      </c>
      <c r="AJ71" s="16">
        <v>0</v>
      </c>
      <c r="AK71" s="16">
        <v>55.944343859999996</v>
      </c>
      <c r="AL71" s="16">
        <v>26.143327290000002</v>
      </c>
      <c r="AM71" s="16">
        <v>26.143327290000002</v>
      </c>
      <c r="AN71" s="16">
        <v>0</v>
      </c>
      <c r="AO71" s="16">
        <v>0</v>
      </c>
      <c r="AP71" s="16">
        <v>68.642154239999996</v>
      </c>
      <c r="AQ71" s="16">
        <v>68.642154239999996</v>
      </c>
      <c r="AR71" s="16">
        <v>0</v>
      </c>
      <c r="AS71" s="16">
        <v>0</v>
      </c>
      <c r="AT71" s="16">
        <v>94.785481529999998</v>
      </c>
      <c r="AU71" s="16">
        <v>422.57909845999995</v>
      </c>
      <c r="AV71" s="16">
        <v>706.81820601000004</v>
      </c>
      <c r="AW71" s="16">
        <v>1129.3973044700001</v>
      </c>
      <c r="AX71" s="16">
        <v>388.98590680000001</v>
      </c>
      <c r="AY71" s="16">
        <v>28.001712649999998</v>
      </c>
      <c r="AZ71" s="16">
        <v>712.40968501999998</v>
      </c>
    </row>
    <row r="72" spans="2:52" x14ac:dyDescent="0.25">
      <c r="B72" s="15" t="s">
        <v>581</v>
      </c>
      <c r="C72" s="16">
        <v>151.04498153999998</v>
      </c>
      <c r="D72" s="16">
        <v>35.448447450000003</v>
      </c>
      <c r="E72" s="16">
        <v>30.837318340000003</v>
      </c>
      <c r="F72" s="16">
        <v>2.2783890499999999</v>
      </c>
      <c r="G72" s="16">
        <v>2.3327400599999999</v>
      </c>
      <c r="H72" s="16">
        <v>115.59653408999999</v>
      </c>
      <c r="I72" s="16">
        <v>0.74700305</v>
      </c>
      <c r="J72" s="16">
        <v>110.98006282999999</v>
      </c>
      <c r="K72" s="16">
        <v>0</v>
      </c>
      <c r="L72" s="16">
        <v>3.86946821</v>
      </c>
      <c r="M72" s="16">
        <v>957.70547399999998</v>
      </c>
      <c r="N72" s="16">
        <v>829.33400700000004</v>
      </c>
      <c r="O72" s="16">
        <v>128.371467</v>
      </c>
      <c r="P72" s="16">
        <v>0</v>
      </c>
      <c r="Q72" s="16">
        <v>0</v>
      </c>
      <c r="R72" s="16">
        <v>1108.7504555400001</v>
      </c>
      <c r="S72" s="16">
        <v>196.71813035</v>
      </c>
      <c r="T72" s="16">
        <v>2.8260893899999999</v>
      </c>
      <c r="U72" s="16">
        <v>231.08464262999999</v>
      </c>
      <c r="V72" s="16">
        <v>0</v>
      </c>
      <c r="W72" s="16">
        <v>0</v>
      </c>
      <c r="X72" s="16">
        <v>12.944288029999999</v>
      </c>
      <c r="Y72" s="16">
        <v>121.25817131999999</v>
      </c>
      <c r="Z72" s="16">
        <v>0</v>
      </c>
      <c r="AA72" s="16">
        <v>564.83132172000001</v>
      </c>
      <c r="AB72" s="16">
        <v>543.91913381999996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3.7428400600000002</v>
      </c>
      <c r="AM72" s="16">
        <v>3.7428400600000002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3.7428400600000002</v>
      </c>
      <c r="AU72" s="16">
        <v>540.17629376000002</v>
      </c>
      <c r="AV72" s="16">
        <v>1045.0656974199999</v>
      </c>
      <c r="AW72" s="16">
        <v>1585.2419911799998</v>
      </c>
      <c r="AX72" s="16">
        <v>218.43213717</v>
      </c>
      <c r="AY72" s="16">
        <v>55.690827409999997</v>
      </c>
      <c r="AZ72" s="16">
        <v>1311.1190266000001</v>
      </c>
    </row>
    <row r="73" spans="2:52" x14ac:dyDescent="0.25">
      <c r="B73" s="15" t="s">
        <v>582</v>
      </c>
      <c r="C73" s="16">
        <v>123.00680031</v>
      </c>
      <c r="D73" s="16">
        <v>21.622194889999996</v>
      </c>
      <c r="E73" s="16">
        <v>18.773688329999999</v>
      </c>
      <c r="F73" s="16">
        <v>1.6430575000000001</v>
      </c>
      <c r="G73" s="16">
        <v>1.2054490600000001</v>
      </c>
      <c r="H73" s="16">
        <v>101.38460542</v>
      </c>
      <c r="I73" s="16">
        <v>0.126665</v>
      </c>
      <c r="J73" s="16">
        <v>68.344034430000008</v>
      </c>
      <c r="K73" s="16">
        <v>0</v>
      </c>
      <c r="L73" s="16">
        <v>32.913905989999996</v>
      </c>
      <c r="M73" s="16">
        <v>935.16718300000002</v>
      </c>
      <c r="N73" s="16">
        <v>935.15325900000005</v>
      </c>
      <c r="O73" s="16">
        <v>9.2400000000000002E-4</v>
      </c>
      <c r="P73" s="16">
        <v>0</v>
      </c>
      <c r="Q73" s="16">
        <v>1.2999999999999999E-2</v>
      </c>
      <c r="R73" s="16">
        <v>1058.17398331</v>
      </c>
      <c r="S73" s="16">
        <v>376.59701316000002</v>
      </c>
      <c r="T73" s="16">
        <v>10.76274182</v>
      </c>
      <c r="U73" s="16">
        <v>263.62124597999997</v>
      </c>
      <c r="V73" s="16">
        <v>0</v>
      </c>
      <c r="W73" s="16">
        <v>0</v>
      </c>
      <c r="X73" s="16">
        <v>14.12310216</v>
      </c>
      <c r="Y73" s="16">
        <v>89.718412670000006</v>
      </c>
      <c r="Z73" s="16">
        <v>2.0590207999999999</v>
      </c>
      <c r="AA73" s="16">
        <v>756.88153658999988</v>
      </c>
      <c r="AB73" s="16">
        <v>301.29244671999999</v>
      </c>
      <c r="AC73" s="16">
        <v>0</v>
      </c>
      <c r="AD73" s="16">
        <v>0</v>
      </c>
      <c r="AE73" s="16">
        <v>0</v>
      </c>
      <c r="AF73" s="16">
        <v>0</v>
      </c>
      <c r="AG73" s="16">
        <v>310.52517354000003</v>
      </c>
      <c r="AH73" s="16">
        <v>310.52517354000003</v>
      </c>
      <c r="AI73" s="16">
        <v>0</v>
      </c>
      <c r="AJ73" s="16">
        <v>2.1397594199999999</v>
      </c>
      <c r="AK73" s="16">
        <v>312.66493296000004</v>
      </c>
      <c r="AL73" s="16">
        <v>247.80473078999998</v>
      </c>
      <c r="AM73" s="16">
        <v>247.80473078999998</v>
      </c>
      <c r="AN73" s="16">
        <v>0</v>
      </c>
      <c r="AO73" s="16">
        <v>0</v>
      </c>
      <c r="AP73" s="16">
        <v>230.45890488999999</v>
      </c>
      <c r="AQ73" s="16">
        <v>230.45890488999999</v>
      </c>
      <c r="AR73" s="16">
        <v>0</v>
      </c>
      <c r="AS73" s="16">
        <v>0</v>
      </c>
      <c r="AT73" s="16">
        <v>478.26363567999994</v>
      </c>
      <c r="AU73" s="16">
        <v>135.69374400000001</v>
      </c>
      <c r="AV73" s="16">
        <v>207.64736450999999</v>
      </c>
      <c r="AW73" s="16">
        <v>343.34110850999997</v>
      </c>
      <c r="AX73" s="16">
        <v>38.43428729</v>
      </c>
      <c r="AY73" s="16">
        <v>10.44033372</v>
      </c>
      <c r="AZ73" s="16">
        <v>294.46648750000003</v>
      </c>
    </row>
    <row r="74" spans="2:52" x14ac:dyDescent="0.25">
      <c r="B74" s="15" t="s">
        <v>585</v>
      </c>
      <c r="C74" s="16">
        <v>82.050161229999986</v>
      </c>
      <c r="D74" s="16">
        <v>22.983717759999998</v>
      </c>
      <c r="E74" s="16">
        <v>22.177290790000001</v>
      </c>
      <c r="F74" s="16">
        <v>0.19328318</v>
      </c>
      <c r="G74" s="16">
        <v>0.61314379000000008</v>
      </c>
      <c r="H74" s="16">
        <v>59.066443469999996</v>
      </c>
      <c r="I74" s="16">
        <v>0.79729000000000005</v>
      </c>
      <c r="J74" s="16">
        <v>4.3582166500000001</v>
      </c>
      <c r="K74" s="16">
        <v>49.170916259999998</v>
      </c>
      <c r="L74" s="16">
        <v>4.7400205600000005</v>
      </c>
      <c r="M74" s="16">
        <v>443.54913712000001</v>
      </c>
      <c r="N74" s="16">
        <v>421.53060499999998</v>
      </c>
      <c r="O74" s="16">
        <v>1.8532119999999999E-2</v>
      </c>
      <c r="P74" s="16">
        <v>22</v>
      </c>
      <c r="Q74" s="16">
        <v>0</v>
      </c>
      <c r="R74" s="16">
        <v>525.59929835000003</v>
      </c>
      <c r="S74" s="16">
        <v>203.43232981</v>
      </c>
      <c r="T74" s="16">
        <v>7.9366231900000006</v>
      </c>
      <c r="U74" s="16">
        <v>29.204419089999998</v>
      </c>
      <c r="V74" s="16">
        <v>0</v>
      </c>
      <c r="W74" s="16">
        <v>0</v>
      </c>
      <c r="X74" s="16">
        <v>16.094787090000001</v>
      </c>
      <c r="Y74" s="16">
        <v>186.18388708000001</v>
      </c>
      <c r="Z74" s="16">
        <v>0</v>
      </c>
      <c r="AA74" s="16">
        <v>442.85204626000001</v>
      </c>
      <c r="AB74" s="16">
        <v>82.747252090000003</v>
      </c>
      <c r="AC74" s="16">
        <v>0</v>
      </c>
      <c r="AD74" s="16">
        <v>0</v>
      </c>
      <c r="AE74" s="16">
        <v>0</v>
      </c>
      <c r="AF74" s="16">
        <v>0</v>
      </c>
      <c r="AG74" s="16">
        <v>1.6160000000000001</v>
      </c>
      <c r="AH74" s="16">
        <v>1.6160000000000001</v>
      </c>
      <c r="AI74" s="16">
        <v>0</v>
      </c>
      <c r="AJ74" s="16">
        <v>26.686394989999997</v>
      </c>
      <c r="AK74" s="16">
        <v>28.30239499</v>
      </c>
      <c r="AL74" s="16">
        <v>11.79000052</v>
      </c>
      <c r="AM74" s="16">
        <v>11.79000052</v>
      </c>
      <c r="AN74" s="16">
        <v>0</v>
      </c>
      <c r="AO74" s="16">
        <v>0</v>
      </c>
      <c r="AP74" s="16">
        <v>0</v>
      </c>
      <c r="AQ74" s="16">
        <v>0</v>
      </c>
      <c r="AR74" s="16">
        <v>0</v>
      </c>
      <c r="AS74" s="16">
        <v>0</v>
      </c>
      <c r="AT74" s="16">
        <v>11.79000052</v>
      </c>
      <c r="AU74" s="16">
        <v>99.259646560000007</v>
      </c>
      <c r="AV74" s="16">
        <v>200.82623537000001</v>
      </c>
      <c r="AW74" s="16">
        <v>300.08588193000003</v>
      </c>
      <c r="AX74" s="16">
        <v>8.5352692100000009</v>
      </c>
      <c r="AY74" s="16">
        <v>62.787077740000001</v>
      </c>
      <c r="AZ74" s="16">
        <v>228.76353498000003</v>
      </c>
    </row>
    <row r="75" spans="2:52" x14ac:dyDescent="0.25">
      <c r="B75" s="15" t="s">
        <v>583</v>
      </c>
      <c r="C75" s="16">
        <v>651.13043661999995</v>
      </c>
      <c r="D75" s="16">
        <v>195.01500156999998</v>
      </c>
      <c r="E75" s="16">
        <v>153.69427891000001</v>
      </c>
      <c r="F75" s="16">
        <v>14.66475415</v>
      </c>
      <c r="G75" s="16">
        <v>26.655968510000001</v>
      </c>
      <c r="H75" s="16">
        <v>456.11543505000003</v>
      </c>
      <c r="I75" s="16">
        <v>1.3837759999999999</v>
      </c>
      <c r="J75" s="16">
        <v>12.18797824</v>
      </c>
      <c r="K75" s="16">
        <v>431.53610105000001</v>
      </c>
      <c r="L75" s="16">
        <v>11.00757976</v>
      </c>
      <c r="M75" s="16">
        <v>1799.1964903399999</v>
      </c>
      <c r="N75" s="16">
        <v>1799.183579</v>
      </c>
      <c r="O75" s="16">
        <v>0</v>
      </c>
      <c r="P75" s="16">
        <v>0</v>
      </c>
      <c r="Q75" s="16">
        <v>1.291134E-2</v>
      </c>
      <c r="R75" s="16">
        <v>2450.32692696</v>
      </c>
      <c r="S75" s="16">
        <v>514.77443984000001</v>
      </c>
      <c r="T75" s="16">
        <v>26.990267289999998</v>
      </c>
      <c r="U75" s="16">
        <v>329.70814168999999</v>
      </c>
      <c r="V75" s="16">
        <v>0</v>
      </c>
      <c r="W75" s="16">
        <v>0</v>
      </c>
      <c r="X75" s="16">
        <v>31.721810300000001</v>
      </c>
      <c r="Y75" s="16">
        <v>682.35984998000004</v>
      </c>
      <c r="Z75" s="16">
        <v>2.7038492000000001</v>
      </c>
      <c r="AA75" s="16">
        <v>1588.2583583000001</v>
      </c>
      <c r="AB75" s="16">
        <v>862.06856865999998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213.32433391999999</v>
      </c>
      <c r="AM75" s="16">
        <v>213.32433391999999</v>
      </c>
      <c r="AN75" s="16">
        <v>0</v>
      </c>
      <c r="AO75" s="16">
        <v>0</v>
      </c>
      <c r="AP75" s="16">
        <v>11.02892102</v>
      </c>
      <c r="AQ75" s="16">
        <v>11.02892102</v>
      </c>
      <c r="AR75" s="16">
        <v>0</v>
      </c>
      <c r="AS75" s="16">
        <v>0</v>
      </c>
      <c r="AT75" s="16">
        <v>224.35325494</v>
      </c>
      <c r="AU75" s="16">
        <v>637.71531372000004</v>
      </c>
      <c r="AV75" s="16">
        <v>1556.62757827</v>
      </c>
      <c r="AW75" s="16">
        <v>2194.3428919899998</v>
      </c>
      <c r="AX75" s="16">
        <v>40.838778070000004</v>
      </c>
      <c r="AY75" s="16">
        <v>205.17865987000002</v>
      </c>
      <c r="AZ75" s="16">
        <v>1948.32545405</v>
      </c>
    </row>
    <row r="76" spans="2:52" x14ac:dyDescent="0.25">
      <c r="B76" s="15" t="s">
        <v>584</v>
      </c>
      <c r="C76" s="16">
        <v>807.25985541000011</v>
      </c>
      <c r="D76" s="16">
        <v>148.38503272</v>
      </c>
      <c r="E76" s="16">
        <v>116.48284381000001</v>
      </c>
      <c r="F76" s="16">
        <v>26.246934489999997</v>
      </c>
      <c r="G76" s="16">
        <v>5.6552544200000003</v>
      </c>
      <c r="H76" s="16">
        <v>658.87482269000009</v>
      </c>
      <c r="I76" s="16">
        <v>7.0441186099999999</v>
      </c>
      <c r="J76" s="16">
        <v>74.705088779999997</v>
      </c>
      <c r="K76" s="16">
        <v>91.498220310000008</v>
      </c>
      <c r="L76" s="16">
        <v>485.62739499000003</v>
      </c>
      <c r="M76" s="16">
        <v>2842.7162736099999</v>
      </c>
      <c r="N76" s="16">
        <v>2347.7760480000002</v>
      </c>
      <c r="O76" s="16">
        <v>16.058223900000002</v>
      </c>
      <c r="P76" s="16">
        <v>478.88200171</v>
      </c>
      <c r="Q76" s="16">
        <v>0</v>
      </c>
      <c r="R76" s="16">
        <v>3649.9761290200004</v>
      </c>
      <c r="S76" s="16">
        <v>973.58861375000004</v>
      </c>
      <c r="T76" s="16">
        <v>49.417018130000002</v>
      </c>
      <c r="U76" s="16">
        <v>109.10758231</v>
      </c>
      <c r="V76" s="16">
        <v>0</v>
      </c>
      <c r="W76" s="16">
        <v>0</v>
      </c>
      <c r="X76" s="16">
        <v>37.510181259999996</v>
      </c>
      <c r="Y76" s="16">
        <v>1400.5116475899999</v>
      </c>
      <c r="Z76" s="16">
        <v>50.374601270000007</v>
      </c>
      <c r="AA76" s="16">
        <v>2620.5096443100001</v>
      </c>
      <c r="AB76" s="16">
        <v>1029.46648471</v>
      </c>
      <c r="AC76" s="16">
        <v>2.5533199999999998</v>
      </c>
      <c r="AD76" s="16">
        <v>2.5000000000000001E-2</v>
      </c>
      <c r="AE76" s="16">
        <v>0</v>
      </c>
      <c r="AF76" s="16">
        <v>2.5283199999999999</v>
      </c>
      <c r="AG76" s="16">
        <v>97.892980829999999</v>
      </c>
      <c r="AH76" s="16">
        <v>97.892980829999999</v>
      </c>
      <c r="AI76" s="16">
        <v>0</v>
      </c>
      <c r="AJ76" s="16">
        <v>604.8972844299999</v>
      </c>
      <c r="AK76" s="16">
        <v>705.34358525999994</v>
      </c>
      <c r="AL76" s="16">
        <v>197.52261904</v>
      </c>
      <c r="AM76" s="16">
        <v>197.52261904</v>
      </c>
      <c r="AN76" s="16">
        <v>0</v>
      </c>
      <c r="AO76" s="16">
        <v>0</v>
      </c>
      <c r="AP76" s="16">
        <v>136.270906</v>
      </c>
      <c r="AQ76" s="16">
        <v>136.270906</v>
      </c>
      <c r="AR76" s="16">
        <v>0</v>
      </c>
      <c r="AS76" s="16">
        <v>24.794895329999999</v>
      </c>
      <c r="AT76" s="16">
        <v>358.58842036999994</v>
      </c>
      <c r="AU76" s="16">
        <v>1376.2216495999999</v>
      </c>
      <c r="AV76" s="16">
        <v>1758.1063856800001</v>
      </c>
      <c r="AW76" s="16">
        <v>3134.3280352800002</v>
      </c>
      <c r="AX76" s="16">
        <v>487.76670618000003</v>
      </c>
      <c r="AY76" s="16">
        <v>0</v>
      </c>
      <c r="AZ76" s="16">
        <v>2646.5613291</v>
      </c>
    </row>
    <row r="77" spans="2:52" x14ac:dyDescent="0.25">
      <c r="B77" s="25" t="s">
        <v>1582</v>
      </c>
      <c r="C77" s="26">
        <f t="shared" ref="C77:AH77" si="15">SUM(C71:C76)</f>
        <v>2404.3736761</v>
      </c>
      <c r="D77" s="26">
        <f t="shared" si="15"/>
        <v>520.91695222999999</v>
      </c>
      <c r="E77" s="26">
        <f t="shared" si="15"/>
        <v>407.99763655000004</v>
      </c>
      <c r="F77" s="26">
        <f t="shared" si="15"/>
        <v>59.20041603</v>
      </c>
      <c r="G77" s="26">
        <f t="shared" si="15"/>
        <v>53.71889964999999</v>
      </c>
      <c r="H77" s="26">
        <f t="shared" si="15"/>
        <v>1883.4567238700001</v>
      </c>
      <c r="I77" s="26">
        <f t="shared" si="15"/>
        <v>10.94884266</v>
      </c>
      <c r="J77" s="26">
        <f t="shared" si="15"/>
        <v>272.86026384000002</v>
      </c>
      <c r="K77" s="26">
        <f t="shared" si="15"/>
        <v>1060.47159061</v>
      </c>
      <c r="L77" s="26">
        <f t="shared" si="15"/>
        <v>539.17602676000001</v>
      </c>
      <c r="M77" s="26">
        <f t="shared" si="15"/>
        <v>7738.25219251</v>
      </c>
      <c r="N77" s="26">
        <f t="shared" si="15"/>
        <v>7092.3432219999995</v>
      </c>
      <c r="O77" s="26">
        <f t="shared" si="15"/>
        <v>145.00105746</v>
      </c>
      <c r="P77" s="26">
        <f t="shared" si="15"/>
        <v>500.88200171</v>
      </c>
      <c r="Q77" s="26">
        <f t="shared" si="15"/>
        <v>2.5911339999999998E-2</v>
      </c>
      <c r="R77" s="26">
        <f t="shared" si="15"/>
        <v>10142.625868610001</v>
      </c>
      <c r="S77" s="26">
        <f t="shared" si="15"/>
        <v>2566.29900142</v>
      </c>
      <c r="T77" s="26">
        <f t="shared" si="15"/>
        <v>132.11038952000001</v>
      </c>
      <c r="U77" s="26">
        <f t="shared" si="15"/>
        <v>1017.0181966799998</v>
      </c>
      <c r="V77" s="26">
        <f t="shared" si="15"/>
        <v>0</v>
      </c>
      <c r="W77" s="26">
        <f t="shared" si="15"/>
        <v>0</v>
      </c>
      <c r="X77" s="26">
        <f t="shared" si="15"/>
        <v>118.78251342</v>
      </c>
      <c r="Y77" s="26">
        <f t="shared" si="15"/>
        <v>2942.8407029999998</v>
      </c>
      <c r="Z77" s="26">
        <f t="shared" si="15"/>
        <v>84.660942440000014</v>
      </c>
      <c r="AA77" s="26">
        <f t="shared" si="15"/>
        <v>6861.7117464800003</v>
      </c>
      <c r="AB77" s="26">
        <f t="shared" si="15"/>
        <v>3280.9141221300006</v>
      </c>
      <c r="AC77" s="26">
        <f t="shared" si="15"/>
        <v>50.019491979999998</v>
      </c>
      <c r="AD77" s="26">
        <f t="shared" si="15"/>
        <v>2.5000000000000001E-2</v>
      </c>
      <c r="AE77" s="26">
        <f t="shared" si="15"/>
        <v>0</v>
      </c>
      <c r="AF77" s="26">
        <f t="shared" si="15"/>
        <v>49.994491979999999</v>
      </c>
      <c r="AG77" s="26">
        <f t="shared" si="15"/>
        <v>418.51232625</v>
      </c>
      <c r="AH77" s="26">
        <f t="shared" si="15"/>
        <v>418.51232625</v>
      </c>
      <c r="AI77" s="26">
        <f t="shared" ref="AI77:AZ77" si="16">SUM(AI71:AI76)</f>
        <v>0</v>
      </c>
      <c r="AJ77" s="26">
        <f t="shared" si="16"/>
        <v>633.72343883999986</v>
      </c>
      <c r="AK77" s="26">
        <f t="shared" si="16"/>
        <v>1102.25525707</v>
      </c>
      <c r="AL77" s="26">
        <f t="shared" si="16"/>
        <v>700.32785161999993</v>
      </c>
      <c r="AM77" s="26">
        <f t="shared" si="16"/>
        <v>700.32785161999993</v>
      </c>
      <c r="AN77" s="26">
        <f t="shared" si="16"/>
        <v>0</v>
      </c>
      <c r="AO77" s="26">
        <f t="shared" si="16"/>
        <v>0</v>
      </c>
      <c r="AP77" s="26">
        <f t="shared" si="16"/>
        <v>446.40088614999991</v>
      </c>
      <c r="AQ77" s="26">
        <f t="shared" si="16"/>
        <v>446.40088614999991</v>
      </c>
      <c r="AR77" s="26">
        <f t="shared" si="16"/>
        <v>0</v>
      </c>
      <c r="AS77" s="26">
        <f t="shared" si="16"/>
        <v>24.794895329999999</v>
      </c>
      <c r="AT77" s="26">
        <f t="shared" si="16"/>
        <v>1171.5236330999999</v>
      </c>
      <c r="AU77" s="26">
        <f t="shared" si="16"/>
        <v>3211.6457461</v>
      </c>
      <c r="AV77" s="26">
        <f t="shared" si="16"/>
        <v>5475.0914672600002</v>
      </c>
      <c r="AW77" s="26">
        <f t="shared" si="16"/>
        <v>8686.7372133600002</v>
      </c>
      <c r="AX77" s="26">
        <f t="shared" si="16"/>
        <v>1182.9930847200001</v>
      </c>
      <c r="AY77" s="26">
        <f t="shared" si="16"/>
        <v>362.09861138999997</v>
      </c>
      <c r="AZ77" s="26">
        <f t="shared" si="16"/>
        <v>7141.64551725</v>
      </c>
    </row>
    <row r="78" spans="2:52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2:52" x14ac:dyDescent="0.25">
      <c r="B79" s="17" t="s">
        <v>1526</v>
      </c>
    </row>
    <row r="80" spans="2:52" x14ac:dyDescent="0.25">
      <c r="B80" s="15" t="s">
        <v>704</v>
      </c>
      <c r="C80" s="16">
        <v>273.60244578999999</v>
      </c>
      <c r="D80" s="16">
        <v>92.248225750000003</v>
      </c>
      <c r="E80" s="16">
        <v>81.612434569999991</v>
      </c>
      <c r="F80" s="16">
        <v>5.40039465</v>
      </c>
      <c r="G80" s="16">
        <v>5.23539653</v>
      </c>
      <c r="H80" s="16">
        <v>181.35422004</v>
      </c>
      <c r="I80" s="16">
        <v>0</v>
      </c>
      <c r="J80" s="16">
        <v>151.87263578</v>
      </c>
      <c r="K80" s="16">
        <v>0</v>
      </c>
      <c r="L80" s="16">
        <v>29.481584260000002</v>
      </c>
      <c r="M80" s="16">
        <v>1421.3346036400001</v>
      </c>
      <c r="N80" s="16">
        <v>1419.2200439999999</v>
      </c>
      <c r="O80" s="16">
        <v>2.11455964</v>
      </c>
      <c r="P80" s="16">
        <v>0</v>
      </c>
      <c r="Q80" s="16">
        <v>0</v>
      </c>
      <c r="R80" s="16">
        <v>1694.9370494300001</v>
      </c>
      <c r="S80" s="16">
        <v>708.65970070000003</v>
      </c>
      <c r="T80" s="16">
        <v>5.9510319800000007</v>
      </c>
      <c r="U80" s="16">
        <v>341.20204000000001</v>
      </c>
      <c r="V80" s="16">
        <v>0</v>
      </c>
      <c r="W80" s="16">
        <v>0</v>
      </c>
      <c r="X80" s="16">
        <v>25.417852</v>
      </c>
      <c r="Y80" s="16">
        <v>158.94890599999999</v>
      </c>
      <c r="Z80" s="16">
        <v>5.4905439999999999</v>
      </c>
      <c r="AA80" s="16">
        <v>1245.67007468</v>
      </c>
      <c r="AB80" s="16">
        <v>449.26697474999997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20.02911731</v>
      </c>
      <c r="AM80" s="16">
        <v>20.02911731</v>
      </c>
      <c r="AN80" s="16">
        <v>0</v>
      </c>
      <c r="AO80" s="16">
        <v>0</v>
      </c>
      <c r="AP80" s="16">
        <v>45.98729616</v>
      </c>
      <c r="AQ80" s="16">
        <v>45.98729616</v>
      </c>
      <c r="AR80" s="16">
        <v>0</v>
      </c>
      <c r="AS80" s="16">
        <v>323.13065176999999</v>
      </c>
      <c r="AT80" s="16">
        <v>389.14706524000002</v>
      </c>
      <c r="AU80" s="16">
        <v>60.119909509999999</v>
      </c>
      <c r="AV80" s="16">
        <v>840.46259269999996</v>
      </c>
      <c r="AW80" s="16">
        <v>900.58250220999992</v>
      </c>
      <c r="AX80" s="16">
        <v>6.9963334100000001</v>
      </c>
      <c r="AY80" s="16">
        <v>43.11473196</v>
      </c>
      <c r="AZ80" s="16">
        <v>850.47143683999991</v>
      </c>
    </row>
    <row r="81" spans="2:52" x14ac:dyDescent="0.25">
      <c r="B81" s="15" t="s">
        <v>705</v>
      </c>
      <c r="C81" s="16">
        <v>575.73601702999997</v>
      </c>
      <c r="D81" s="16">
        <v>245.34201227999998</v>
      </c>
      <c r="E81" s="16">
        <v>161.07606414</v>
      </c>
      <c r="F81" s="16">
        <v>54.696016659999998</v>
      </c>
      <c r="G81" s="16">
        <v>29.569931480000001</v>
      </c>
      <c r="H81" s="16">
        <v>330.39400475000002</v>
      </c>
      <c r="I81" s="16">
        <v>5.8837576199999999</v>
      </c>
      <c r="J81" s="16">
        <v>203.89180408000001</v>
      </c>
      <c r="K81" s="16">
        <v>86.080035280000004</v>
      </c>
      <c r="L81" s="16">
        <v>34.538407769999999</v>
      </c>
      <c r="M81" s="16">
        <v>2322.8445108699998</v>
      </c>
      <c r="N81" s="16">
        <v>2312.6994650000001</v>
      </c>
      <c r="O81" s="16">
        <v>6.13390287</v>
      </c>
      <c r="P81" s="16">
        <v>0</v>
      </c>
      <c r="Q81" s="16">
        <v>4.0111429999999997</v>
      </c>
      <c r="R81" s="16">
        <v>2898.5805278999997</v>
      </c>
      <c r="S81" s="16">
        <v>1329.43134046</v>
      </c>
      <c r="T81" s="16">
        <v>97.037417210000015</v>
      </c>
      <c r="U81" s="16">
        <v>395.62334576999996</v>
      </c>
      <c r="V81" s="16">
        <v>0</v>
      </c>
      <c r="W81" s="16">
        <v>6.0000000000000001E-3</v>
      </c>
      <c r="X81" s="16">
        <v>70.849672299999995</v>
      </c>
      <c r="Y81" s="16">
        <v>297.58211983000001</v>
      </c>
      <c r="Z81" s="16">
        <v>0</v>
      </c>
      <c r="AA81" s="16">
        <v>2190.52989557</v>
      </c>
      <c r="AB81" s="16">
        <v>708.0506323300001</v>
      </c>
      <c r="AC81" s="16">
        <v>2.81</v>
      </c>
      <c r="AD81" s="16">
        <v>2.81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101.33773034000001</v>
      </c>
      <c r="AK81" s="16">
        <v>104.14773034000001</v>
      </c>
      <c r="AL81" s="16">
        <v>130.70957903999999</v>
      </c>
      <c r="AM81" s="16">
        <v>130.70957903999999</v>
      </c>
      <c r="AN81" s="16">
        <v>0</v>
      </c>
      <c r="AO81" s="16">
        <v>0</v>
      </c>
      <c r="AP81" s="16">
        <v>0</v>
      </c>
      <c r="AQ81" s="16">
        <v>0</v>
      </c>
      <c r="AR81" s="16">
        <v>0</v>
      </c>
      <c r="AS81" s="16">
        <v>0</v>
      </c>
      <c r="AT81" s="16">
        <v>130.70957903999999</v>
      </c>
      <c r="AU81" s="16">
        <v>681.48878362999994</v>
      </c>
      <c r="AV81" s="16">
        <v>1219.6607062</v>
      </c>
      <c r="AW81" s="16">
        <v>1901.1494898300002</v>
      </c>
      <c r="AX81" s="16">
        <v>0</v>
      </c>
      <c r="AY81" s="16">
        <v>0</v>
      </c>
      <c r="AZ81" s="16">
        <v>1901.1494898300002</v>
      </c>
    </row>
    <row r="82" spans="2:52" x14ac:dyDescent="0.25">
      <c r="B82" s="15" t="s">
        <v>706</v>
      </c>
      <c r="C82" s="16">
        <v>321.59938873999999</v>
      </c>
      <c r="D82" s="16">
        <v>54.677791740000004</v>
      </c>
      <c r="E82" s="16">
        <v>48.863723740000005</v>
      </c>
      <c r="F82" s="16">
        <v>1.9732400000000001</v>
      </c>
      <c r="G82" s="16">
        <v>3.8408280000000001</v>
      </c>
      <c r="H82" s="16">
        <v>266.92159700000002</v>
      </c>
      <c r="I82" s="16">
        <v>4.6706440000000002</v>
      </c>
      <c r="J82" s="16">
        <v>83.490101999999993</v>
      </c>
      <c r="K82" s="16">
        <v>167.77268100000001</v>
      </c>
      <c r="L82" s="16">
        <v>10.98817</v>
      </c>
      <c r="M82" s="16">
        <v>1506.4775099999999</v>
      </c>
      <c r="N82" s="16">
        <v>1499.216672</v>
      </c>
      <c r="O82" s="16">
        <v>7.2608379999999997</v>
      </c>
      <c r="P82" s="16">
        <v>0</v>
      </c>
      <c r="Q82" s="16">
        <v>0</v>
      </c>
      <c r="R82" s="16">
        <v>1828.0768987399999</v>
      </c>
      <c r="S82" s="16">
        <v>407.76278951</v>
      </c>
      <c r="T82" s="16">
        <v>15.337682130000001</v>
      </c>
      <c r="U82" s="16">
        <v>445.15040242000003</v>
      </c>
      <c r="V82" s="16">
        <v>0</v>
      </c>
      <c r="W82" s="16">
        <v>0</v>
      </c>
      <c r="X82" s="16">
        <v>30.93475995</v>
      </c>
      <c r="Y82" s="16">
        <v>159.60389118999998</v>
      </c>
      <c r="Z82" s="16">
        <v>0</v>
      </c>
      <c r="AA82" s="16">
        <v>1058.7895252000001</v>
      </c>
      <c r="AB82" s="16">
        <v>769.28737353999998</v>
      </c>
      <c r="AC82" s="16">
        <v>0</v>
      </c>
      <c r="AD82" s="16">
        <v>0</v>
      </c>
      <c r="AE82" s="16">
        <v>0</v>
      </c>
      <c r="AF82" s="16">
        <v>0</v>
      </c>
      <c r="AG82" s="16">
        <v>210.55448912</v>
      </c>
      <c r="AH82" s="16">
        <v>210.55448912</v>
      </c>
      <c r="AI82" s="16">
        <v>0</v>
      </c>
      <c r="AJ82" s="16">
        <v>0</v>
      </c>
      <c r="AK82" s="16">
        <v>210.55448912</v>
      </c>
      <c r="AL82" s="16">
        <v>428.07125994</v>
      </c>
      <c r="AM82" s="16">
        <v>428.07125994</v>
      </c>
      <c r="AN82" s="16">
        <v>0</v>
      </c>
      <c r="AO82" s="16">
        <v>0</v>
      </c>
      <c r="AP82" s="16">
        <v>14.942857199999999</v>
      </c>
      <c r="AQ82" s="16">
        <v>14.942857199999999</v>
      </c>
      <c r="AR82" s="16">
        <v>0</v>
      </c>
      <c r="AS82" s="16">
        <v>0</v>
      </c>
      <c r="AT82" s="16">
        <v>443.01411714</v>
      </c>
      <c r="AU82" s="16">
        <v>536.82774552000001</v>
      </c>
      <c r="AV82" s="16">
        <v>1199.4796779999999</v>
      </c>
      <c r="AW82" s="16">
        <v>1736.3074235199999</v>
      </c>
      <c r="AX82" s="16">
        <v>233.05627429</v>
      </c>
      <c r="AY82" s="16">
        <v>0</v>
      </c>
      <c r="AZ82" s="16">
        <v>1503.25114923</v>
      </c>
    </row>
    <row r="83" spans="2:52" x14ac:dyDescent="0.25">
      <c r="B83" s="15" t="s">
        <v>707</v>
      </c>
      <c r="C83" s="16">
        <v>43.685739950000006</v>
      </c>
      <c r="D83" s="16">
        <v>7.8768841600000012</v>
      </c>
      <c r="E83" s="16">
        <v>6.9544098100000005</v>
      </c>
      <c r="F83" s="16">
        <v>0.58565231000000006</v>
      </c>
      <c r="G83" s="16">
        <v>0.33682203999999999</v>
      </c>
      <c r="H83" s="16">
        <v>35.808855790000003</v>
      </c>
      <c r="I83" s="16">
        <v>0.20656745000000001</v>
      </c>
      <c r="J83" s="16">
        <v>24.282068670000001</v>
      </c>
      <c r="K83" s="16">
        <v>8.276571839999999</v>
      </c>
      <c r="L83" s="16">
        <v>3.0436478300000003</v>
      </c>
      <c r="M83" s="16">
        <v>371.61864324999999</v>
      </c>
      <c r="N83" s="16">
        <v>371.01620500000001</v>
      </c>
      <c r="O83" s="16">
        <v>0.13074125</v>
      </c>
      <c r="P83" s="16">
        <v>0</v>
      </c>
      <c r="Q83" s="16">
        <v>0.47169699999999998</v>
      </c>
      <c r="R83" s="16">
        <v>415.30438319999996</v>
      </c>
      <c r="S83" s="16">
        <v>65.652308500000004</v>
      </c>
      <c r="T83" s="16">
        <v>4.5713109300000001</v>
      </c>
      <c r="U83" s="16">
        <v>41.290362789999996</v>
      </c>
      <c r="V83" s="16">
        <v>0</v>
      </c>
      <c r="W83" s="16">
        <v>0</v>
      </c>
      <c r="X83" s="16">
        <v>3.7534802599999999</v>
      </c>
      <c r="Y83" s="16">
        <v>31.77927846</v>
      </c>
      <c r="Z83" s="16">
        <v>0.11453796000000001</v>
      </c>
      <c r="AA83" s="16">
        <v>147.16127890000001</v>
      </c>
      <c r="AB83" s="16">
        <v>268.1431043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  <c r="AL83" s="16">
        <v>47.043915629999994</v>
      </c>
      <c r="AM83" s="16">
        <v>47.043915629999994</v>
      </c>
      <c r="AN83" s="16">
        <v>0</v>
      </c>
      <c r="AO83" s="16">
        <v>0</v>
      </c>
      <c r="AP83" s="16">
        <v>0.73361412999999998</v>
      </c>
      <c r="AQ83" s="16">
        <v>0.73361412999999998</v>
      </c>
      <c r="AR83" s="16">
        <v>0</v>
      </c>
      <c r="AS83" s="16">
        <v>82.385195799999991</v>
      </c>
      <c r="AT83" s="16">
        <v>130.16272556000001</v>
      </c>
      <c r="AU83" s="16">
        <v>137.98037874000002</v>
      </c>
      <c r="AV83" s="16">
        <v>337.11131991000002</v>
      </c>
      <c r="AW83" s="16">
        <v>475.09169864999996</v>
      </c>
      <c r="AX83" s="16">
        <v>35.82165268</v>
      </c>
      <c r="AY83" s="16">
        <v>0</v>
      </c>
      <c r="AZ83" s="16">
        <v>439.27004597000001</v>
      </c>
    </row>
    <row r="84" spans="2:52" x14ac:dyDescent="0.25">
      <c r="B84" s="25" t="s">
        <v>1582</v>
      </c>
      <c r="C84" s="26">
        <f t="shared" ref="C84:AH84" si="17">SUM(C80:C83)</f>
        <v>1214.6235915099999</v>
      </c>
      <c r="D84" s="26">
        <f t="shared" si="17"/>
        <v>400.14491392999997</v>
      </c>
      <c r="E84" s="26">
        <f t="shared" si="17"/>
        <v>298.50663226</v>
      </c>
      <c r="F84" s="26">
        <f t="shared" si="17"/>
        <v>62.655303619999998</v>
      </c>
      <c r="G84" s="26">
        <f t="shared" si="17"/>
        <v>38.982978050000007</v>
      </c>
      <c r="H84" s="26">
        <f t="shared" si="17"/>
        <v>814.47867758000007</v>
      </c>
      <c r="I84" s="26">
        <f t="shared" si="17"/>
        <v>10.76096907</v>
      </c>
      <c r="J84" s="26">
        <f t="shared" si="17"/>
        <v>463.53661053000002</v>
      </c>
      <c r="K84" s="26">
        <f t="shared" si="17"/>
        <v>262.12928812000001</v>
      </c>
      <c r="L84" s="26">
        <f t="shared" si="17"/>
        <v>78.051809859999992</v>
      </c>
      <c r="M84" s="26">
        <f t="shared" si="17"/>
        <v>5622.2752677599992</v>
      </c>
      <c r="N84" s="26">
        <f t="shared" si="17"/>
        <v>5602.1523859999998</v>
      </c>
      <c r="O84" s="26">
        <f t="shared" si="17"/>
        <v>15.640041759999999</v>
      </c>
      <c r="P84" s="26">
        <f t="shared" si="17"/>
        <v>0</v>
      </c>
      <c r="Q84" s="26">
        <f t="shared" si="17"/>
        <v>4.4828399999999995</v>
      </c>
      <c r="R84" s="26">
        <f t="shared" si="17"/>
        <v>6836.8988592699998</v>
      </c>
      <c r="S84" s="26">
        <f t="shared" si="17"/>
        <v>2511.5061391700001</v>
      </c>
      <c r="T84" s="26">
        <f t="shared" si="17"/>
        <v>122.89744225000001</v>
      </c>
      <c r="U84" s="26">
        <f t="shared" si="17"/>
        <v>1223.26615098</v>
      </c>
      <c r="V84" s="26">
        <f t="shared" si="17"/>
        <v>0</v>
      </c>
      <c r="W84" s="26">
        <f t="shared" si="17"/>
        <v>6.0000000000000001E-3</v>
      </c>
      <c r="X84" s="26">
        <f t="shared" si="17"/>
        <v>130.95576450999999</v>
      </c>
      <c r="Y84" s="26">
        <f t="shared" si="17"/>
        <v>647.91419547999999</v>
      </c>
      <c r="Z84" s="26">
        <f t="shared" si="17"/>
        <v>5.6050819599999997</v>
      </c>
      <c r="AA84" s="26">
        <f t="shared" si="17"/>
        <v>4642.1507743499997</v>
      </c>
      <c r="AB84" s="26">
        <f t="shared" si="17"/>
        <v>2194.7480849200001</v>
      </c>
      <c r="AC84" s="26">
        <f t="shared" si="17"/>
        <v>2.81</v>
      </c>
      <c r="AD84" s="26">
        <f t="shared" si="17"/>
        <v>2.81</v>
      </c>
      <c r="AE84" s="26">
        <f t="shared" si="17"/>
        <v>0</v>
      </c>
      <c r="AF84" s="26">
        <f t="shared" si="17"/>
        <v>0</v>
      </c>
      <c r="AG84" s="26">
        <f t="shared" si="17"/>
        <v>210.55448912</v>
      </c>
      <c r="AH84" s="26">
        <f t="shared" si="17"/>
        <v>210.55448912</v>
      </c>
      <c r="AI84" s="26">
        <f t="shared" ref="AI84:AZ84" si="18">SUM(AI80:AI83)</f>
        <v>0</v>
      </c>
      <c r="AJ84" s="26">
        <f t="shared" si="18"/>
        <v>101.33773034000001</v>
      </c>
      <c r="AK84" s="26">
        <f t="shared" si="18"/>
        <v>314.70221946000004</v>
      </c>
      <c r="AL84" s="26">
        <f t="shared" si="18"/>
        <v>625.85387191999996</v>
      </c>
      <c r="AM84" s="26">
        <f t="shared" si="18"/>
        <v>625.85387191999996</v>
      </c>
      <c r="AN84" s="26">
        <f t="shared" si="18"/>
        <v>0</v>
      </c>
      <c r="AO84" s="26">
        <f t="shared" si="18"/>
        <v>0</v>
      </c>
      <c r="AP84" s="26">
        <f t="shared" si="18"/>
        <v>61.663767489999998</v>
      </c>
      <c r="AQ84" s="26">
        <f t="shared" si="18"/>
        <v>61.663767489999998</v>
      </c>
      <c r="AR84" s="26">
        <f t="shared" si="18"/>
        <v>0</v>
      </c>
      <c r="AS84" s="26">
        <f t="shared" si="18"/>
        <v>405.51584757000001</v>
      </c>
      <c r="AT84" s="26">
        <f t="shared" si="18"/>
        <v>1093.0334869799999</v>
      </c>
      <c r="AU84" s="26">
        <f t="shared" si="18"/>
        <v>1416.4168174000001</v>
      </c>
      <c r="AV84" s="26">
        <f t="shared" si="18"/>
        <v>3596.7142968099997</v>
      </c>
      <c r="AW84" s="26">
        <f t="shared" si="18"/>
        <v>5013.1311142099994</v>
      </c>
      <c r="AX84" s="26">
        <f t="shared" si="18"/>
        <v>275.87426038000001</v>
      </c>
      <c r="AY84" s="26">
        <f t="shared" si="18"/>
        <v>43.11473196</v>
      </c>
      <c r="AZ84" s="26">
        <f t="shared" si="18"/>
        <v>4694.1421218700007</v>
      </c>
    </row>
    <row r="85" spans="2:52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2:52" x14ac:dyDescent="0.25">
      <c r="B86" s="17" t="s">
        <v>1527</v>
      </c>
    </row>
    <row r="87" spans="2:52" x14ac:dyDescent="0.25">
      <c r="B87" s="15" t="s">
        <v>828</v>
      </c>
      <c r="C87" s="16">
        <v>76.931976829999996</v>
      </c>
      <c r="D87" s="16">
        <v>5.3160729399999997</v>
      </c>
      <c r="E87" s="16">
        <v>4.6078770499999999</v>
      </c>
      <c r="F87" s="16">
        <v>0.21763626999999999</v>
      </c>
      <c r="G87" s="16">
        <v>0.49055961999999997</v>
      </c>
      <c r="H87" s="16">
        <v>71.615903889999998</v>
      </c>
      <c r="I87" s="16">
        <v>9.7695000000000004E-2</v>
      </c>
      <c r="J87" s="16">
        <v>68.921128240000002</v>
      </c>
      <c r="K87" s="16">
        <v>0.63239025000000004</v>
      </c>
      <c r="L87" s="16">
        <v>1.9646903999999998</v>
      </c>
      <c r="M87" s="16">
        <v>426.16271555999998</v>
      </c>
      <c r="N87" s="16">
        <v>422.26738499999999</v>
      </c>
      <c r="O87" s="16">
        <v>0.27399095000000001</v>
      </c>
      <c r="P87" s="16">
        <v>0</v>
      </c>
      <c r="Q87" s="16">
        <v>3.6213396099999997</v>
      </c>
      <c r="R87" s="16">
        <v>503.09469238999998</v>
      </c>
      <c r="S87" s="16">
        <v>139.16518456999998</v>
      </c>
      <c r="T87" s="16">
        <v>0.15648000000000001</v>
      </c>
      <c r="U87" s="16">
        <v>132.17815424</v>
      </c>
      <c r="V87" s="16">
        <v>0</v>
      </c>
      <c r="W87" s="16">
        <v>0</v>
      </c>
      <c r="X87" s="16">
        <v>9.5528162300000012</v>
      </c>
      <c r="Y87" s="16">
        <v>34.696423700000004</v>
      </c>
      <c r="Z87" s="16">
        <v>2.8449800000000001</v>
      </c>
      <c r="AA87" s="16">
        <v>318.59403874000003</v>
      </c>
      <c r="AB87" s="16">
        <v>184.50065365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70.175155340000003</v>
      </c>
      <c r="AM87" s="16">
        <v>70.175155340000003</v>
      </c>
      <c r="AN87" s="16">
        <v>0</v>
      </c>
      <c r="AO87" s="16">
        <v>0</v>
      </c>
      <c r="AP87" s="16">
        <v>15.660054480000001</v>
      </c>
      <c r="AQ87" s="16">
        <v>15.660054480000001</v>
      </c>
      <c r="AR87" s="16">
        <v>0</v>
      </c>
      <c r="AS87" s="16">
        <v>0</v>
      </c>
      <c r="AT87" s="16">
        <v>85.835209820000003</v>
      </c>
      <c r="AU87" s="16">
        <v>98.665443830000001</v>
      </c>
      <c r="AV87" s="16">
        <v>134.09795398</v>
      </c>
      <c r="AW87" s="16">
        <v>232.76339781000001</v>
      </c>
      <c r="AX87" s="16">
        <v>5.5211988499999993</v>
      </c>
      <c r="AY87" s="16">
        <v>20.04176829</v>
      </c>
      <c r="AZ87" s="16">
        <v>207.20043067</v>
      </c>
    </row>
    <row r="88" spans="2:52" x14ac:dyDescent="0.25">
      <c r="B88" s="15" t="s">
        <v>823</v>
      </c>
      <c r="C88" s="16">
        <v>65.487008200000005</v>
      </c>
      <c r="D88" s="16">
        <v>7.9874576199999998</v>
      </c>
      <c r="E88" s="16">
        <v>6.7131122999999997</v>
      </c>
      <c r="F88" s="16">
        <v>1.1035710000000001</v>
      </c>
      <c r="G88" s="16">
        <v>0.17077432000000001</v>
      </c>
      <c r="H88" s="16">
        <v>57.499550580000005</v>
      </c>
      <c r="I88" s="16">
        <v>0</v>
      </c>
      <c r="J88" s="16">
        <v>56.423091590000006</v>
      </c>
      <c r="K88" s="16">
        <v>0</v>
      </c>
      <c r="L88" s="16">
        <v>1.0764589899999999</v>
      </c>
      <c r="M88" s="16">
        <v>896.54860329000007</v>
      </c>
      <c r="N88" s="16">
        <v>895.06004499999995</v>
      </c>
      <c r="O88" s="16">
        <v>0.35388321</v>
      </c>
      <c r="P88" s="16">
        <v>1.1121750800000001</v>
      </c>
      <c r="Q88" s="16">
        <v>2.2499999999999999E-2</v>
      </c>
      <c r="R88" s="16">
        <v>962.03561149000018</v>
      </c>
      <c r="S88" s="16">
        <v>286.71314037000002</v>
      </c>
      <c r="T88" s="16">
        <v>6.3394590099999997</v>
      </c>
      <c r="U88" s="16">
        <v>212.4671434</v>
      </c>
      <c r="V88" s="16">
        <v>0</v>
      </c>
      <c r="W88" s="16">
        <v>6.2455891399999999</v>
      </c>
      <c r="X88" s="16">
        <v>3.5056762799999999</v>
      </c>
      <c r="Y88" s="16">
        <v>76.345644390000004</v>
      </c>
      <c r="Z88" s="16">
        <v>0</v>
      </c>
      <c r="AA88" s="16">
        <v>591.61665258999994</v>
      </c>
      <c r="AB88" s="16">
        <v>370.41895889999995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35.633624709999999</v>
      </c>
      <c r="AK88" s="16">
        <v>35.633624709999999</v>
      </c>
      <c r="AL88" s="16">
        <v>130.16097737999999</v>
      </c>
      <c r="AM88" s="16">
        <v>130.16097737999999</v>
      </c>
      <c r="AN88" s="16">
        <v>0</v>
      </c>
      <c r="AO88" s="16">
        <v>0</v>
      </c>
      <c r="AP88" s="16">
        <v>0</v>
      </c>
      <c r="AQ88" s="16">
        <v>0</v>
      </c>
      <c r="AR88" s="16">
        <v>0</v>
      </c>
      <c r="AS88" s="16">
        <v>40.177084350000001</v>
      </c>
      <c r="AT88" s="16">
        <v>170.33806172999999</v>
      </c>
      <c r="AU88" s="16">
        <v>235.71452188000004</v>
      </c>
      <c r="AV88" s="16">
        <v>430.14606870000006</v>
      </c>
      <c r="AW88" s="16">
        <v>665.86059057999989</v>
      </c>
      <c r="AX88" s="16">
        <v>0</v>
      </c>
      <c r="AY88" s="16">
        <v>0</v>
      </c>
      <c r="AZ88" s="16">
        <v>665.86059057999989</v>
      </c>
    </row>
    <row r="89" spans="2:52" x14ac:dyDescent="0.25">
      <c r="B89" s="15" t="s">
        <v>824</v>
      </c>
      <c r="C89" s="16">
        <v>522.48269606999997</v>
      </c>
      <c r="D89" s="16">
        <v>66.829694410000002</v>
      </c>
      <c r="E89" s="16">
        <v>58.788589530000003</v>
      </c>
      <c r="F89" s="16">
        <v>6.8288728600000006</v>
      </c>
      <c r="G89" s="16">
        <v>1.2122320200000001</v>
      </c>
      <c r="H89" s="16">
        <v>455.65300165999997</v>
      </c>
      <c r="I89" s="16">
        <v>0.52460058999999992</v>
      </c>
      <c r="J89" s="16">
        <v>4.1500645399999998</v>
      </c>
      <c r="K89" s="16">
        <v>433.04953355999999</v>
      </c>
      <c r="L89" s="16">
        <v>17.92880297</v>
      </c>
      <c r="M89" s="16">
        <v>1646.7339227300001</v>
      </c>
      <c r="N89" s="16">
        <v>1595.0179539999999</v>
      </c>
      <c r="O89" s="16">
        <v>1.5767920600000001</v>
      </c>
      <c r="P89" s="16">
        <v>50.139176670000005</v>
      </c>
      <c r="Q89" s="16">
        <v>0</v>
      </c>
      <c r="R89" s="16">
        <v>2169.2166188000001</v>
      </c>
      <c r="S89" s="16">
        <v>518.73647354000002</v>
      </c>
      <c r="T89" s="16">
        <v>56.108344269999996</v>
      </c>
      <c r="U89" s="16">
        <v>63.078378119999996</v>
      </c>
      <c r="V89" s="16">
        <v>0</v>
      </c>
      <c r="W89" s="16">
        <v>5.0955730399999997</v>
      </c>
      <c r="X89" s="16">
        <v>12.649141460000001</v>
      </c>
      <c r="Y89" s="16">
        <v>723.37527136999995</v>
      </c>
      <c r="Z89" s="16">
        <v>23.331155129999999</v>
      </c>
      <c r="AA89" s="16">
        <v>1402.3743369300003</v>
      </c>
      <c r="AB89" s="16">
        <v>766.84228186999997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223.62668112</v>
      </c>
      <c r="AK89" s="16">
        <v>223.62668112</v>
      </c>
      <c r="AL89" s="16">
        <v>90.184905950000001</v>
      </c>
      <c r="AM89" s="16">
        <v>90.184905950000001</v>
      </c>
      <c r="AN89" s="16">
        <v>0</v>
      </c>
      <c r="AO89" s="16">
        <v>0</v>
      </c>
      <c r="AP89" s="16">
        <v>45.25506412</v>
      </c>
      <c r="AQ89" s="16">
        <v>45.25506412</v>
      </c>
      <c r="AR89" s="16">
        <v>0</v>
      </c>
      <c r="AS89" s="16">
        <v>34.289805100000002</v>
      </c>
      <c r="AT89" s="16">
        <v>169.72977516999998</v>
      </c>
      <c r="AU89" s="16">
        <v>820.73918781999998</v>
      </c>
      <c r="AV89" s="16">
        <v>1610.1501265300001</v>
      </c>
      <c r="AW89" s="16">
        <v>2430.8893143500004</v>
      </c>
      <c r="AX89" s="16">
        <v>287.08503909000001</v>
      </c>
      <c r="AY89" s="16">
        <v>297.43386763000001</v>
      </c>
      <c r="AZ89" s="16">
        <v>1846.37040763</v>
      </c>
    </row>
    <row r="90" spans="2:52" x14ac:dyDescent="0.25">
      <c r="B90" s="15" t="s">
        <v>825</v>
      </c>
      <c r="C90" s="16">
        <v>179.90628452000001</v>
      </c>
      <c r="D90" s="16">
        <v>24.512181770000002</v>
      </c>
      <c r="E90" s="16">
        <v>21.210242670000003</v>
      </c>
      <c r="F90" s="16">
        <v>2.50643957</v>
      </c>
      <c r="G90" s="16">
        <v>0.79549953000000007</v>
      </c>
      <c r="H90" s="16">
        <v>155.39410275</v>
      </c>
      <c r="I90" s="16">
        <v>1.4999999999999999E-2</v>
      </c>
      <c r="J90" s="16">
        <v>35.736072619999995</v>
      </c>
      <c r="K90" s="16">
        <v>116.59080051000001</v>
      </c>
      <c r="L90" s="16">
        <v>3.0522296200000003</v>
      </c>
      <c r="M90" s="16">
        <v>1170.87813046</v>
      </c>
      <c r="N90" s="16">
        <v>936.37767599999995</v>
      </c>
      <c r="O90" s="16">
        <v>0.59520458999999992</v>
      </c>
      <c r="P90" s="16">
        <v>0</v>
      </c>
      <c r="Q90" s="16">
        <v>233.90524987000001</v>
      </c>
      <c r="R90" s="16">
        <v>1350.7844149800001</v>
      </c>
      <c r="S90" s="16">
        <v>425.62191230000002</v>
      </c>
      <c r="T90" s="16">
        <v>36.25220341</v>
      </c>
      <c r="U90" s="16">
        <v>314.92403442</v>
      </c>
      <c r="V90" s="16">
        <v>0</v>
      </c>
      <c r="W90" s="16">
        <v>0</v>
      </c>
      <c r="X90" s="16">
        <v>34.828913869999994</v>
      </c>
      <c r="Y90" s="16">
        <v>125.17982908</v>
      </c>
      <c r="Z90" s="16">
        <v>0</v>
      </c>
      <c r="AA90" s="16">
        <v>936.80689308000012</v>
      </c>
      <c r="AB90" s="16">
        <v>413.97752190000006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3.01939219</v>
      </c>
      <c r="AK90" s="16">
        <v>3.01939219</v>
      </c>
      <c r="AL90" s="16">
        <v>42.364895359999998</v>
      </c>
      <c r="AM90" s="16">
        <v>16.730821720000002</v>
      </c>
      <c r="AN90" s="16">
        <v>0</v>
      </c>
      <c r="AO90" s="16">
        <v>25.63407364</v>
      </c>
      <c r="AP90" s="16">
        <v>0</v>
      </c>
      <c r="AQ90" s="16">
        <v>0</v>
      </c>
      <c r="AR90" s="16">
        <v>0</v>
      </c>
      <c r="AS90" s="16">
        <v>0</v>
      </c>
      <c r="AT90" s="16">
        <v>42.364895359999998</v>
      </c>
      <c r="AU90" s="16">
        <v>374.63201873000003</v>
      </c>
      <c r="AV90" s="16">
        <v>280.80059198000004</v>
      </c>
      <c r="AW90" s="16">
        <v>655.43261071000006</v>
      </c>
      <c r="AX90" s="16">
        <v>0</v>
      </c>
      <c r="AY90" s="16">
        <v>0</v>
      </c>
      <c r="AZ90" s="16">
        <v>655.43261071000006</v>
      </c>
    </row>
    <row r="91" spans="2:52" x14ac:dyDescent="0.25">
      <c r="B91" s="15" t="s">
        <v>827</v>
      </c>
      <c r="C91" s="16">
        <v>307.57933274999999</v>
      </c>
      <c r="D91" s="16">
        <v>22.81020384</v>
      </c>
      <c r="E91" s="16">
        <v>15.513249949999999</v>
      </c>
      <c r="F91" s="16">
        <v>5.5564410099999995</v>
      </c>
      <c r="G91" s="16">
        <v>1.7405128799999998</v>
      </c>
      <c r="H91" s="16">
        <v>284.76912891000001</v>
      </c>
      <c r="I91" s="16">
        <v>4.8899999999999999E-2</v>
      </c>
      <c r="J91" s="16">
        <v>0.16669049999999999</v>
      </c>
      <c r="K91" s="16">
        <v>252.56016750000001</v>
      </c>
      <c r="L91" s="16">
        <v>31.993370909999999</v>
      </c>
      <c r="M91" s="16">
        <v>675.31826490999993</v>
      </c>
      <c r="N91" s="16">
        <v>674.83281199999999</v>
      </c>
      <c r="O91" s="16">
        <v>0.48545290999999996</v>
      </c>
      <c r="P91" s="16">
        <v>0</v>
      </c>
      <c r="Q91" s="16">
        <v>0</v>
      </c>
      <c r="R91" s="16">
        <v>982.89759765999997</v>
      </c>
      <c r="S91" s="16">
        <v>243.40998313999998</v>
      </c>
      <c r="T91" s="16">
        <v>4.7670525399999999</v>
      </c>
      <c r="U91" s="16">
        <v>0</v>
      </c>
      <c r="V91" s="16">
        <v>0.60394669999999995</v>
      </c>
      <c r="W91" s="16">
        <v>0</v>
      </c>
      <c r="X91" s="16">
        <v>11.59639031</v>
      </c>
      <c r="Y91" s="16">
        <v>285.09747566999999</v>
      </c>
      <c r="Z91" s="16">
        <v>36.099175459999998</v>
      </c>
      <c r="AA91" s="16">
        <v>581.57402382000009</v>
      </c>
      <c r="AB91" s="16">
        <v>401.32357383999999</v>
      </c>
      <c r="AC91" s="16">
        <v>0</v>
      </c>
      <c r="AD91" s="16">
        <v>0</v>
      </c>
      <c r="AE91" s="16">
        <v>0</v>
      </c>
      <c r="AF91" s="16">
        <v>0</v>
      </c>
      <c r="AG91" s="16">
        <v>123.85321987</v>
      </c>
      <c r="AH91" s="16">
        <v>123.85321987</v>
      </c>
      <c r="AI91" s="16">
        <v>0</v>
      </c>
      <c r="AJ91" s="16">
        <v>0</v>
      </c>
      <c r="AK91" s="16">
        <v>123.85321987</v>
      </c>
      <c r="AL91" s="16">
        <v>92.925962689999992</v>
      </c>
      <c r="AM91" s="16">
        <v>92.925962689999992</v>
      </c>
      <c r="AN91" s="16">
        <v>0</v>
      </c>
      <c r="AO91" s="16">
        <v>0</v>
      </c>
      <c r="AP91" s="16">
        <v>28.467400530000003</v>
      </c>
      <c r="AQ91" s="16">
        <v>28.467400530000003</v>
      </c>
      <c r="AR91" s="16">
        <v>0</v>
      </c>
      <c r="AS91" s="16">
        <v>5.3345450599999999</v>
      </c>
      <c r="AT91" s="16">
        <v>126.72790828000001</v>
      </c>
      <c r="AU91" s="16">
        <v>398.44888543000002</v>
      </c>
      <c r="AV91" s="16">
        <v>274.23210031999997</v>
      </c>
      <c r="AW91" s="16">
        <v>672.68098574999999</v>
      </c>
      <c r="AX91" s="16">
        <v>60.798561479999996</v>
      </c>
      <c r="AY91" s="16">
        <v>145.03111143999999</v>
      </c>
      <c r="AZ91" s="16">
        <v>466.85131282999998</v>
      </c>
    </row>
    <row r="92" spans="2:52" x14ac:dyDescent="0.25">
      <c r="B92" s="15" t="s">
        <v>826</v>
      </c>
      <c r="C92" s="16">
        <v>18.52734457</v>
      </c>
      <c r="D92" s="16">
        <v>8.9722964899999997</v>
      </c>
      <c r="E92" s="16">
        <v>8.0869797000000005</v>
      </c>
      <c r="F92" s="16">
        <v>0.79000084999999998</v>
      </c>
      <c r="G92" s="16">
        <v>9.5315940000000002E-2</v>
      </c>
      <c r="H92" s="16">
        <v>9.5550480800000006</v>
      </c>
      <c r="I92" s="16">
        <v>1.38358395</v>
      </c>
      <c r="J92" s="16">
        <v>3.9404993399999997</v>
      </c>
      <c r="K92" s="16">
        <v>4.7067999999999999E-2</v>
      </c>
      <c r="L92" s="16">
        <v>4.1838967900000004</v>
      </c>
      <c r="M92" s="16">
        <v>1177.1777527300001</v>
      </c>
      <c r="N92" s="16">
        <v>1176.8799750000001</v>
      </c>
      <c r="O92" s="16">
        <v>0.29777772999999996</v>
      </c>
      <c r="P92" s="16">
        <v>0</v>
      </c>
      <c r="Q92" s="16">
        <v>0</v>
      </c>
      <c r="R92" s="16">
        <v>1195.7050973</v>
      </c>
      <c r="S92" s="16">
        <v>581.31047924000006</v>
      </c>
      <c r="T92" s="16">
        <v>4.0973262699999999</v>
      </c>
      <c r="U92" s="16">
        <v>298.98247456000001</v>
      </c>
      <c r="V92" s="16">
        <v>0</v>
      </c>
      <c r="W92" s="16">
        <v>0</v>
      </c>
      <c r="X92" s="16">
        <v>103.68197489000001</v>
      </c>
      <c r="Y92" s="16">
        <v>96.176062220000006</v>
      </c>
      <c r="Z92" s="16">
        <v>0</v>
      </c>
      <c r="AA92" s="16">
        <v>1084.2483171799997</v>
      </c>
      <c r="AB92" s="16">
        <v>111.45678012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1.90076511</v>
      </c>
      <c r="AK92" s="16">
        <v>1.90076511</v>
      </c>
      <c r="AL92" s="16">
        <v>2.77965499</v>
      </c>
      <c r="AM92" s="16">
        <v>2.77965499</v>
      </c>
      <c r="AN92" s="16">
        <v>0</v>
      </c>
      <c r="AO92" s="16">
        <v>0</v>
      </c>
      <c r="AP92" s="16">
        <v>0</v>
      </c>
      <c r="AQ92" s="16">
        <v>0</v>
      </c>
      <c r="AR92" s="16">
        <v>0</v>
      </c>
      <c r="AS92" s="16">
        <v>0</v>
      </c>
      <c r="AT92" s="16">
        <v>2.77965499</v>
      </c>
      <c r="AU92" s="16">
        <v>110.57789023999999</v>
      </c>
      <c r="AV92" s="16">
        <v>218.03520830000002</v>
      </c>
      <c r="AW92" s="16">
        <v>328.61309854000001</v>
      </c>
      <c r="AX92" s="16">
        <v>0</v>
      </c>
      <c r="AY92" s="16">
        <v>0</v>
      </c>
      <c r="AZ92" s="16">
        <v>328.61309854000001</v>
      </c>
    </row>
    <row r="93" spans="2:52" x14ac:dyDescent="0.25">
      <c r="B93" s="25" t="s">
        <v>1582</v>
      </c>
      <c r="C93" s="26">
        <f t="shared" ref="C93:AH93" si="19">SUM(C87:C92)</f>
        <v>1170.9146429399998</v>
      </c>
      <c r="D93" s="26">
        <f t="shared" si="19"/>
        <v>136.42790707</v>
      </c>
      <c r="E93" s="26">
        <f t="shared" si="19"/>
        <v>114.9200512</v>
      </c>
      <c r="F93" s="26">
        <f t="shared" si="19"/>
        <v>17.002961559999999</v>
      </c>
      <c r="G93" s="26">
        <f t="shared" si="19"/>
        <v>4.5048943100000001</v>
      </c>
      <c r="H93" s="26">
        <f t="shared" si="19"/>
        <v>1034.4867358700001</v>
      </c>
      <c r="I93" s="26">
        <f t="shared" si="19"/>
        <v>2.0697795399999999</v>
      </c>
      <c r="J93" s="26">
        <f t="shared" si="19"/>
        <v>169.33754682999998</v>
      </c>
      <c r="K93" s="26">
        <f t="shared" si="19"/>
        <v>802.87995981999995</v>
      </c>
      <c r="L93" s="26">
        <f t="shared" si="19"/>
        <v>60.199449679999994</v>
      </c>
      <c r="M93" s="26">
        <f t="shared" si="19"/>
        <v>5992.8193896800003</v>
      </c>
      <c r="N93" s="26">
        <f t="shared" si="19"/>
        <v>5700.4358469999997</v>
      </c>
      <c r="O93" s="26">
        <f t="shared" si="19"/>
        <v>3.5831014499999996</v>
      </c>
      <c r="P93" s="26">
        <f t="shared" si="19"/>
        <v>51.251351750000005</v>
      </c>
      <c r="Q93" s="26">
        <f t="shared" si="19"/>
        <v>237.54908947999999</v>
      </c>
      <c r="R93" s="26">
        <f t="shared" si="19"/>
        <v>7163.734032620001</v>
      </c>
      <c r="S93" s="26">
        <f t="shared" si="19"/>
        <v>2194.9571731599999</v>
      </c>
      <c r="T93" s="26">
        <f t="shared" si="19"/>
        <v>107.72086549999999</v>
      </c>
      <c r="U93" s="26">
        <f t="shared" si="19"/>
        <v>1021.63018474</v>
      </c>
      <c r="V93" s="26">
        <f t="shared" si="19"/>
        <v>0.60394669999999995</v>
      </c>
      <c r="W93" s="26">
        <f t="shared" si="19"/>
        <v>11.34116218</v>
      </c>
      <c r="X93" s="26">
        <f t="shared" si="19"/>
        <v>175.81491304000002</v>
      </c>
      <c r="Y93" s="26">
        <f t="shared" si="19"/>
        <v>1340.8707064299999</v>
      </c>
      <c r="Z93" s="26">
        <f t="shared" si="19"/>
        <v>62.275310589999997</v>
      </c>
      <c r="AA93" s="26">
        <f t="shared" si="19"/>
        <v>4915.2142623400005</v>
      </c>
      <c r="AB93" s="26">
        <f t="shared" si="19"/>
        <v>2248.5197702800001</v>
      </c>
      <c r="AC93" s="26">
        <f t="shared" si="19"/>
        <v>0</v>
      </c>
      <c r="AD93" s="26">
        <f t="shared" si="19"/>
        <v>0</v>
      </c>
      <c r="AE93" s="26">
        <f t="shared" si="19"/>
        <v>0</v>
      </c>
      <c r="AF93" s="26">
        <f t="shared" si="19"/>
        <v>0</v>
      </c>
      <c r="AG93" s="26">
        <f t="shared" si="19"/>
        <v>123.85321987</v>
      </c>
      <c r="AH93" s="26">
        <f t="shared" si="19"/>
        <v>123.85321987</v>
      </c>
      <c r="AI93" s="26">
        <f t="shared" ref="AI93:AZ93" si="20">SUM(AI87:AI92)</f>
        <v>0</v>
      </c>
      <c r="AJ93" s="26">
        <f t="shared" si="20"/>
        <v>264.18046313000002</v>
      </c>
      <c r="AK93" s="26">
        <f t="shared" si="20"/>
        <v>388.03368300000005</v>
      </c>
      <c r="AL93" s="26">
        <f t="shared" si="20"/>
        <v>428.59155170999998</v>
      </c>
      <c r="AM93" s="26">
        <f t="shared" si="20"/>
        <v>402.95747806999998</v>
      </c>
      <c r="AN93" s="26">
        <f t="shared" si="20"/>
        <v>0</v>
      </c>
      <c r="AO93" s="26">
        <f t="shared" si="20"/>
        <v>25.63407364</v>
      </c>
      <c r="AP93" s="26">
        <f t="shared" si="20"/>
        <v>89.382519130000006</v>
      </c>
      <c r="AQ93" s="26">
        <f t="shared" si="20"/>
        <v>89.382519130000006</v>
      </c>
      <c r="AR93" s="26">
        <f t="shared" si="20"/>
        <v>0</v>
      </c>
      <c r="AS93" s="26">
        <f t="shared" si="20"/>
        <v>79.801434509999993</v>
      </c>
      <c r="AT93" s="26">
        <f t="shared" si="20"/>
        <v>597.77550535</v>
      </c>
      <c r="AU93" s="26">
        <f t="shared" si="20"/>
        <v>2038.77794793</v>
      </c>
      <c r="AV93" s="26">
        <f t="shared" si="20"/>
        <v>2947.4620498100003</v>
      </c>
      <c r="AW93" s="26">
        <f t="shared" si="20"/>
        <v>4986.23999774</v>
      </c>
      <c r="AX93" s="26">
        <f t="shared" si="20"/>
        <v>353.40479942000002</v>
      </c>
      <c r="AY93" s="26">
        <f t="shared" si="20"/>
        <v>462.50674735999996</v>
      </c>
      <c r="AZ93" s="26">
        <f t="shared" si="20"/>
        <v>4170.3284509599998</v>
      </c>
    </row>
    <row r="94" spans="2:52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2:52" x14ac:dyDescent="0.25">
      <c r="B95" s="17" t="s">
        <v>1528</v>
      </c>
    </row>
    <row r="96" spans="2:52" x14ac:dyDescent="0.25">
      <c r="B96" s="15" t="s">
        <v>952</v>
      </c>
      <c r="C96" s="16">
        <v>7.1613462400000003</v>
      </c>
      <c r="D96" s="16">
        <v>0.19728416000000001</v>
      </c>
      <c r="E96" s="16">
        <v>0.16073161999999999</v>
      </c>
      <c r="F96" s="16">
        <v>1.33994E-3</v>
      </c>
      <c r="G96" s="16">
        <v>3.5212599999999997E-2</v>
      </c>
      <c r="H96" s="16">
        <v>6.9640620799999997</v>
      </c>
      <c r="I96" s="16">
        <v>5.0299999999999997E-3</v>
      </c>
      <c r="J96" s="16">
        <v>3.397421</v>
      </c>
      <c r="K96" s="16">
        <v>2.85819059</v>
      </c>
      <c r="L96" s="16">
        <v>0.70342048999999995</v>
      </c>
      <c r="M96" s="16">
        <v>691.56197314999997</v>
      </c>
      <c r="N96" s="16">
        <v>678.33109400000001</v>
      </c>
      <c r="O96" s="16">
        <v>13.23087915</v>
      </c>
      <c r="P96" s="16">
        <v>0</v>
      </c>
      <c r="Q96" s="16">
        <v>0</v>
      </c>
      <c r="R96" s="16">
        <v>698.72331939000003</v>
      </c>
      <c r="S96" s="16">
        <v>342.25307654</v>
      </c>
      <c r="T96" s="16">
        <v>0.280391</v>
      </c>
      <c r="U96" s="16">
        <v>37.071347320000001</v>
      </c>
      <c r="V96" s="16">
        <v>0</v>
      </c>
      <c r="W96" s="16">
        <v>0</v>
      </c>
      <c r="X96" s="16">
        <v>44.688637</v>
      </c>
      <c r="Y96" s="16">
        <v>137.77260963000001</v>
      </c>
      <c r="Z96" s="16">
        <v>4.3811996100000004</v>
      </c>
      <c r="AA96" s="16">
        <v>566.44726109999999</v>
      </c>
      <c r="AB96" s="16">
        <v>132.27605829000001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106.57811599999999</v>
      </c>
      <c r="AM96" s="16">
        <v>106.57811599999999</v>
      </c>
      <c r="AN96" s="16">
        <v>0</v>
      </c>
      <c r="AO96" s="16">
        <v>0</v>
      </c>
      <c r="AP96" s="16">
        <v>13.423225480000001</v>
      </c>
      <c r="AQ96" s="16">
        <v>13.423225480000001</v>
      </c>
      <c r="AR96" s="16">
        <v>0</v>
      </c>
      <c r="AS96" s="16">
        <v>0</v>
      </c>
      <c r="AT96" s="16">
        <v>120.00134148000001</v>
      </c>
      <c r="AU96" s="16">
        <v>12.274716809999999</v>
      </c>
      <c r="AV96" s="16">
        <v>21.876499679999998</v>
      </c>
      <c r="AW96" s="16">
        <v>34.151216490000003</v>
      </c>
      <c r="AX96" s="16">
        <v>25.875946300000003</v>
      </c>
      <c r="AY96" s="16">
        <v>0</v>
      </c>
      <c r="AZ96" s="16">
        <v>8.2752701899999987</v>
      </c>
    </row>
    <row r="97" spans="2:52" x14ac:dyDescent="0.25">
      <c r="B97" s="15" t="s">
        <v>953</v>
      </c>
      <c r="C97" s="16">
        <v>1.58657464</v>
      </c>
      <c r="D97" s="16">
        <v>1.3859233800000001</v>
      </c>
      <c r="E97" s="16">
        <v>1.32502008</v>
      </c>
      <c r="F97" s="16">
        <v>2.3999999999999998E-3</v>
      </c>
      <c r="G97" s="16">
        <v>5.8503300000000001E-2</v>
      </c>
      <c r="H97" s="16">
        <v>0.20065126</v>
      </c>
      <c r="I97" s="16">
        <v>0</v>
      </c>
      <c r="J97" s="16">
        <v>4.0000000000000003E-5</v>
      </c>
      <c r="K97" s="16">
        <v>0.06</v>
      </c>
      <c r="L97" s="16">
        <v>0.14061126000000002</v>
      </c>
      <c r="M97" s="16">
        <v>890.31810059999998</v>
      </c>
      <c r="N97" s="16">
        <v>858.59996699999999</v>
      </c>
      <c r="O97" s="16">
        <v>31.718133600000002</v>
      </c>
      <c r="P97" s="16">
        <v>0</v>
      </c>
      <c r="Q97" s="16">
        <v>0</v>
      </c>
      <c r="R97" s="16">
        <v>891.90467523999996</v>
      </c>
      <c r="S97" s="16">
        <v>347.52955163999997</v>
      </c>
      <c r="T97" s="16">
        <v>0</v>
      </c>
      <c r="U97" s="16">
        <v>82.012086150000002</v>
      </c>
      <c r="V97" s="16">
        <v>0</v>
      </c>
      <c r="W97" s="16">
        <v>0</v>
      </c>
      <c r="X97" s="16">
        <v>103.55319340000001</v>
      </c>
      <c r="Y97" s="16">
        <v>333.92046711</v>
      </c>
      <c r="Z97" s="16">
        <v>0.18834095000000001</v>
      </c>
      <c r="AA97" s="16">
        <v>867.20363925000004</v>
      </c>
      <c r="AB97" s="16">
        <v>24.701035990000001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28.5</v>
      </c>
      <c r="AM97" s="16">
        <v>28.5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28.5</v>
      </c>
      <c r="AU97" s="16">
        <v>-3.7989640099999997</v>
      </c>
      <c r="AV97" s="16">
        <v>16.222362759999999</v>
      </c>
      <c r="AW97" s="16">
        <v>12.42339875</v>
      </c>
      <c r="AX97" s="16">
        <v>0</v>
      </c>
      <c r="AY97" s="16">
        <v>0</v>
      </c>
      <c r="AZ97" s="16">
        <v>12.42339875</v>
      </c>
    </row>
    <row r="98" spans="2:52" x14ac:dyDescent="0.25">
      <c r="B98" s="15" t="s">
        <v>954</v>
      </c>
      <c r="C98" s="16">
        <v>1.7941288599999998</v>
      </c>
      <c r="D98" s="16">
        <v>1.2979688599999999</v>
      </c>
      <c r="E98" s="16">
        <v>1.1176038599999998</v>
      </c>
      <c r="F98" s="16">
        <v>0</v>
      </c>
      <c r="G98" s="16">
        <v>0.180365</v>
      </c>
      <c r="H98" s="16">
        <v>0.49615999999999999</v>
      </c>
      <c r="I98" s="16">
        <v>0.18225</v>
      </c>
      <c r="J98" s="16">
        <v>1.66E-3</v>
      </c>
      <c r="K98" s="16">
        <v>0</v>
      </c>
      <c r="L98" s="16">
        <v>0.31225000000000003</v>
      </c>
      <c r="M98" s="16">
        <v>749.45888214000001</v>
      </c>
      <c r="N98" s="16">
        <v>729.75669300000004</v>
      </c>
      <c r="O98" s="16">
        <v>2.048743</v>
      </c>
      <c r="P98" s="16">
        <v>0</v>
      </c>
      <c r="Q98" s="16">
        <v>17.65344614</v>
      </c>
      <c r="R98" s="16">
        <v>751.25301100000001</v>
      </c>
      <c r="S98" s="16">
        <v>448.933626</v>
      </c>
      <c r="T98" s="16">
        <v>26</v>
      </c>
      <c r="U98" s="16">
        <v>20.533438399999998</v>
      </c>
      <c r="V98" s="16">
        <v>0</v>
      </c>
      <c r="W98" s="16">
        <v>0</v>
      </c>
      <c r="X98" s="16">
        <v>25</v>
      </c>
      <c r="Y98" s="16">
        <v>54.461234399999995</v>
      </c>
      <c r="Z98" s="16">
        <v>0</v>
      </c>
      <c r="AA98" s="16">
        <v>574.92829879999999</v>
      </c>
      <c r="AB98" s="16">
        <v>176.32471219999999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172.9313386</v>
      </c>
      <c r="AM98" s="16">
        <v>172.9313386</v>
      </c>
      <c r="AN98" s="16">
        <v>0</v>
      </c>
      <c r="AO98" s="16">
        <v>0</v>
      </c>
      <c r="AP98" s="16">
        <v>0</v>
      </c>
      <c r="AQ98" s="16">
        <v>0</v>
      </c>
      <c r="AR98" s="16">
        <v>0</v>
      </c>
      <c r="AS98" s="16">
        <v>0</v>
      </c>
      <c r="AT98" s="16">
        <v>172.9313386</v>
      </c>
      <c r="AU98" s="16">
        <v>3.3933735999999999</v>
      </c>
      <c r="AV98" s="16">
        <v>1.7736258599999999</v>
      </c>
      <c r="AW98" s="16">
        <v>5.1669994599999995</v>
      </c>
      <c r="AX98" s="16">
        <v>0</v>
      </c>
      <c r="AY98" s="16">
        <v>0</v>
      </c>
      <c r="AZ98" s="16">
        <v>5.1669994599999995</v>
      </c>
    </row>
    <row r="99" spans="2:52" x14ac:dyDescent="0.25">
      <c r="B99" s="15" t="s">
        <v>955</v>
      </c>
      <c r="C99" s="16">
        <v>181.08827959999999</v>
      </c>
      <c r="D99" s="16">
        <v>36.50317931</v>
      </c>
      <c r="E99" s="16">
        <v>31.23449922</v>
      </c>
      <c r="F99" s="16">
        <v>4.1246695299999994</v>
      </c>
      <c r="G99" s="16">
        <v>1.1440105600000001</v>
      </c>
      <c r="H99" s="16">
        <v>144.58510028999999</v>
      </c>
      <c r="I99" s="16">
        <v>4.8899999999999999E-2</v>
      </c>
      <c r="J99" s="16">
        <v>50.221770200000002</v>
      </c>
      <c r="K99" s="16">
        <v>88.111583629999998</v>
      </c>
      <c r="L99" s="16">
        <v>6.20284646</v>
      </c>
      <c r="M99" s="16">
        <v>1415.2214046199999</v>
      </c>
      <c r="N99" s="16">
        <v>1414.058325</v>
      </c>
      <c r="O99" s="16">
        <v>1.1630796200000002</v>
      </c>
      <c r="P99" s="16">
        <v>0</v>
      </c>
      <c r="Q99" s="16">
        <v>0</v>
      </c>
      <c r="R99" s="16">
        <v>1596.3096842199998</v>
      </c>
      <c r="S99" s="16">
        <v>489.54307304000002</v>
      </c>
      <c r="T99" s="16">
        <v>10.95348001</v>
      </c>
      <c r="U99" s="16">
        <v>113.79497712999999</v>
      </c>
      <c r="V99" s="16">
        <v>0</v>
      </c>
      <c r="W99" s="16">
        <v>0</v>
      </c>
      <c r="X99" s="16">
        <v>4.8418972699999996</v>
      </c>
      <c r="Y99" s="16">
        <v>320.10852583999997</v>
      </c>
      <c r="Z99" s="16">
        <v>17.85094913</v>
      </c>
      <c r="AA99" s="16">
        <v>957.09290241999997</v>
      </c>
      <c r="AB99" s="16">
        <v>639.21678179999992</v>
      </c>
      <c r="AC99" s="16">
        <v>0</v>
      </c>
      <c r="AD99" s="16">
        <v>0</v>
      </c>
      <c r="AE99" s="16">
        <v>0</v>
      </c>
      <c r="AF99" s="16">
        <v>0</v>
      </c>
      <c r="AG99" s="16">
        <v>96.669600000000003</v>
      </c>
      <c r="AH99" s="16">
        <v>96.669600000000003</v>
      </c>
      <c r="AI99" s="16">
        <v>0</v>
      </c>
      <c r="AJ99" s="16">
        <v>25.914576800000003</v>
      </c>
      <c r="AK99" s="16">
        <v>122.58417679999999</v>
      </c>
      <c r="AL99" s="16">
        <v>231.56193119</v>
      </c>
      <c r="AM99" s="16">
        <v>231.56193119</v>
      </c>
      <c r="AN99" s="16">
        <v>0</v>
      </c>
      <c r="AO99" s="16">
        <v>0</v>
      </c>
      <c r="AP99" s="16">
        <v>25.598878559999999</v>
      </c>
      <c r="AQ99" s="16">
        <v>25.598878559999999</v>
      </c>
      <c r="AR99" s="16">
        <v>0</v>
      </c>
      <c r="AS99" s="16">
        <v>5.6731039699999997</v>
      </c>
      <c r="AT99" s="16">
        <v>262.83391372</v>
      </c>
      <c r="AU99" s="16">
        <v>498.96704488</v>
      </c>
      <c r="AV99" s="16">
        <v>495.90305211000003</v>
      </c>
      <c r="AW99" s="16">
        <v>994.87009698999998</v>
      </c>
      <c r="AX99" s="16">
        <v>132.98658957999999</v>
      </c>
      <c r="AY99" s="16">
        <v>124.79045196</v>
      </c>
      <c r="AZ99" s="16">
        <v>737.09305544999995</v>
      </c>
    </row>
    <row r="100" spans="2:52" x14ac:dyDescent="0.25">
      <c r="B100" s="15" t="s">
        <v>956</v>
      </c>
      <c r="C100" s="16">
        <v>239.75519742000003</v>
      </c>
      <c r="D100" s="16">
        <v>57.546267129999997</v>
      </c>
      <c r="E100" s="16">
        <v>52.074346769999998</v>
      </c>
      <c r="F100" s="16">
        <v>4.7049455299999998</v>
      </c>
      <c r="G100" s="16">
        <v>0.76697483</v>
      </c>
      <c r="H100" s="16">
        <v>182.20893029000001</v>
      </c>
      <c r="I100" s="16">
        <v>0.81772599999999995</v>
      </c>
      <c r="J100" s="16">
        <v>0.73588632999999992</v>
      </c>
      <c r="K100" s="16">
        <v>179.03181068000001</v>
      </c>
      <c r="L100" s="16">
        <v>1.6235072800000001</v>
      </c>
      <c r="M100" s="16">
        <v>1230.3996960400002</v>
      </c>
      <c r="N100" s="16">
        <v>1211.0403610000001</v>
      </c>
      <c r="O100" s="16">
        <v>1.2989283999999999</v>
      </c>
      <c r="P100" s="16">
        <v>0</v>
      </c>
      <c r="Q100" s="16">
        <v>18.06040664</v>
      </c>
      <c r="R100" s="16">
        <v>1470.1548934600003</v>
      </c>
      <c r="S100" s="16">
        <v>331.31727267000002</v>
      </c>
      <c r="T100" s="16">
        <v>21.103305370000001</v>
      </c>
      <c r="U100" s="16">
        <v>13.294031929999999</v>
      </c>
      <c r="V100" s="16">
        <v>0</v>
      </c>
      <c r="W100" s="16">
        <v>0</v>
      </c>
      <c r="X100" s="16">
        <v>25.068532279999999</v>
      </c>
      <c r="Y100" s="16">
        <v>298.13431150000002</v>
      </c>
      <c r="Z100" s="16">
        <v>48.101728850000001</v>
      </c>
      <c r="AA100" s="16">
        <v>737.01918260000002</v>
      </c>
      <c r="AB100" s="16">
        <v>733.13571086000002</v>
      </c>
      <c r="AC100" s="16">
        <v>6.8397278400000001</v>
      </c>
      <c r="AD100" s="16">
        <v>0.3</v>
      </c>
      <c r="AE100" s="16">
        <v>0</v>
      </c>
      <c r="AF100" s="16">
        <v>6.5397278400000003</v>
      </c>
      <c r="AG100" s="16">
        <v>25.57227606</v>
      </c>
      <c r="AH100" s="16">
        <v>25.57227606</v>
      </c>
      <c r="AI100" s="16">
        <v>0</v>
      </c>
      <c r="AJ100" s="16">
        <v>44.046908209999998</v>
      </c>
      <c r="AK100" s="16">
        <v>76.45891211</v>
      </c>
      <c r="AL100" s="16">
        <v>177.52883214000002</v>
      </c>
      <c r="AM100" s="16">
        <v>164.55207612000001</v>
      </c>
      <c r="AN100" s="16">
        <v>0</v>
      </c>
      <c r="AO100" s="16">
        <v>12.97675602</v>
      </c>
      <c r="AP100" s="16">
        <v>114.66364854999999</v>
      </c>
      <c r="AQ100" s="16">
        <v>114.66364854999999</v>
      </c>
      <c r="AR100" s="16">
        <v>0</v>
      </c>
      <c r="AS100" s="16">
        <v>76.336629239999994</v>
      </c>
      <c r="AT100" s="16">
        <v>368.52910993</v>
      </c>
      <c r="AU100" s="16">
        <v>441.06551304000004</v>
      </c>
      <c r="AV100" s="16">
        <v>404.30191544000002</v>
      </c>
      <c r="AW100" s="16">
        <v>845.36742848000006</v>
      </c>
      <c r="AX100" s="16">
        <v>57.67799823</v>
      </c>
      <c r="AY100" s="16">
        <v>56.159236100000001</v>
      </c>
      <c r="AZ100" s="16">
        <v>731.53019414999994</v>
      </c>
    </row>
    <row r="101" spans="2:52" x14ac:dyDescent="0.25">
      <c r="B101" s="15" t="s">
        <v>957</v>
      </c>
      <c r="C101" s="16">
        <v>86.146372070000012</v>
      </c>
      <c r="D101" s="16">
        <v>17.36959959</v>
      </c>
      <c r="E101" s="16">
        <v>13.9385668</v>
      </c>
      <c r="F101" s="16">
        <v>2.6639052799999998</v>
      </c>
      <c r="G101" s="16">
        <v>0.76712751000000001</v>
      </c>
      <c r="H101" s="16">
        <v>68.776772480000005</v>
      </c>
      <c r="I101" s="16">
        <v>5.7444610599999999</v>
      </c>
      <c r="J101" s="16">
        <v>62.113364020000006</v>
      </c>
      <c r="K101" s="16">
        <v>0</v>
      </c>
      <c r="L101" s="16">
        <v>0.91894739999999997</v>
      </c>
      <c r="M101" s="16">
        <v>898.02461521999999</v>
      </c>
      <c r="N101" s="16">
        <v>896.59693300000004</v>
      </c>
      <c r="O101" s="16">
        <v>1.4276822199999999</v>
      </c>
      <c r="P101" s="16">
        <v>0</v>
      </c>
      <c r="Q101" s="16">
        <v>0</v>
      </c>
      <c r="R101" s="16">
        <v>984.17098729000008</v>
      </c>
      <c r="S101" s="16">
        <v>328.86530167000001</v>
      </c>
      <c r="T101" s="16">
        <v>12.530643529999999</v>
      </c>
      <c r="U101" s="16">
        <v>133.44295006999999</v>
      </c>
      <c r="V101" s="16">
        <v>0</v>
      </c>
      <c r="W101" s="16">
        <v>0</v>
      </c>
      <c r="X101" s="16">
        <v>10.38683399</v>
      </c>
      <c r="Y101" s="16">
        <v>72.78044023999999</v>
      </c>
      <c r="Z101" s="16">
        <v>0</v>
      </c>
      <c r="AA101" s="16">
        <v>558.00616950000006</v>
      </c>
      <c r="AB101" s="16">
        <v>426.16481778999997</v>
      </c>
      <c r="AC101" s="16">
        <v>0</v>
      </c>
      <c r="AD101" s="16">
        <v>0</v>
      </c>
      <c r="AE101" s="16">
        <v>0</v>
      </c>
      <c r="AF101" s="16">
        <v>0</v>
      </c>
      <c r="AG101" s="16">
        <v>24.01266193</v>
      </c>
      <c r="AH101" s="16">
        <v>24.01266193</v>
      </c>
      <c r="AI101" s="16">
        <v>0</v>
      </c>
      <c r="AJ101" s="16">
        <v>64.499465579999992</v>
      </c>
      <c r="AK101" s="16">
        <v>88.512127509999985</v>
      </c>
      <c r="AL101" s="16">
        <v>65.777995169999997</v>
      </c>
      <c r="AM101" s="16">
        <v>65.777995169999997</v>
      </c>
      <c r="AN101" s="16">
        <v>0</v>
      </c>
      <c r="AO101" s="16">
        <v>0</v>
      </c>
      <c r="AP101" s="16">
        <v>98.111892239999989</v>
      </c>
      <c r="AQ101" s="16">
        <v>98.111892239999989</v>
      </c>
      <c r="AR101" s="16">
        <v>0</v>
      </c>
      <c r="AS101" s="16">
        <v>9.4642115100000002</v>
      </c>
      <c r="AT101" s="16">
        <v>173.35409891999998</v>
      </c>
      <c r="AU101" s="16">
        <v>341.32284637999999</v>
      </c>
      <c r="AV101" s="16">
        <v>408.78861981</v>
      </c>
      <c r="AW101" s="16">
        <v>750.11146618999999</v>
      </c>
      <c r="AX101" s="16">
        <v>62.860580390000003</v>
      </c>
      <c r="AY101" s="16">
        <v>58.072019659999995</v>
      </c>
      <c r="AZ101" s="16">
        <v>629.17886613999997</v>
      </c>
    </row>
    <row r="102" spans="2:52" x14ac:dyDescent="0.25">
      <c r="B102" s="25" t="s">
        <v>1582</v>
      </c>
      <c r="C102" s="26">
        <f t="shared" ref="C102:AH102" si="21">SUM(C96:C101)</f>
        <v>517.53189883000005</v>
      </c>
      <c r="D102" s="26">
        <f t="shared" si="21"/>
        <v>114.30022242999999</v>
      </c>
      <c r="E102" s="26">
        <f t="shared" si="21"/>
        <v>99.850768349999996</v>
      </c>
      <c r="F102" s="26">
        <f t="shared" si="21"/>
        <v>11.497260279999999</v>
      </c>
      <c r="G102" s="26">
        <f t="shared" si="21"/>
        <v>2.9521937999999999</v>
      </c>
      <c r="H102" s="26">
        <f t="shared" si="21"/>
        <v>403.23167639999997</v>
      </c>
      <c r="I102" s="26">
        <f t="shared" si="21"/>
        <v>6.7983670600000004</v>
      </c>
      <c r="J102" s="26">
        <f t="shared" si="21"/>
        <v>116.47014155000001</v>
      </c>
      <c r="K102" s="26">
        <f t="shared" si="21"/>
        <v>270.06158490000001</v>
      </c>
      <c r="L102" s="26">
        <f t="shared" si="21"/>
        <v>9.9015828900000002</v>
      </c>
      <c r="M102" s="26">
        <f t="shared" si="21"/>
        <v>5874.9846717699993</v>
      </c>
      <c r="N102" s="26">
        <f t="shared" si="21"/>
        <v>5788.3833729999997</v>
      </c>
      <c r="O102" s="26">
        <f t="shared" si="21"/>
        <v>50.887445990000003</v>
      </c>
      <c r="P102" s="26">
        <f t="shared" si="21"/>
        <v>0</v>
      </c>
      <c r="Q102" s="26">
        <f t="shared" si="21"/>
        <v>35.713852779999996</v>
      </c>
      <c r="R102" s="26">
        <f t="shared" si="21"/>
        <v>6392.5165705999998</v>
      </c>
      <c r="S102" s="26">
        <f t="shared" si="21"/>
        <v>2288.4419015599997</v>
      </c>
      <c r="T102" s="26">
        <f t="shared" si="21"/>
        <v>70.867819910000009</v>
      </c>
      <c r="U102" s="26">
        <f t="shared" si="21"/>
        <v>400.14883100000003</v>
      </c>
      <c r="V102" s="26">
        <f t="shared" si="21"/>
        <v>0</v>
      </c>
      <c r="W102" s="26">
        <f t="shared" si="21"/>
        <v>0</v>
      </c>
      <c r="X102" s="26">
        <f t="shared" si="21"/>
        <v>213.53909394000004</v>
      </c>
      <c r="Y102" s="26">
        <f t="shared" si="21"/>
        <v>1217.1775887199999</v>
      </c>
      <c r="Z102" s="26">
        <f t="shared" si="21"/>
        <v>70.522218539999997</v>
      </c>
      <c r="AA102" s="26">
        <f t="shared" si="21"/>
        <v>4260.69745367</v>
      </c>
      <c r="AB102" s="26">
        <f t="shared" si="21"/>
        <v>2131.8191169299998</v>
      </c>
      <c r="AC102" s="26">
        <f t="shared" si="21"/>
        <v>6.8397278400000001</v>
      </c>
      <c r="AD102" s="26">
        <f t="shared" si="21"/>
        <v>0.3</v>
      </c>
      <c r="AE102" s="26">
        <f t="shared" si="21"/>
        <v>0</v>
      </c>
      <c r="AF102" s="26">
        <f t="shared" si="21"/>
        <v>6.5397278400000003</v>
      </c>
      <c r="AG102" s="26">
        <f t="shared" si="21"/>
        <v>146.25453799000002</v>
      </c>
      <c r="AH102" s="26">
        <f t="shared" si="21"/>
        <v>146.25453799000002</v>
      </c>
      <c r="AI102" s="26">
        <f t="shared" ref="AI102:AZ102" si="22">SUM(AI96:AI101)</f>
        <v>0</v>
      </c>
      <c r="AJ102" s="26">
        <f t="shared" si="22"/>
        <v>134.46095058999998</v>
      </c>
      <c r="AK102" s="26">
        <f t="shared" si="22"/>
        <v>287.55521641999997</v>
      </c>
      <c r="AL102" s="26">
        <f t="shared" si="22"/>
        <v>782.87821310000004</v>
      </c>
      <c r="AM102" s="26">
        <f t="shared" si="22"/>
        <v>769.90145708</v>
      </c>
      <c r="AN102" s="26">
        <f t="shared" si="22"/>
        <v>0</v>
      </c>
      <c r="AO102" s="26">
        <f t="shared" si="22"/>
        <v>12.97675602</v>
      </c>
      <c r="AP102" s="26">
        <f t="shared" si="22"/>
        <v>251.79764482999997</v>
      </c>
      <c r="AQ102" s="26">
        <f t="shared" si="22"/>
        <v>251.79764482999997</v>
      </c>
      <c r="AR102" s="26">
        <f t="shared" si="22"/>
        <v>0</v>
      </c>
      <c r="AS102" s="26">
        <f t="shared" si="22"/>
        <v>91.473944719999992</v>
      </c>
      <c r="AT102" s="26">
        <f t="shared" si="22"/>
        <v>1126.1498026500001</v>
      </c>
      <c r="AU102" s="26">
        <f t="shared" si="22"/>
        <v>1293.2245307000001</v>
      </c>
      <c r="AV102" s="26">
        <f t="shared" si="22"/>
        <v>1348.8660756600002</v>
      </c>
      <c r="AW102" s="26">
        <f t="shared" si="22"/>
        <v>2642.09060636</v>
      </c>
      <c r="AX102" s="26">
        <f t="shared" si="22"/>
        <v>279.40111450000001</v>
      </c>
      <c r="AY102" s="26">
        <f t="shared" si="22"/>
        <v>239.02170771999999</v>
      </c>
      <c r="AZ102" s="26">
        <f t="shared" si="22"/>
        <v>2123.6677841400001</v>
      </c>
    </row>
    <row r="103" spans="2:52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2:52" x14ac:dyDescent="0.25">
      <c r="B104" s="17" t="s">
        <v>1529</v>
      </c>
    </row>
    <row r="105" spans="2:52" x14ac:dyDescent="0.25">
      <c r="B105" s="15" t="s">
        <v>1064</v>
      </c>
      <c r="C105" s="16">
        <v>630.94246738000015</v>
      </c>
      <c r="D105" s="16">
        <v>96.345494389999999</v>
      </c>
      <c r="E105" s="16">
        <v>67.383237230000006</v>
      </c>
      <c r="F105" s="16">
        <v>23.681741890000001</v>
      </c>
      <c r="G105" s="16">
        <v>5.2805152699999995</v>
      </c>
      <c r="H105" s="16">
        <v>534.59697299000004</v>
      </c>
      <c r="I105" s="16">
        <v>10.870303099999999</v>
      </c>
      <c r="J105" s="16">
        <v>508.41941423000003</v>
      </c>
      <c r="K105" s="16">
        <v>0</v>
      </c>
      <c r="L105" s="16">
        <v>15.307255660000001</v>
      </c>
      <c r="M105" s="16">
        <v>1819.59841405</v>
      </c>
      <c r="N105" s="16">
        <v>1812.7475690000001</v>
      </c>
      <c r="O105" s="16">
        <v>6.8508450500000002</v>
      </c>
      <c r="P105" s="16">
        <v>0</v>
      </c>
      <c r="Q105" s="16">
        <v>0</v>
      </c>
      <c r="R105" s="16">
        <v>2450.5408814300004</v>
      </c>
      <c r="S105" s="16">
        <v>735.54826961000003</v>
      </c>
      <c r="T105" s="16">
        <v>8.2152166100000006</v>
      </c>
      <c r="U105" s="16">
        <v>312.56536972000004</v>
      </c>
      <c r="V105" s="16">
        <v>0</v>
      </c>
      <c r="W105" s="16">
        <v>0</v>
      </c>
      <c r="X105" s="16">
        <v>486.05035270999997</v>
      </c>
      <c r="Y105" s="16">
        <v>720.41896692</v>
      </c>
      <c r="Z105" s="16">
        <v>0</v>
      </c>
      <c r="AA105" s="16">
        <v>2262.7981755700002</v>
      </c>
      <c r="AB105" s="16">
        <v>187.74270586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571.65978086999996</v>
      </c>
      <c r="AK105" s="16">
        <v>571.65978086999996</v>
      </c>
      <c r="AL105" s="16">
        <v>96.475183170000008</v>
      </c>
      <c r="AM105" s="16">
        <v>96.475183170000008</v>
      </c>
      <c r="AN105" s="16">
        <v>0</v>
      </c>
      <c r="AO105" s="16">
        <v>0</v>
      </c>
      <c r="AP105" s="16">
        <v>43.806477869999995</v>
      </c>
      <c r="AQ105" s="16">
        <v>43.806477869999995</v>
      </c>
      <c r="AR105" s="16">
        <v>0</v>
      </c>
      <c r="AS105" s="16">
        <v>0</v>
      </c>
      <c r="AT105" s="16">
        <v>140.28166103999999</v>
      </c>
      <c r="AU105" s="16">
        <v>619.12082569000006</v>
      </c>
      <c r="AV105" s="16">
        <v>1147.33020863</v>
      </c>
      <c r="AW105" s="16">
        <v>1766.4510343200002</v>
      </c>
      <c r="AX105" s="16">
        <v>58.996372289999996</v>
      </c>
      <c r="AY105" s="16">
        <v>70.141733889999998</v>
      </c>
      <c r="AZ105" s="16">
        <v>1637.3129281400002</v>
      </c>
    </row>
    <row r="106" spans="2:52" x14ac:dyDescent="0.25">
      <c r="B106" s="15" t="s">
        <v>1065</v>
      </c>
      <c r="C106" s="16">
        <v>37.028840500000001</v>
      </c>
      <c r="D106" s="16">
        <v>7.3891291499999996</v>
      </c>
      <c r="E106" s="16">
        <v>5.4355922699999999</v>
      </c>
      <c r="F106" s="16">
        <v>1.6356903799999998</v>
      </c>
      <c r="G106" s="16">
        <v>0.31784649999999998</v>
      </c>
      <c r="H106" s="16">
        <v>29.639711350000002</v>
      </c>
      <c r="I106" s="16">
        <v>1.2963083</v>
      </c>
      <c r="J106" s="16">
        <v>22.316926300000002</v>
      </c>
      <c r="K106" s="16">
        <v>4.9985962300000004</v>
      </c>
      <c r="L106" s="16">
        <v>1.0278805200000001</v>
      </c>
      <c r="M106" s="16">
        <v>350.78547500000002</v>
      </c>
      <c r="N106" s="16">
        <v>350.78547500000002</v>
      </c>
      <c r="O106" s="16">
        <v>0</v>
      </c>
      <c r="P106" s="16">
        <v>0</v>
      </c>
      <c r="Q106" s="16">
        <v>0</v>
      </c>
      <c r="R106" s="16">
        <v>387.81431550000002</v>
      </c>
      <c r="S106" s="16">
        <v>115.78209434</v>
      </c>
      <c r="T106" s="16">
        <v>2.4035820000000001</v>
      </c>
      <c r="U106" s="16">
        <v>79.944114889999994</v>
      </c>
      <c r="V106" s="16">
        <v>0.93210185000000001</v>
      </c>
      <c r="W106" s="16">
        <v>0</v>
      </c>
      <c r="X106" s="16">
        <v>10.06584015</v>
      </c>
      <c r="Y106" s="16">
        <v>83.811902750000002</v>
      </c>
      <c r="Z106" s="16">
        <v>0</v>
      </c>
      <c r="AA106" s="16">
        <v>292.93963597999999</v>
      </c>
      <c r="AB106" s="16">
        <v>94.874679520000001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50.361802750000003</v>
      </c>
      <c r="AK106" s="16">
        <v>50.361802750000003</v>
      </c>
      <c r="AL106" s="16">
        <v>38.28993225</v>
      </c>
      <c r="AM106" s="16">
        <v>38.28993225</v>
      </c>
      <c r="AN106" s="16">
        <v>0</v>
      </c>
      <c r="AO106" s="16">
        <v>0</v>
      </c>
      <c r="AP106" s="16">
        <v>0</v>
      </c>
      <c r="AQ106" s="16">
        <v>0</v>
      </c>
      <c r="AR106" s="16">
        <v>0</v>
      </c>
      <c r="AS106" s="16">
        <v>7.7976479100000002</v>
      </c>
      <c r="AT106" s="16">
        <v>46.087580159999995</v>
      </c>
      <c r="AU106" s="16">
        <v>99.148902109999995</v>
      </c>
      <c r="AV106" s="16">
        <v>213.07104749000001</v>
      </c>
      <c r="AW106" s="16">
        <v>312.21994960000001</v>
      </c>
      <c r="AX106" s="16">
        <v>158.36523915999999</v>
      </c>
      <c r="AY106" s="16">
        <v>1.6185445199999999</v>
      </c>
      <c r="AZ106" s="16">
        <v>152.23616592000002</v>
      </c>
    </row>
    <row r="107" spans="2:52" x14ac:dyDescent="0.25">
      <c r="B107" s="15" t="s">
        <v>1066</v>
      </c>
      <c r="C107" s="16">
        <v>288.64621492000003</v>
      </c>
      <c r="D107" s="16">
        <v>30.903609420000002</v>
      </c>
      <c r="E107" s="16">
        <v>26.804303749999999</v>
      </c>
      <c r="F107" s="16">
        <v>1.1699014999999999</v>
      </c>
      <c r="G107" s="16">
        <v>2.9294041699999998</v>
      </c>
      <c r="H107" s="16">
        <v>257.74260550000002</v>
      </c>
      <c r="I107" s="16">
        <v>0.25738499999999997</v>
      </c>
      <c r="J107" s="16">
        <v>57.297489909999996</v>
      </c>
      <c r="K107" s="16">
        <v>198.38470309000002</v>
      </c>
      <c r="L107" s="16">
        <v>1.8030275</v>
      </c>
      <c r="M107" s="16">
        <v>896.44028763999995</v>
      </c>
      <c r="N107" s="16">
        <v>890.238337</v>
      </c>
      <c r="O107" s="16">
        <v>5.9919506399999998</v>
      </c>
      <c r="P107" s="16">
        <v>0</v>
      </c>
      <c r="Q107" s="16">
        <v>0.21</v>
      </c>
      <c r="R107" s="16">
        <v>1185.0865025599999</v>
      </c>
      <c r="S107" s="16">
        <v>327.74525510000001</v>
      </c>
      <c r="T107" s="16">
        <v>5.77550615</v>
      </c>
      <c r="U107" s="16">
        <v>216.06124890999999</v>
      </c>
      <c r="V107" s="16">
        <v>0</v>
      </c>
      <c r="W107" s="16">
        <v>0</v>
      </c>
      <c r="X107" s="16">
        <v>2.9413967599999999</v>
      </c>
      <c r="Y107" s="16">
        <v>85.120363400000002</v>
      </c>
      <c r="Z107" s="16">
        <v>0</v>
      </c>
      <c r="AA107" s="16">
        <v>637.64377031999993</v>
      </c>
      <c r="AB107" s="16">
        <v>547.44273224000005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58.908806560000002</v>
      </c>
      <c r="AM107" s="16">
        <v>58.908806560000002</v>
      </c>
      <c r="AN107" s="16">
        <v>0</v>
      </c>
      <c r="AO107" s="16">
        <v>0</v>
      </c>
      <c r="AP107" s="16">
        <v>7.05353385</v>
      </c>
      <c r="AQ107" s="16">
        <v>7.05353385</v>
      </c>
      <c r="AR107" s="16">
        <v>0</v>
      </c>
      <c r="AS107" s="16">
        <v>197.278479</v>
      </c>
      <c r="AT107" s="16">
        <v>263.24081940999997</v>
      </c>
      <c r="AU107" s="16">
        <v>284.20191282999997</v>
      </c>
      <c r="AV107" s="16">
        <v>1125.81526566</v>
      </c>
      <c r="AW107" s="16">
        <v>1410.0171784900001</v>
      </c>
      <c r="AX107" s="16">
        <v>39.328204159999999</v>
      </c>
      <c r="AY107" s="16">
        <v>39.593853420000002</v>
      </c>
      <c r="AZ107" s="16">
        <v>1331.0951209100001</v>
      </c>
    </row>
    <row r="108" spans="2:52" x14ac:dyDescent="0.25">
      <c r="B108" s="15" t="s">
        <v>1067</v>
      </c>
      <c r="C108" s="16">
        <v>191.65224961999999</v>
      </c>
      <c r="D108" s="16">
        <v>16.427338329999998</v>
      </c>
      <c r="E108" s="16">
        <v>14.818065719999998</v>
      </c>
      <c r="F108" s="16">
        <v>0.92436957999999991</v>
      </c>
      <c r="G108" s="16">
        <v>0.68490303000000008</v>
      </c>
      <c r="H108" s="16">
        <v>175.22491128999999</v>
      </c>
      <c r="I108" s="16">
        <v>0.78995000000000004</v>
      </c>
      <c r="J108" s="16">
        <v>2.0881289499999998</v>
      </c>
      <c r="K108" s="16">
        <v>170.07942025999998</v>
      </c>
      <c r="L108" s="16">
        <v>2.2674120800000002</v>
      </c>
      <c r="M108" s="16">
        <v>873.53173990999994</v>
      </c>
      <c r="N108" s="16">
        <v>791.06126400000005</v>
      </c>
      <c r="O108" s="16">
        <v>0.11547591</v>
      </c>
      <c r="P108" s="16">
        <v>82.355000000000004</v>
      </c>
      <c r="Q108" s="16">
        <v>0</v>
      </c>
      <c r="R108" s="16">
        <v>1065.18398953</v>
      </c>
      <c r="S108" s="16">
        <v>693.96150288000001</v>
      </c>
      <c r="T108" s="16">
        <v>8.8775855399999983</v>
      </c>
      <c r="U108" s="16">
        <v>17.9987618</v>
      </c>
      <c r="V108" s="16">
        <v>0</v>
      </c>
      <c r="W108" s="16">
        <v>0</v>
      </c>
      <c r="X108" s="16">
        <v>17.344589809999999</v>
      </c>
      <c r="Y108" s="16">
        <v>333.75031901</v>
      </c>
      <c r="Z108" s="16">
        <v>14.291321269999999</v>
      </c>
      <c r="AA108" s="16">
        <v>1086.2240803099999</v>
      </c>
      <c r="AB108" s="16">
        <v>-21.04009078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76.808402479999998</v>
      </c>
      <c r="AM108" s="16">
        <v>76.808402479999998</v>
      </c>
      <c r="AN108" s="16">
        <v>0</v>
      </c>
      <c r="AO108" s="16">
        <v>0</v>
      </c>
      <c r="AP108" s="16">
        <v>40.381917770000001</v>
      </c>
      <c r="AQ108" s="16">
        <v>40.381917770000001</v>
      </c>
      <c r="AR108" s="16">
        <v>0</v>
      </c>
      <c r="AS108" s="16">
        <v>47.065746329999996</v>
      </c>
      <c r="AT108" s="16">
        <v>164.25606657999998</v>
      </c>
      <c r="AU108" s="16">
        <v>-185.29615736</v>
      </c>
      <c r="AV108" s="16">
        <v>367.48468701000002</v>
      </c>
      <c r="AW108" s="16">
        <v>182.18852964999999</v>
      </c>
      <c r="AX108" s="16">
        <v>9.2202672400000001</v>
      </c>
      <c r="AY108" s="16">
        <v>3.1598000000000002</v>
      </c>
      <c r="AZ108" s="16">
        <v>169.80846241</v>
      </c>
    </row>
    <row r="109" spans="2:52" x14ac:dyDescent="0.25">
      <c r="B109" s="15" t="s">
        <v>1068</v>
      </c>
      <c r="C109" s="16">
        <v>248.99592916999998</v>
      </c>
      <c r="D109" s="16">
        <v>131.31041429999999</v>
      </c>
      <c r="E109" s="16">
        <v>108.88481576</v>
      </c>
      <c r="F109" s="16">
        <v>17.332428800000002</v>
      </c>
      <c r="G109" s="16">
        <v>5.0931697400000004</v>
      </c>
      <c r="H109" s="16">
        <v>117.68551487000001</v>
      </c>
      <c r="I109" s="16">
        <v>5.3652734100000004</v>
      </c>
      <c r="J109" s="16">
        <v>4.0833072699999997</v>
      </c>
      <c r="K109" s="16">
        <v>106.95032379000001</v>
      </c>
      <c r="L109" s="16">
        <v>1.2866104</v>
      </c>
      <c r="M109" s="16">
        <v>1012.16631565</v>
      </c>
      <c r="N109" s="16">
        <v>1011.607482</v>
      </c>
      <c r="O109" s="16">
        <v>0.55883365000000007</v>
      </c>
      <c r="P109" s="16">
        <v>0</v>
      </c>
      <c r="Q109" s="16">
        <v>0</v>
      </c>
      <c r="R109" s="16">
        <v>1261.1622448199998</v>
      </c>
      <c r="S109" s="16">
        <v>655.60743760000003</v>
      </c>
      <c r="T109" s="16">
        <v>22.080625250000001</v>
      </c>
      <c r="U109" s="16">
        <v>39.909545610000002</v>
      </c>
      <c r="V109" s="16">
        <v>0</v>
      </c>
      <c r="W109" s="16">
        <v>0</v>
      </c>
      <c r="X109" s="16">
        <v>5.1605997199999996</v>
      </c>
      <c r="Y109" s="16">
        <v>322.22980979000005</v>
      </c>
      <c r="Z109" s="16">
        <v>7.4499510300000003</v>
      </c>
      <c r="AA109" s="16">
        <v>1052.4379690000001</v>
      </c>
      <c r="AB109" s="16">
        <v>208.72427582</v>
      </c>
      <c r="AC109" s="16">
        <v>0</v>
      </c>
      <c r="AD109" s="16">
        <v>0</v>
      </c>
      <c r="AE109" s="16">
        <v>0</v>
      </c>
      <c r="AF109" s="16">
        <v>0</v>
      </c>
      <c r="AG109" s="16">
        <v>219.86895999999999</v>
      </c>
      <c r="AH109" s="16">
        <v>219.86895999999999</v>
      </c>
      <c r="AI109" s="16">
        <v>0</v>
      </c>
      <c r="AJ109" s="16">
        <v>8.3287976100000005</v>
      </c>
      <c r="AK109" s="16">
        <v>228.19775761000002</v>
      </c>
      <c r="AL109" s="16">
        <v>244.52772833</v>
      </c>
      <c r="AM109" s="16">
        <v>244.52772833</v>
      </c>
      <c r="AN109" s="16">
        <v>0</v>
      </c>
      <c r="AO109" s="16">
        <v>0</v>
      </c>
      <c r="AP109" s="16">
        <v>20.040341680000001</v>
      </c>
      <c r="AQ109" s="16">
        <v>20.040341680000001</v>
      </c>
      <c r="AR109" s="16">
        <v>0</v>
      </c>
      <c r="AS109" s="16">
        <v>0</v>
      </c>
      <c r="AT109" s="16">
        <v>264.56807001000004</v>
      </c>
      <c r="AU109" s="16">
        <v>172.35396341999999</v>
      </c>
      <c r="AV109" s="16">
        <v>316.64672841000004</v>
      </c>
      <c r="AW109" s="16">
        <v>489.00069183000005</v>
      </c>
      <c r="AX109" s="16">
        <v>69.317205689999994</v>
      </c>
      <c r="AY109" s="16">
        <v>16.764627900000001</v>
      </c>
      <c r="AZ109" s="16">
        <v>402.91885824000002</v>
      </c>
    </row>
    <row r="110" spans="2:52" x14ac:dyDescent="0.25">
      <c r="B110" s="25" t="s">
        <v>1582</v>
      </c>
      <c r="C110" s="26">
        <f t="shared" ref="C110:AH110" si="23">SUM(C105:C109)</f>
        <v>1397.2657015900002</v>
      </c>
      <c r="D110" s="26">
        <f t="shared" si="23"/>
        <v>282.37598559000003</v>
      </c>
      <c r="E110" s="26">
        <f t="shared" si="23"/>
        <v>223.32601473</v>
      </c>
      <c r="F110" s="26">
        <f t="shared" si="23"/>
        <v>44.744132149999999</v>
      </c>
      <c r="G110" s="26">
        <f t="shared" si="23"/>
        <v>14.30583871</v>
      </c>
      <c r="H110" s="26">
        <f t="shared" si="23"/>
        <v>1114.8897160000001</v>
      </c>
      <c r="I110" s="26">
        <f t="shared" si="23"/>
        <v>18.579219809999998</v>
      </c>
      <c r="J110" s="26">
        <f t="shared" si="23"/>
        <v>594.20526666000001</v>
      </c>
      <c r="K110" s="26">
        <f t="shared" si="23"/>
        <v>480.41304337000003</v>
      </c>
      <c r="L110" s="26">
        <f t="shared" si="23"/>
        <v>21.692186159999999</v>
      </c>
      <c r="M110" s="26">
        <f t="shared" si="23"/>
        <v>4952.5222322500003</v>
      </c>
      <c r="N110" s="26">
        <f t="shared" si="23"/>
        <v>4856.4401270000008</v>
      </c>
      <c r="O110" s="26">
        <f t="shared" si="23"/>
        <v>13.51710525</v>
      </c>
      <c r="P110" s="26">
        <f t="shared" si="23"/>
        <v>82.355000000000004</v>
      </c>
      <c r="Q110" s="26">
        <f t="shared" si="23"/>
        <v>0.21</v>
      </c>
      <c r="R110" s="26">
        <f t="shared" si="23"/>
        <v>6349.7879338399998</v>
      </c>
      <c r="S110" s="26">
        <f t="shared" si="23"/>
        <v>2528.6445595300002</v>
      </c>
      <c r="T110" s="26">
        <f t="shared" si="23"/>
        <v>47.35251555</v>
      </c>
      <c r="U110" s="26">
        <f t="shared" si="23"/>
        <v>666.47904093</v>
      </c>
      <c r="V110" s="26">
        <f t="shared" si="23"/>
        <v>0.93210185000000001</v>
      </c>
      <c r="W110" s="26">
        <f t="shared" si="23"/>
        <v>0</v>
      </c>
      <c r="X110" s="26">
        <f t="shared" si="23"/>
        <v>521.56277914999998</v>
      </c>
      <c r="Y110" s="26">
        <f t="shared" si="23"/>
        <v>1545.3313618699999</v>
      </c>
      <c r="Z110" s="26">
        <f t="shared" si="23"/>
        <v>21.741272299999999</v>
      </c>
      <c r="AA110" s="26">
        <f t="shared" si="23"/>
        <v>5332.0436311800004</v>
      </c>
      <c r="AB110" s="26">
        <f t="shared" si="23"/>
        <v>1017.74430266</v>
      </c>
      <c r="AC110" s="26">
        <f t="shared" si="23"/>
        <v>0</v>
      </c>
      <c r="AD110" s="26">
        <f t="shared" si="23"/>
        <v>0</v>
      </c>
      <c r="AE110" s="26">
        <f t="shared" si="23"/>
        <v>0</v>
      </c>
      <c r="AF110" s="26">
        <f t="shared" si="23"/>
        <v>0</v>
      </c>
      <c r="AG110" s="26">
        <f t="shared" si="23"/>
        <v>219.86895999999999</v>
      </c>
      <c r="AH110" s="26">
        <f t="shared" si="23"/>
        <v>219.86895999999999</v>
      </c>
      <c r="AI110" s="26">
        <f t="shared" ref="AI110:AZ110" si="24">SUM(AI105:AI109)</f>
        <v>0</v>
      </c>
      <c r="AJ110" s="26">
        <f t="shared" si="24"/>
        <v>630.35038123000004</v>
      </c>
      <c r="AK110" s="26">
        <f t="shared" si="24"/>
        <v>850.21934123000005</v>
      </c>
      <c r="AL110" s="26">
        <f t="shared" si="24"/>
        <v>515.01005278999992</v>
      </c>
      <c r="AM110" s="26">
        <f t="shared" si="24"/>
        <v>515.01005278999992</v>
      </c>
      <c r="AN110" s="26">
        <f t="shared" si="24"/>
        <v>0</v>
      </c>
      <c r="AO110" s="26">
        <f t="shared" si="24"/>
        <v>0</v>
      </c>
      <c r="AP110" s="26">
        <f t="shared" si="24"/>
        <v>111.28227116999999</v>
      </c>
      <c r="AQ110" s="26">
        <f t="shared" si="24"/>
        <v>111.28227116999999</v>
      </c>
      <c r="AR110" s="26">
        <f t="shared" si="24"/>
        <v>0</v>
      </c>
      <c r="AS110" s="26">
        <f t="shared" si="24"/>
        <v>252.14187324</v>
      </c>
      <c r="AT110" s="26">
        <f t="shared" si="24"/>
        <v>878.43419719999997</v>
      </c>
      <c r="AU110" s="26">
        <f t="shared" si="24"/>
        <v>989.5294466900001</v>
      </c>
      <c r="AV110" s="26">
        <f t="shared" si="24"/>
        <v>3170.3479372000002</v>
      </c>
      <c r="AW110" s="26">
        <f t="shared" si="24"/>
        <v>4159.8773838900006</v>
      </c>
      <c r="AX110" s="26">
        <f t="shared" si="24"/>
        <v>335.22728853999996</v>
      </c>
      <c r="AY110" s="26">
        <f t="shared" si="24"/>
        <v>131.27855973000001</v>
      </c>
      <c r="AZ110" s="26">
        <f t="shared" si="24"/>
        <v>3693.3715356200009</v>
      </c>
    </row>
    <row r="111" spans="2:52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2:52" x14ac:dyDescent="0.25">
      <c r="B112" s="17" t="s">
        <v>1530</v>
      </c>
    </row>
    <row r="113" spans="2:52" x14ac:dyDescent="0.25">
      <c r="B113" s="15" t="s">
        <v>1154</v>
      </c>
      <c r="C113" s="16">
        <v>336.6161275</v>
      </c>
      <c r="D113" s="16">
        <v>54.232571329999999</v>
      </c>
      <c r="E113" s="16">
        <v>42.495146929999997</v>
      </c>
      <c r="F113" s="16">
        <v>9.3284179600000012</v>
      </c>
      <c r="G113" s="16">
        <v>2.4090064399999997</v>
      </c>
      <c r="H113" s="16">
        <v>282.38355617000002</v>
      </c>
      <c r="I113" s="16">
        <v>1.1546000000000001</v>
      </c>
      <c r="J113" s="16">
        <v>3.78551686</v>
      </c>
      <c r="K113" s="16">
        <v>265.68997507</v>
      </c>
      <c r="L113" s="16">
        <v>11.75346424</v>
      </c>
      <c r="M113" s="16">
        <v>1009.41007326</v>
      </c>
      <c r="N113" s="16">
        <v>1008.827419</v>
      </c>
      <c r="O113" s="16">
        <v>0.58265425999999998</v>
      </c>
      <c r="P113" s="16">
        <v>0</v>
      </c>
      <c r="Q113" s="16">
        <v>0</v>
      </c>
      <c r="R113" s="16">
        <v>1346.0262007599999</v>
      </c>
      <c r="S113" s="16">
        <v>562.64517153999998</v>
      </c>
      <c r="T113" s="16">
        <v>19.30157556</v>
      </c>
      <c r="U113" s="16">
        <v>39.643081250000002</v>
      </c>
      <c r="V113" s="16">
        <v>0</v>
      </c>
      <c r="W113" s="16">
        <v>0</v>
      </c>
      <c r="X113" s="16">
        <v>27.211508629999997</v>
      </c>
      <c r="Y113" s="16">
        <v>364.91019562000002</v>
      </c>
      <c r="Z113" s="16">
        <v>17.791656719999999</v>
      </c>
      <c r="AA113" s="16">
        <v>1031.50318932</v>
      </c>
      <c r="AB113" s="16">
        <v>314.52301144</v>
      </c>
      <c r="AC113" s="16">
        <v>0</v>
      </c>
      <c r="AD113" s="16">
        <v>0</v>
      </c>
      <c r="AE113" s="16">
        <v>0</v>
      </c>
      <c r="AF113" s="16">
        <v>0</v>
      </c>
      <c r="AG113" s="16">
        <v>230</v>
      </c>
      <c r="AH113" s="16">
        <v>230</v>
      </c>
      <c r="AI113" s="16">
        <v>0</v>
      </c>
      <c r="AJ113" s="16">
        <v>57.150271259999997</v>
      </c>
      <c r="AK113" s="16">
        <v>287.15027126000001</v>
      </c>
      <c r="AL113" s="16">
        <v>22.65585922</v>
      </c>
      <c r="AM113" s="16">
        <v>22.65585922</v>
      </c>
      <c r="AN113" s="16">
        <v>0</v>
      </c>
      <c r="AO113" s="16">
        <v>0</v>
      </c>
      <c r="AP113" s="16">
        <v>36.73914662</v>
      </c>
      <c r="AQ113" s="16">
        <v>36.73914662</v>
      </c>
      <c r="AR113" s="16">
        <v>0</v>
      </c>
      <c r="AS113" s="16">
        <v>17.448997200000001</v>
      </c>
      <c r="AT113" s="16">
        <v>76.84400303999999</v>
      </c>
      <c r="AU113" s="16">
        <v>524.82927966</v>
      </c>
      <c r="AV113" s="16">
        <v>290.91913767</v>
      </c>
      <c r="AW113" s="16">
        <v>815.74841733000005</v>
      </c>
      <c r="AX113" s="16">
        <v>100.92365579</v>
      </c>
      <c r="AY113" s="16">
        <v>238.44123665999999</v>
      </c>
      <c r="AZ113" s="16">
        <v>476.38352487999998</v>
      </c>
    </row>
    <row r="114" spans="2:52" x14ac:dyDescent="0.25">
      <c r="B114" s="15" t="s">
        <v>1151</v>
      </c>
      <c r="C114" s="16">
        <v>215.81773028000003</v>
      </c>
      <c r="D114" s="16">
        <v>67.283720960000011</v>
      </c>
      <c r="E114" s="16">
        <v>52.944706980000007</v>
      </c>
      <c r="F114" s="16">
        <v>11.857085919999999</v>
      </c>
      <c r="G114" s="16">
        <v>2.48192806</v>
      </c>
      <c r="H114" s="16">
        <v>148.53400932000002</v>
      </c>
      <c r="I114" s="16">
        <v>0.51597800000000005</v>
      </c>
      <c r="J114" s="16">
        <v>7.0923057599999995</v>
      </c>
      <c r="K114" s="16">
        <v>128.36274104</v>
      </c>
      <c r="L114" s="16">
        <v>12.562984519999999</v>
      </c>
      <c r="M114" s="16">
        <v>1102.4111244000001</v>
      </c>
      <c r="N114" s="16">
        <v>1099.5106450000001</v>
      </c>
      <c r="O114" s="16">
        <v>0.10780798</v>
      </c>
      <c r="P114" s="16">
        <v>2.79267142</v>
      </c>
      <c r="Q114" s="16">
        <v>0</v>
      </c>
      <c r="R114" s="16">
        <v>1318.22885468</v>
      </c>
      <c r="S114" s="16">
        <v>467.61054060000004</v>
      </c>
      <c r="T114" s="16">
        <v>56.500332530000001</v>
      </c>
      <c r="U114" s="16">
        <v>31.5002338</v>
      </c>
      <c r="V114" s="16">
        <v>0</v>
      </c>
      <c r="W114" s="16">
        <v>0</v>
      </c>
      <c r="X114" s="16">
        <v>28.26106811</v>
      </c>
      <c r="Y114" s="16">
        <v>256.56655258000001</v>
      </c>
      <c r="Z114" s="16">
        <v>22.579078350000003</v>
      </c>
      <c r="AA114" s="16">
        <v>863.01780597000004</v>
      </c>
      <c r="AB114" s="16">
        <v>455.21104871000006</v>
      </c>
      <c r="AC114" s="16">
        <v>0</v>
      </c>
      <c r="AD114" s="16">
        <v>0</v>
      </c>
      <c r="AE114" s="16">
        <v>0</v>
      </c>
      <c r="AF114" s="16">
        <v>0</v>
      </c>
      <c r="AG114" s="16">
        <v>40.59920451</v>
      </c>
      <c r="AH114" s="16">
        <v>40.59920451</v>
      </c>
      <c r="AI114" s="16">
        <v>0</v>
      </c>
      <c r="AJ114" s="16">
        <v>86.096766029999998</v>
      </c>
      <c r="AK114" s="16">
        <v>126.69597053999999</v>
      </c>
      <c r="AL114" s="16">
        <v>89.572930870000008</v>
      </c>
      <c r="AM114" s="16">
        <v>89.572930870000008</v>
      </c>
      <c r="AN114" s="16">
        <v>0</v>
      </c>
      <c r="AO114" s="16">
        <v>0</v>
      </c>
      <c r="AP114" s="16">
        <v>96.901640059999991</v>
      </c>
      <c r="AQ114" s="16">
        <v>96.901640059999991</v>
      </c>
      <c r="AR114" s="16">
        <v>0</v>
      </c>
      <c r="AS114" s="16">
        <v>115.79758808</v>
      </c>
      <c r="AT114" s="16">
        <v>302.27215901</v>
      </c>
      <c r="AU114" s="16">
        <v>279.63486023999997</v>
      </c>
      <c r="AV114" s="16">
        <v>350.54462758</v>
      </c>
      <c r="AW114" s="16">
        <v>630.17948781999996</v>
      </c>
      <c r="AX114" s="16">
        <v>137.64873311000002</v>
      </c>
      <c r="AY114" s="16">
        <v>27.92250555</v>
      </c>
      <c r="AZ114" s="16">
        <v>464.60824915999996</v>
      </c>
    </row>
    <row r="115" spans="2:52" x14ac:dyDescent="0.25">
      <c r="B115" s="15" t="s">
        <v>1152</v>
      </c>
      <c r="C115" s="16">
        <v>190.31191756000004</v>
      </c>
      <c r="D115" s="16">
        <v>92.179306260000018</v>
      </c>
      <c r="E115" s="16">
        <v>86.220354020000016</v>
      </c>
      <c r="F115" s="16">
        <v>2.4135849500000002</v>
      </c>
      <c r="G115" s="16">
        <v>3.5453672900000002</v>
      </c>
      <c r="H115" s="16">
        <v>98.132611300000008</v>
      </c>
      <c r="I115" s="16">
        <v>0.125</v>
      </c>
      <c r="J115" s="16">
        <v>4.82329601</v>
      </c>
      <c r="K115" s="16">
        <v>88.536417510000007</v>
      </c>
      <c r="L115" s="16">
        <v>4.6478977800000001</v>
      </c>
      <c r="M115" s="16">
        <v>1129.60294643</v>
      </c>
      <c r="N115" s="16">
        <v>1126.2060160000001</v>
      </c>
      <c r="O115" s="16">
        <v>2.5360204400000002</v>
      </c>
      <c r="P115" s="16">
        <v>0</v>
      </c>
      <c r="Q115" s="16">
        <v>0.86090999000000001</v>
      </c>
      <c r="R115" s="16">
        <v>1319.91486399</v>
      </c>
      <c r="S115" s="16">
        <v>326.45474478</v>
      </c>
      <c r="T115" s="16">
        <v>54.231123049999994</v>
      </c>
      <c r="U115" s="16">
        <v>179.03199911000002</v>
      </c>
      <c r="V115" s="16">
        <v>0</v>
      </c>
      <c r="W115" s="16">
        <v>2.6883340200000001</v>
      </c>
      <c r="X115" s="16">
        <v>13.650218800000001</v>
      </c>
      <c r="Y115" s="16">
        <v>179.39173585</v>
      </c>
      <c r="Z115" s="16">
        <v>18.506510629999998</v>
      </c>
      <c r="AA115" s="16">
        <v>773.95466624000005</v>
      </c>
      <c r="AB115" s="16">
        <v>545.96019775000002</v>
      </c>
      <c r="AC115" s="16">
        <v>0</v>
      </c>
      <c r="AD115" s="16">
        <v>0</v>
      </c>
      <c r="AE115" s="16">
        <v>0</v>
      </c>
      <c r="AF115" s="16">
        <v>0</v>
      </c>
      <c r="AG115" s="16">
        <v>286.21105</v>
      </c>
      <c r="AH115" s="16">
        <v>286.21105</v>
      </c>
      <c r="AI115" s="16">
        <v>0</v>
      </c>
      <c r="AJ115" s="16">
        <v>0</v>
      </c>
      <c r="AK115" s="16">
        <v>286.21105</v>
      </c>
      <c r="AL115" s="16">
        <v>310.99421798000003</v>
      </c>
      <c r="AM115" s="16">
        <v>310.99421798000003</v>
      </c>
      <c r="AN115" s="16">
        <v>0</v>
      </c>
      <c r="AO115" s="16">
        <v>0</v>
      </c>
      <c r="AP115" s="16">
        <v>36.764019759999996</v>
      </c>
      <c r="AQ115" s="16">
        <v>36.764019759999996</v>
      </c>
      <c r="AR115" s="16">
        <v>0</v>
      </c>
      <c r="AS115" s="16">
        <v>26.693671469999998</v>
      </c>
      <c r="AT115" s="16">
        <v>374.45190921000005</v>
      </c>
      <c r="AU115" s="16">
        <v>457.71933853999997</v>
      </c>
      <c r="AV115" s="16">
        <v>763.37056802999996</v>
      </c>
      <c r="AW115" s="16">
        <v>1221.08990657</v>
      </c>
      <c r="AX115" s="16">
        <v>134.79951152000001</v>
      </c>
      <c r="AY115" s="16">
        <v>34.802786259999998</v>
      </c>
      <c r="AZ115" s="16">
        <v>1051.48760879</v>
      </c>
    </row>
    <row r="116" spans="2:52" x14ac:dyDescent="0.25">
      <c r="B116" s="15" t="s">
        <v>1155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0</v>
      </c>
      <c r="AS116" s="16">
        <v>0</v>
      </c>
      <c r="AT116" s="16">
        <v>0</v>
      </c>
      <c r="AU116" s="16">
        <v>0</v>
      </c>
      <c r="AV116" s="16">
        <v>0</v>
      </c>
      <c r="AW116" s="16">
        <v>0</v>
      </c>
      <c r="AX116" s="16">
        <v>0</v>
      </c>
      <c r="AY116" s="16">
        <v>0</v>
      </c>
      <c r="AZ116" s="16">
        <v>0</v>
      </c>
    </row>
    <row r="117" spans="2:52" x14ac:dyDescent="0.25">
      <c r="B117" s="15" t="s">
        <v>1153</v>
      </c>
      <c r="C117" s="16">
        <v>237.30181832999997</v>
      </c>
      <c r="D117" s="16">
        <v>19.302532109999998</v>
      </c>
      <c r="E117" s="16">
        <v>15.454601820000001</v>
      </c>
      <c r="F117" s="16">
        <v>2.9663287899999999</v>
      </c>
      <c r="G117" s="16">
        <v>0.88160150000000004</v>
      </c>
      <c r="H117" s="16">
        <v>217.99928621999999</v>
      </c>
      <c r="I117" s="16">
        <v>61.830736869999996</v>
      </c>
      <c r="J117" s="16">
        <v>0.20146582000000002</v>
      </c>
      <c r="K117" s="16">
        <v>152.19693584000001</v>
      </c>
      <c r="L117" s="16">
        <v>3.7701476899999999</v>
      </c>
      <c r="M117" s="16">
        <v>1001.772968</v>
      </c>
      <c r="N117" s="16">
        <v>1001.754408</v>
      </c>
      <c r="O117" s="16">
        <v>0</v>
      </c>
      <c r="P117" s="16">
        <v>0</v>
      </c>
      <c r="Q117" s="16">
        <v>1.856E-2</v>
      </c>
      <c r="R117" s="16">
        <v>1239.0747863299998</v>
      </c>
      <c r="S117" s="16">
        <v>868.71908098000006</v>
      </c>
      <c r="T117" s="16">
        <v>8.5848989700000011</v>
      </c>
      <c r="U117" s="16">
        <v>186.52982986000001</v>
      </c>
      <c r="V117" s="16">
        <v>0</v>
      </c>
      <c r="W117" s="16">
        <v>0</v>
      </c>
      <c r="X117" s="16">
        <v>28.474733530000002</v>
      </c>
      <c r="Y117" s="16">
        <v>61.850440899999995</v>
      </c>
      <c r="Z117" s="16">
        <v>9.8132530500000001</v>
      </c>
      <c r="AA117" s="16">
        <v>1163.9722372900003</v>
      </c>
      <c r="AB117" s="16">
        <v>75.10254904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28.496784390000002</v>
      </c>
      <c r="AM117" s="16">
        <v>28.496784390000002</v>
      </c>
      <c r="AN117" s="16">
        <v>0</v>
      </c>
      <c r="AO117" s="16">
        <v>0</v>
      </c>
      <c r="AP117" s="16">
        <v>40.15478976</v>
      </c>
      <c r="AQ117" s="16">
        <v>40.15478976</v>
      </c>
      <c r="AR117" s="16">
        <v>0</v>
      </c>
      <c r="AS117" s="16">
        <v>0</v>
      </c>
      <c r="AT117" s="16">
        <v>68.651574150000002</v>
      </c>
      <c r="AU117" s="16">
        <v>6.4509748899999995</v>
      </c>
      <c r="AV117" s="16">
        <v>27.643507939999999</v>
      </c>
      <c r="AW117" s="16">
        <v>34.094482829999997</v>
      </c>
      <c r="AX117" s="16">
        <v>4.54016383</v>
      </c>
      <c r="AY117" s="16">
        <v>0</v>
      </c>
      <c r="AZ117" s="16">
        <v>29.554319</v>
      </c>
    </row>
    <row r="118" spans="2:52" x14ac:dyDescent="0.25">
      <c r="B118" s="25" t="s">
        <v>1582</v>
      </c>
      <c r="C118" s="26">
        <f t="shared" ref="C118:AH118" si="25">SUM(C113:C117)</f>
        <v>980.04759367000008</v>
      </c>
      <c r="D118" s="26">
        <f t="shared" si="25"/>
        <v>232.99813066000002</v>
      </c>
      <c r="E118" s="26">
        <f t="shared" si="25"/>
        <v>197.11480975000001</v>
      </c>
      <c r="F118" s="26">
        <f t="shared" si="25"/>
        <v>26.565417619999998</v>
      </c>
      <c r="G118" s="26">
        <f t="shared" si="25"/>
        <v>9.3179032900000003</v>
      </c>
      <c r="H118" s="26">
        <f t="shared" si="25"/>
        <v>747.04946300999995</v>
      </c>
      <c r="I118" s="26">
        <f t="shared" si="25"/>
        <v>63.626314869999995</v>
      </c>
      <c r="J118" s="26">
        <f t="shared" si="25"/>
        <v>15.902584449999999</v>
      </c>
      <c r="K118" s="26">
        <f t="shared" si="25"/>
        <v>634.78606946000002</v>
      </c>
      <c r="L118" s="26">
        <f t="shared" si="25"/>
        <v>32.734494230000003</v>
      </c>
      <c r="M118" s="26">
        <f t="shared" si="25"/>
        <v>4243.1971120899998</v>
      </c>
      <c r="N118" s="26">
        <f t="shared" si="25"/>
        <v>4236.2984880000004</v>
      </c>
      <c r="O118" s="26">
        <f t="shared" si="25"/>
        <v>3.2264826800000002</v>
      </c>
      <c r="P118" s="26">
        <f t="shared" si="25"/>
        <v>2.79267142</v>
      </c>
      <c r="Q118" s="26">
        <f t="shared" si="25"/>
        <v>0.87946999000000003</v>
      </c>
      <c r="R118" s="26">
        <f t="shared" si="25"/>
        <v>5223.2447057600002</v>
      </c>
      <c r="S118" s="26">
        <f t="shared" si="25"/>
        <v>2225.4295379</v>
      </c>
      <c r="T118" s="26">
        <f t="shared" si="25"/>
        <v>138.61793011</v>
      </c>
      <c r="U118" s="26">
        <f t="shared" si="25"/>
        <v>436.70514402000003</v>
      </c>
      <c r="V118" s="26">
        <f t="shared" si="25"/>
        <v>0</v>
      </c>
      <c r="W118" s="26">
        <f t="shared" si="25"/>
        <v>2.6883340200000001</v>
      </c>
      <c r="X118" s="26">
        <f t="shared" si="25"/>
        <v>97.597529070000007</v>
      </c>
      <c r="Y118" s="26">
        <f t="shared" si="25"/>
        <v>862.71892494999997</v>
      </c>
      <c r="Z118" s="26">
        <f t="shared" si="25"/>
        <v>68.690498750000003</v>
      </c>
      <c r="AA118" s="26">
        <f t="shared" si="25"/>
        <v>3832.4478988200008</v>
      </c>
      <c r="AB118" s="26">
        <f t="shared" si="25"/>
        <v>1390.7968069400001</v>
      </c>
      <c r="AC118" s="26">
        <f t="shared" si="25"/>
        <v>0</v>
      </c>
      <c r="AD118" s="26">
        <f t="shared" si="25"/>
        <v>0</v>
      </c>
      <c r="AE118" s="26">
        <f t="shared" si="25"/>
        <v>0</v>
      </c>
      <c r="AF118" s="26">
        <f t="shared" si="25"/>
        <v>0</v>
      </c>
      <c r="AG118" s="26">
        <f t="shared" si="25"/>
        <v>556.81025451000005</v>
      </c>
      <c r="AH118" s="26">
        <f t="shared" si="25"/>
        <v>556.81025451000005</v>
      </c>
      <c r="AI118" s="26">
        <f t="shared" ref="AI118:AZ118" si="26">SUM(AI113:AI117)</f>
        <v>0</v>
      </c>
      <c r="AJ118" s="26">
        <f t="shared" si="26"/>
        <v>143.24703728999998</v>
      </c>
      <c r="AK118" s="26">
        <f t="shared" si="26"/>
        <v>700.05729180000003</v>
      </c>
      <c r="AL118" s="26">
        <f t="shared" si="26"/>
        <v>451.71979246000006</v>
      </c>
      <c r="AM118" s="26">
        <f t="shared" si="26"/>
        <v>451.71979246000006</v>
      </c>
      <c r="AN118" s="26">
        <f t="shared" si="26"/>
        <v>0</v>
      </c>
      <c r="AO118" s="26">
        <f t="shared" si="26"/>
        <v>0</v>
      </c>
      <c r="AP118" s="26">
        <f t="shared" si="26"/>
        <v>210.55959619999999</v>
      </c>
      <c r="AQ118" s="26">
        <f t="shared" si="26"/>
        <v>210.55959619999999</v>
      </c>
      <c r="AR118" s="26">
        <f t="shared" si="26"/>
        <v>0</v>
      </c>
      <c r="AS118" s="26">
        <f t="shared" si="26"/>
        <v>159.94025675</v>
      </c>
      <c r="AT118" s="26">
        <f t="shared" si="26"/>
        <v>822.21964541</v>
      </c>
      <c r="AU118" s="26">
        <f t="shared" si="26"/>
        <v>1268.6344533299998</v>
      </c>
      <c r="AV118" s="26">
        <f t="shared" si="26"/>
        <v>1432.4778412200001</v>
      </c>
      <c r="AW118" s="26">
        <f t="shared" si="26"/>
        <v>2701.1122945500001</v>
      </c>
      <c r="AX118" s="26">
        <f t="shared" si="26"/>
        <v>377.91206425000001</v>
      </c>
      <c r="AY118" s="26">
        <f t="shared" si="26"/>
        <v>301.16652847</v>
      </c>
      <c r="AZ118" s="26">
        <f t="shared" si="26"/>
        <v>2022.0337018299999</v>
      </c>
    </row>
    <row r="119" spans="2:52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2:52" x14ac:dyDescent="0.25">
      <c r="B120" s="17" t="s">
        <v>1531</v>
      </c>
    </row>
    <row r="121" spans="2:52" x14ac:dyDescent="0.25">
      <c r="B121" s="15" t="s">
        <v>1195</v>
      </c>
      <c r="C121" s="16">
        <v>8.4963024300000001</v>
      </c>
      <c r="D121" s="16">
        <v>7.4218787800000001</v>
      </c>
      <c r="E121" s="16">
        <v>5.4170816300000002</v>
      </c>
      <c r="F121" s="16">
        <v>1.9485166599999999</v>
      </c>
      <c r="G121" s="16">
        <v>5.6280489999999996E-2</v>
      </c>
      <c r="H121" s="16">
        <v>1.07442365</v>
      </c>
      <c r="I121" s="16">
        <v>7.4999999999999997E-3</v>
      </c>
      <c r="J121" s="16">
        <v>1.0669236499999999</v>
      </c>
      <c r="K121" s="16">
        <v>0</v>
      </c>
      <c r="L121" s="16">
        <v>0</v>
      </c>
      <c r="M121" s="16">
        <v>1701.75457583</v>
      </c>
      <c r="N121" s="16">
        <v>1662.399596</v>
      </c>
      <c r="O121" s="16">
        <v>2.8612033100000001</v>
      </c>
      <c r="P121" s="16">
        <v>0</v>
      </c>
      <c r="Q121" s="16">
        <v>36.493776520000004</v>
      </c>
      <c r="R121" s="16">
        <v>1710.25087826</v>
      </c>
      <c r="S121" s="16">
        <v>642.16680832000009</v>
      </c>
      <c r="T121" s="16">
        <v>1.667</v>
      </c>
      <c r="U121" s="16">
        <v>50.74713629</v>
      </c>
      <c r="V121" s="16">
        <v>0</v>
      </c>
      <c r="W121" s="16">
        <v>13.33461509</v>
      </c>
      <c r="X121" s="16">
        <v>208.27423467</v>
      </c>
      <c r="Y121" s="16">
        <v>512.17665798999997</v>
      </c>
      <c r="Z121" s="16">
        <v>11.239897039999999</v>
      </c>
      <c r="AA121" s="16">
        <v>1439.6063494</v>
      </c>
      <c r="AB121" s="16">
        <v>270.64452886000004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111.1</v>
      </c>
      <c r="AM121" s="16">
        <v>111.1</v>
      </c>
      <c r="AN121" s="16">
        <v>0</v>
      </c>
      <c r="AO121" s="16">
        <v>0</v>
      </c>
      <c r="AP121" s="16">
        <v>48.307344869999994</v>
      </c>
      <c r="AQ121" s="16">
        <v>48.307344869999994</v>
      </c>
      <c r="AR121" s="16">
        <v>0</v>
      </c>
      <c r="AS121" s="16">
        <v>51.42934271</v>
      </c>
      <c r="AT121" s="16">
        <v>210.83668758000002</v>
      </c>
      <c r="AU121" s="16">
        <v>59.807841279999991</v>
      </c>
      <c r="AV121" s="16">
        <v>164.54920659000001</v>
      </c>
      <c r="AW121" s="16">
        <v>224.35704787</v>
      </c>
      <c r="AX121" s="16">
        <v>0</v>
      </c>
      <c r="AY121" s="16">
        <v>0</v>
      </c>
      <c r="AZ121" s="16">
        <v>224.35704787</v>
      </c>
    </row>
    <row r="122" spans="2:52" x14ac:dyDescent="0.25">
      <c r="B122" s="15" t="s">
        <v>1196</v>
      </c>
      <c r="C122" s="16">
        <v>6.6490403500000008</v>
      </c>
      <c r="D122" s="16">
        <v>6.1964593500000005</v>
      </c>
      <c r="E122" s="16">
        <v>4.46683495</v>
      </c>
      <c r="F122" s="16">
        <v>1.69480608</v>
      </c>
      <c r="G122" s="16">
        <v>3.481832E-2</v>
      </c>
      <c r="H122" s="16">
        <v>0.45258100000000001</v>
      </c>
      <c r="I122" s="16">
        <v>0</v>
      </c>
      <c r="J122" s="16">
        <v>2.7324999999999999E-2</v>
      </c>
      <c r="K122" s="16">
        <v>0.42525600000000002</v>
      </c>
      <c r="L122" s="16">
        <v>0</v>
      </c>
      <c r="M122" s="16">
        <v>1438.5594606500001</v>
      </c>
      <c r="N122" s="16">
        <v>1357.6480193800001</v>
      </c>
      <c r="O122" s="16">
        <v>80.911441269999997</v>
      </c>
      <c r="P122" s="16">
        <v>0</v>
      </c>
      <c r="Q122" s="16">
        <v>0</v>
      </c>
      <c r="R122" s="16">
        <v>1445.2085010000001</v>
      </c>
      <c r="S122" s="16">
        <v>648.93072337000001</v>
      </c>
      <c r="T122" s="16">
        <v>30.318386660000002</v>
      </c>
      <c r="U122" s="16">
        <v>56.170936840000003</v>
      </c>
      <c r="V122" s="16">
        <v>0</v>
      </c>
      <c r="W122" s="16">
        <v>54.173163000000002</v>
      </c>
      <c r="X122" s="16">
        <v>18.078063499999999</v>
      </c>
      <c r="Y122" s="16">
        <v>594.98922491999997</v>
      </c>
      <c r="Z122" s="16">
        <v>0</v>
      </c>
      <c r="AA122" s="16">
        <v>1402.6604982899999</v>
      </c>
      <c r="AB122" s="16">
        <v>42.548002709999999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37.993684999999999</v>
      </c>
      <c r="AM122" s="16">
        <v>37.993684999999999</v>
      </c>
      <c r="AN122" s="16">
        <v>0</v>
      </c>
      <c r="AO122" s="16">
        <v>0</v>
      </c>
      <c r="AP122" s="16">
        <v>0</v>
      </c>
      <c r="AQ122" s="16">
        <v>0</v>
      </c>
      <c r="AR122" s="16">
        <v>0</v>
      </c>
      <c r="AS122" s="16">
        <v>0</v>
      </c>
      <c r="AT122" s="16">
        <v>37.993684999999999</v>
      </c>
      <c r="AU122" s="16">
        <v>4.5543177100000003</v>
      </c>
      <c r="AV122" s="16">
        <v>9.5870472400000004</v>
      </c>
      <c r="AW122" s="16">
        <v>14.14136495</v>
      </c>
      <c r="AX122" s="16">
        <v>0</v>
      </c>
      <c r="AY122" s="16">
        <v>0</v>
      </c>
      <c r="AZ122" s="16">
        <v>14.14136495</v>
      </c>
    </row>
    <row r="123" spans="2:52" x14ac:dyDescent="0.25">
      <c r="B123" s="15" t="s">
        <v>1197</v>
      </c>
      <c r="C123" s="16">
        <v>338.50762438999999</v>
      </c>
      <c r="D123" s="16">
        <v>72.29675137000001</v>
      </c>
      <c r="E123" s="16">
        <v>54.680176200000005</v>
      </c>
      <c r="F123" s="16">
        <v>15.757498890000001</v>
      </c>
      <c r="G123" s="16">
        <v>1.85907628</v>
      </c>
      <c r="H123" s="16">
        <v>266.21087302000001</v>
      </c>
      <c r="I123" s="16">
        <v>1.1415818799999999</v>
      </c>
      <c r="J123" s="16">
        <v>251.36019041999998</v>
      </c>
      <c r="K123" s="16">
        <v>1.0407345799999999</v>
      </c>
      <c r="L123" s="16">
        <v>12.66836614</v>
      </c>
      <c r="M123" s="16">
        <v>1670.7993795999998</v>
      </c>
      <c r="N123" s="16">
        <v>1669.069491</v>
      </c>
      <c r="O123" s="16">
        <v>1.7298886</v>
      </c>
      <c r="P123" s="16">
        <v>0</v>
      </c>
      <c r="Q123" s="16">
        <v>0</v>
      </c>
      <c r="R123" s="16">
        <v>2009.3070039899999</v>
      </c>
      <c r="S123" s="16">
        <v>503.59003013</v>
      </c>
      <c r="T123" s="16">
        <v>17.605623379999997</v>
      </c>
      <c r="U123" s="16">
        <v>207.62125137000001</v>
      </c>
      <c r="V123" s="16">
        <v>0</v>
      </c>
      <c r="W123" s="16">
        <v>0</v>
      </c>
      <c r="X123" s="16">
        <v>3.9201325200000001</v>
      </c>
      <c r="Y123" s="16">
        <v>91.139913859999993</v>
      </c>
      <c r="Z123" s="16">
        <v>14.395263</v>
      </c>
      <c r="AA123" s="16">
        <v>838.27221425999994</v>
      </c>
      <c r="AB123" s="16">
        <v>1171.0347897300001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183.51287726000001</v>
      </c>
      <c r="AM123" s="16">
        <v>183.51287726000001</v>
      </c>
      <c r="AN123" s="16">
        <v>0</v>
      </c>
      <c r="AO123" s="16">
        <v>0</v>
      </c>
      <c r="AP123" s="16">
        <v>47.171567459999999</v>
      </c>
      <c r="AQ123" s="16">
        <v>47.171567459999999</v>
      </c>
      <c r="AR123" s="16">
        <v>0</v>
      </c>
      <c r="AS123" s="16">
        <v>175.60210592999999</v>
      </c>
      <c r="AT123" s="16">
        <v>406.28655065000004</v>
      </c>
      <c r="AU123" s="16">
        <v>764.74823908000008</v>
      </c>
      <c r="AV123" s="16">
        <v>1301.4686864400001</v>
      </c>
      <c r="AW123" s="16">
        <v>2066.2169255200001</v>
      </c>
      <c r="AX123" s="16">
        <v>302.75974722000001</v>
      </c>
      <c r="AY123" s="16">
        <v>20.783650300000001</v>
      </c>
      <c r="AZ123" s="16">
        <v>1742.673528</v>
      </c>
    </row>
    <row r="124" spans="2:52" x14ac:dyDescent="0.25">
      <c r="B124" s="15" t="s">
        <v>1194</v>
      </c>
      <c r="C124" s="16">
        <v>28.369428539999998</v>
      </c>
      <c r="D124" s="16">
        <v>19.207006779999997</v>
      </c>
      <c r="E124" s="16">
        <v>14.14049052</v>
      </c>
      <c r="F124" s="16">
        <v>4.4151353799999997</v>
      </c>
      <c r="G124" s="16">
        <v>0.65138088000000005</v>
      </c>
      <c r="H124" s="16">
        <v>9.1624217599999991</v>
      </c>
      <c r="I124" s="16">
        <v>1.2333000000000001</v>
      </c>
      <c r="J124" s="16">
        <v>3.4823204400000001</v>
      </c>
      <c r="K124" s="16">
        <v>0</v>
      </c>
      <c r="L124" s="16">
        <v>4.4468013200000005</v>
      </c>
      <c r="M124" s="16">
        <v>844.60854931000006</v>
      </c>
      <c r="N124" s="16">
        <v>841.86179900000002</v>
      </c>
      <c r="O124" s="16">
        <v>0</v>
      </c>
      <c r="P124" s="16">
        <v>2.08358708</v>
      </c>
      <c r="Q124" s="16">
        <v>0.66316322999999999</v>
      </c>
      <c r="R124" s="16">
        <v>872.97797785</v>
      </c>
      <c r="S124" s="16">
        <v>332.39189719999996</v>
      </c>
      <c r="T124" s="16">
        <v>4.0822254999999998</v>
      </c>
      <c r="U124" s="16">
        <v>118.45823395000001</v>
      </c>
      <c r="V124" s="16">
        <v>0</v>
      </c>
      <c r="W124" s="16">
        <v>12.93926641</v>
      </c>
      <c r="X124" s="16">
        <v>14.42338135</v>
      </c>
      <c r="Y124" s="16">
        <v>88.813550250000006</v>
      </c>
      <c r="Z124" s="16">
        <v>0.15491109</v>
      </c>
      <c r="AA124" s="16">
        <v>571.26346575000014</v>
      </c>
      <c r="AB124" s="16">
        <v>301.71451209999998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32.579395320000003</v>
      </c>
      <c r="AM124" s="16">
        <v>32.579395320000003</v>
      </c>
      <c r="AN124" s="16">
        <v>0</v>
      </c>
      <c r="AO124" s="16">
        <v>0</v>
      </c>
      <c r="AP124" s="16">
        <v>3.750149</v>
      </c>
      <c r="AQ124" s="16">
        <v>3.750149</v>
      </c>
      <c r="AR124" s="16">
        <v>0</v>
      </c>
      <c r="AS124" s="16">
        <v>0</v>
      </c>
      <c r="AT124" s="16">
        <v>36.329544320000004</v>
      </c>
      <c r="AU124" s="16">
        <v>265.38496778000001</v>
      </c>
      <c r="AV124" s="16">
        <v>333.26915882999998</v>
      </c>
      <c r="AW124" s="16">
        <v>598.65412661000005</v>
      </c>
      <c r="AX124" s="16">
        <v>126.15256185000001</v>
      </c>
      <c r="AY124" s="16">
        <v>31.29627619</v>
      </c>
      <c r="AZ124" s="16">
        <v>441.20528856999999</v>
      </c>
    </row>
    <row r="125" spans="2:52" x14ac:dyDescent="0.25">
      <c r="B125" s="15" t="s">
        <v>1198</v>
      </c>
      <c r="C125" s="16">
        <v>295.22374297000005</v>
      </c>
      <c r="D125" s="16">
        <v>97.913882569999998</v>
      </c>
      <c r="E125" s="16">
        <v>86.05218622999999</v>
      </c>
      <c r="F125" s="16">
        <v>9.0340336099999998</v>
      </c>
      <c r="G125" s="16">
        <v>2.8276627300000001</v>
      </c>
      <c r="H125" s="16">
        <v>197.30986040000002</v>
      </c>
      <c r="I125" s="16">
        <v>0.61729999999999996</v>
      </c>
      <c r="J125" s="16">
        <v>180.32098769000001</v>
      </c>
      <c r="K125" s="16">
        <v>10.599806989999999</v>
      </c>
      <c r="L125" s="16">
        <v>5.7717657199999994</v>
      </c>
      <c r="M125" s="16">
        <v>1078.7645884900001</v>
      </c>
      <c r="N125" s="16">
        <v>1078.2560960000001</v>
      </c>
      <c r="O125" s="16">
        <v>0.50849248999999996</v>
      </c>
      <c r="P125" s="16">
        <v>0</v>
      </c>
      <c r="Q125" s="16">
        <v>0</v>
      </c>
      <c r="R125" s="16">
        <v>1373.9883314599999</v>
      </c>
      <c r="S125" s="16">
        <v>370.40268097000001</v>
      </c>
      <c r="T125" s="16">
        <v>24.189925559999999</v>
      </c>
      <c r="U125" s="16">
        <v>210.18416048</v>
      </c>
      <c r="V125" s="16">
        <v>0</v>
      </c>
      <c r="W125" s="16">
        <v>0</v>
      </c>
      <c r="X125" s="16">
        <v>34.823566190000001</v>
      </c>
      <c r="Y125" s="16">
        <v>115.18624148000001</v>
      </c>
      <c r="Z125" s="16">
        <v>2.9946797599999999</v>
      </c>
      <c r="AA125" s="16">
        <v>757.78125444000011</v>
      </c>
      <c r="AB125" s="16">
        <v>616.20707701999993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  <c r="AK125" s="16">
        <v>0</v>
      </c>
      <c r="AL125" s="16">
        <v>189.08563532999997</v>
      </c>
      <c r="AM125" s="16">
        <v>189.08563532999997</v>
      </c>
      <c r="AN125" s="16">
        <v>0</v>
      </c>
      <c r="AO125" s="16">
        <v>0</v>
      </c>
      <c r="AP125" s="16">
        <v>24.409576999999999</v>
      </c>
      <c r="AQ125" s="16">
        <v>24.409576999999999</v>
      </c>
      <c r="AR125" s="16">
        <v>0</v>
      </c>
      <c r="AS125" s="16">
        <v>0</v>
      </c>
      <c r="AT125" s="16">
        <v>213.49521232999999</v>
      </c>
      <c r="AU125" s="16">
        <v>402.71186468999997</v>
      </c>
      <c r="AV125" s="16">
        <v>551.11868928999991</v>
      </c>
      <c r="AW125" s="16">
        <v>953.83055397999999</v>
      </c>
      <c r="AX125" s="16">
        <v>152.00702152000002</v>
      </c>
      <c r="AY125" s="16">
        <v>11.526838119999999</v>
      </c>
      <c r="AZ125" s="16">
        <v>790.29669433999993</v>
      </c>
    </row>
    <row r="126" spans="2:52" x14ac:dyDescent="0.25">
      <c r="B126" s="15" t="s">
        <v>1199</v>
      </c>
      <c r="C126" s="16">
        <v>51.945519620000006</v>
      </c>
      <c r="D126" s="16">
        <v>31.589566519999998</v>
      </c>
      <c r="E126" s="16">
        <v>27.318579460000002</v>
      </c>
      <c r="F126" s="16">
        <v>2.44496577</v>
      </c>
      <c r="G126" s="16">
        <v>1.8260212900000001</v>
      </c>
      <c r="H126" s="16">
        <v>20.355953100000001</v>
      </c>
      <c r="I126" s="16">
        <v>0.99455000000000005</v>
      </c>
      <c r="J126" s="16">
        <v>5.7608031399999993</v>
      </c>
      <c r="K126" s="16">
        <v>0.11521099999999999</v>
      </c>
      <c r="L126" s="16">
        <v>13.485388960000002</v>
      </c>
      <c r="M126" s="16">
        <v>1108.4356454000001</v>
      </c>
      <c r="N126" s="16">
        <v>1108.239836</v>
      </c>
      <c r="O126" s="16">
        <v>0.19580939999999999</v>
      </c>
      <c r="P126" s="16">
        <v>0</v>
      </c>
      <c r="Q126" s="16">
        <v>0</v>
      </c>
      <c r="R126" s="16">
        <v>1160.38116502</v>
      </c>
      <c r="S126" s="16">
        <v>356.48760386999999</v>
      </c>
      <c r="T126" s="16">
        <v>10.294133720000001</v>
      </c>
      <c r="U126" s="16">
        <v>137.74676124000001</v>
      </c>
      <c r="V126" s="16">
        <v>0</v>
      </c>
      <c r="W126" s="16">
        <v>0</v>
      </c>
      <c r="X126" s="16">
        <v>187.48239823</v>
      </c>
      <c r="Y126" s="16">
        <v>251.08287362000002</v>
      </c>
      <c r="Z126" s="16">
        <v>17.051143190000001</v>
      </c>
      <c r="AA126" s="16">
        <v>960.1449138700001</v>
      </c>
      <c r="AB126" s="16">
        <v>200.23625115000002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1593.3832430799998</v>
      </c>
      <c r="AK126" s="16">
        <v>1593.3832430799998</v>
      </c>
      <c r="AL126" s="16">
        <v>26.291021600000001</v>
      </c>
      <c r="AM126" s="16">
        <v>26.291021600000001</v>
      </c>
      <c r="AN126" s="16">
        <v>0</v>
      </c>
      <c r="AO126" s="16">
        <v>0</v>
      </c>
      <c r="AP126" s="16">
        <v>50.125305600000004</v>
      </c>
      <c r="AQ126" s="16">
        <v>50.125305600000004</v>
      </c>
      <c r="AR126" s="16">
        <v>0</v>
      </c>
      <c r="AS126" s="16">
        <v>1588.0453512399999</v>
      </c>
      <c r="AT126" s="16">
        <v>1664.46167844</v>
      </c>
      <c r="AU126" s="16">
        <v>129.15781579</v>
      </c>
      <c r="AV126" s="16">
        <v>270.35544693999998</v>
      </c>
      <c r="AW126" s="16">
        <v>399.51326273000001</v>
      </c>
      <c r="AX126" s="16">
        <v>39.240807830000001</v>
      </c>
      <c r="AY126" s="16">
        <v>0</v>
      </c>
      <c r="AZ126" s="16">
        <v>360.27245489999996</v>
      </c>
    </row>
    <row r="127" spans="2:52" x14ac:dyDescent="0.25">
      <c r="B127" s="25" t="s">
        <v>1582</v>
      </c>
      <c r="C127" s="26">
        <f t="shared" ref="C127:AH127" si="27">SUM(C121:C126)</f>
        <v>729.19165830000009</v>
      </c>
      <c r="D127" s="26">
        <f t="shared" si="27"/>
        <v>234.62554537</v>
      </c>
      <c r="E127" s="26">
        <f t="shared" si="27"/>
        <v>192.07534898999998</v>
      </c>
      <c r="F127" s="26">
        <f t="shared" si="27"/>
        <v>35.294956390000003</v>
      </c>
      <c r="G127" s="26">
        <f t="shared" si="27"/>
        <v>7.2552399899999998</v>
      </c>
      <c r="H127" s="26">
        <f t="shared" si="27"/>
        <v>494.56611292999997</v>
      </c>
      <c r="I127" s="26">
        <f t="shared" si="27"/>
        <v>3.9942318800000001</v>
      </c>
      <c r="J127" s="26">
        <f t="shared" si="27"/>
        <v>442.01855033999999</v>
      </c>
      <c r="K127" s="26">
        <f t="shared" si="27"/>
        <v>12.181008569999999</v>
      </c>
      <c r="L127" s="26">
        <f t="shared" si="27"/>
        <v>36.372322140000001</v>
      </c>
      <c r="M127" s="26">
        <f t="shared" si="27"/>
        <v>7842.9221992800003</v>
      </c>
      <c r="N127" s="26">
        <f t="shared" si="27"/>
        <v>7717.4748373800003</v>
      </c>
      <c r="O127" s="26">
        <f t="shared" si="27"/>
        <v>86.206835069999983</v>
      </c>
      <c r="P127" s="26">
        <f t="shared" si="27"/>
        <v>2.08358708</v>
      </c>
      <c r="Q127" s="26">
        <f t="shared" si="27"/>
        <v>37.156939750000006</v>
      </c>
      <c r="R127" s="26">
        <f t="shared" si="27"/>
        <v>8572.1138575799996</v>
      </c>
      <c r="S127" s="26">
        <f t="shared" si="27"/>
        <v>2853.9697438600001</v>
      </c>
      <c r="T127" s="26">
        <f t="shared" si="27"/>
        <v>88.157294820000004</v>
      </c>
      <c r="U127" s="26">
        <f t="shared" si="27"/>
        <v>780.92848017000006</v>
      </c>
      <c r="V127" s="26">
        <f t="shared" si="27"/>
        <v>0</v>
      </c>
      <c r="W127" s="26">
        <f t="shared" si="27"/>
        <v>80.447044500000004</v>
      </c>
      <c r="X127" s="26">
        <f t="shared" si="27"/>
        <v>467.00177645999997</v>
      </c>
      <c r="Y127" s="26">
        <f t="shared" si="27"/>
        <v>1653.38846212</v>
      </c>
      <c r="Z127" s="26">
        <f t="shared" si="27"/>
        <v>45.835894080000003</v>
      </c>
      <c r="AA127" s="26">
        <f t="shared" si="27"/>
        <v>5969.72869601</v>
      </c>
      <c r="AB127" s="26">
        <f t="shared" si="27"/>
        <v>2602.38516157</v>
      </c>
      <c r="AC127" s="26">
        <f t="shared" si="27"/>
        <v>0</v>
      </c>
      <c r="AD127" s="26">
        <f t="shared" si="27"/>
        <v>0</v>
      </c>
      <c r="AE127" s="26">
        <f t="shared" si="27"/>
        <v>0</v>
      </c>
      <c r="AF127" s="26">
        <f t="shared" si="27"/>
        <v>0</v>
      </c>
      <c r="AG127" s="26">
        <f t="shared" si="27"/>
        <v>0</v>
      </c>
      <c r="AH127" s="26">
        <f t="shared" si="27"/>
        <v>0</v>
      </c>
      <c r="AI127" s="26">
        <f t="shared" ref="AI127:AZ127" si="28">SUM(AI121:AI126)</f>
        <v>0</v>
      </c>
      <c r="AJ127" s="26">
        <f t="shared" si="28"/>
        <v>1593.3832430799998</v>
      </c>
      <c r="AK127" s="26">
        <f t="shared" si="28"/>
        <v>1593.3832430799998</v>
      </c>
      <c r="AL127" s="26">
        <f t="shared" si="28"/>
        <v>580.56261451</v>
      </c>
      <c r="AM127" s="26">
        <f t="shared" si="28"/>
        <v>580.56261451</v>
      </c>
      <c r="AN127" s="26">
        <f t="shared" si="28"/>
        <v>0</v>
      </c>
      <c r="AO127" s="26">
        <f t="shared" si="28"/>
        <v>0</v>
      </c>
      <c r="AP127" s="26">
        <f t="shared" si="28"/>
        <v>173.76394392999998</v>
      </c>
      <c r="AQ127" s="26">
        <f t="shared" si="28"/>
        <v>173.76394392999998</v>
      </c>
      <c r="AR127" s="26">
        <f t="shared" si="28"/>
        <v>0</v>
      </c>
      <c r="AS127" s="26">
        <f t="shared" si="28"/>
        <v>1815.07679988</v>
      </c>
      <c r="AT127" s="26">
        <f t="shared" si="28"/>
        <v>2569.4033583199998</v>
      </c>
      <c r="AU127" s="26">
        <f t="shared" si="28"/>
        <v>1626.3650463300003</v>
      </c>
      <c r="AV127" s="26">
        <f t="shared" si="28"/>
        <v>2630.3482353300001</v>
      </c>
      <c r="AW127" s="26">
        <f t="shared" si="28"/>
        <v>4256.7132816600006</v>
      </c>
      <c r="AX127" s="26">
        <f t="shared" si="28"/>
        <v>620.16013842000007</v>
      </c>
      <c r="AY127" s="26">
        <f t="shared" si="28"/>
        <v>63.606764610000006</v>
      </c>
      <c r="AZ127" s="26">
        <f t="shared" si="28"/>
        <v>3572.9463786299998</v>
      </c>
    </row>
    <row r="128" spans="2:52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2:52" x14ac:dyDescent="0.25">
      <c r="B129" s="17" t="s">
        <v>1520</v>
      </c>
    </row>
    <row r="130" spans="2:52" x14ac:dyDescent="0.25">
      <c r="B130" s="15" t="s">
        <v>1411</v>
      </c>
      <c r="C130" s="16">
        <v>137.03747130000002</v>
      </c>
      <c r="D130" s="16">
        <v>21.110097760000002</v>
      </c>
      <c r="E130" s="16">
        <v>15.254028980000001</v>
      </c>
      <c r="F130" s="16">
        <v>5.4167270700000003</v>
      </c>
      <c r="G130" s="16">
        <v>0.43934171</v>
      </c>
      <c r="H130" s="16">
        <v>115.92737354000002</v>
      </c>
      <c r="I130" s="16">
        <v>2.36571993</v>
      </c>
      <c r="J130" s="16">
        <v>106.61264054</v>
      </c>
      <c r="K130" s="16">
        <v>5.6681477000000005</v>
      </c>
      <c r="L130" s="16">
        <v>1.2808653700000001</v>
      </c>
      <c r="M130" s="16">
        <v>701.16000285999996</v>
      </c>
      <c r="N130" s="16">
        <v>697.84604300000001</v>
      </c>
      <c r="O130" s="16">
        <v>3.3139598599999998</v>
      </c>
      <c r="P130" s="16">
        <v>0</v>
      </c>
      <c r="Q130" s="16">
        <v>0</v>
      </c>
      <c r="R130" s="16">
        <v>838.19747416000007</v>
      </c>
      <c r="S130" s="16">
        <v>124.80309038</v>
      </c>
      <c r="T130" s="16">
        <v>6.2913385799999997</v>
      </c>
      <c r="U130" s="16">
        <v>144.46747612000001</v>
      </c>
      <c r="V130" s="16">
        <v>0</v>
      </c>
      <c r="W130" s="16">
        <v>0</v>
      </c>
      <c r="X130" s="16">
        <v>114.85910195999999</v>
      </c>
      <c r="Y130" s="16">
        <v>46.986680659999998</v>
      </c>
      <c r="Z130" s="16">
        <v>17.865123699999998</v>
      </c>
      <c r="AA130" s="16">
        <v>455.27281139999991</v>
      </c>
      <c r="AB130" s="16">
        <v>382.92466276000005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63.602596349999999</v>
      </c>
      <c r="AK130" s="16">
        <v>63.602596349999999</v>
      </c>
      <c r="AL130" s="16">
        <v>35.303641800000001</v>
      </c>
      <c r="AM130" s="16">
        <v>35.303641800000001</v>
      </c>
      <c r="AN130" s="16">
        <v>0</v>
      </c>
      <c r="AO130" s="16">
        <v>0</v>
      </c>
      <c r="AP130" s="16">
        <v>13.640072099999999</v>
      </c>
      <c r="AQ130" s="16">
        <v>13.640072099999999</v>
      </c>
      <c r="AR130" s="16">
        <v>0</v>
      </c>
      <c r="AS130" s="16">
        <v>85.60875858</v>
      </c>
      <c r="AT130" s="16">
        <v>134.55247248000001</v>
      </c>
      <c r="AU130" s="16">
        <v>311.97478662999998</v>
      </c>
      <c r="AV130" s="16">
        <v>209.90613151999997</v>
      </c>
      <c r="AW130" s="16">
        <v>521.88091815000007</v>
      </c>
      <c r="AX130" s="16">
        <v>115.08358457000001</v>
      </c>
      <c r="AY130" s="16">
        <v>34.236791780000004</v>
      </c>
      <c r="AZ130" s="16">
        <v>372.56054180000001</v>
      </c>
    </row>
    <row r="131" spans="2:52" x14ac:dyDescent="0.25">
      <c r="B131" s="15" t="s">
        <v>1412</v>
      </c>
      <c r="C131" s="16">
        <v>208.73202777</v>
      </c>
      <c r="D131" s="16">
        <v>55.377186439999988</v>
      </c>
      <c r="E131" s="16">
        <v>42.614593269999993</v>
      </c>
      <c r="F131" s="16">
        <v>10.96038066</v>
      </c>
      <c r="G131" s="16">
        <v>1.8022125099999999</v>
      </c>
      <c r="H131" s="16">
        <v>153.35484133</v>
      </c>
      <c r="I131" s="16">
        <v>30.539114909999999</v>
      </c>
      <c r="J131" s="16">
        <v>90.7583415</v>
      </c>
      <c r="K131" s="16">
        <v>31.921646079999999</v>
      </c>
      <c r="L131" s="16">
        <v>0.13573884</v>
      </c>
      <c r="M131" s="16">
        <v>1380.899719</v>
      </c>
      <c r="N131" s="16">
        <v>1380.8766390000001</v>
      </c>
      <c r="O131" s="16">
        <v>0</v>
      </c>
      <c r="P131" s="16">
        <v>2.308E-2</v>
      </c>
      <c r="Q131" s="16">
        <v>0</v>
      </c>
      <c r="R131" s="16">
        <v>1589.6317467700001</v>
      </c>
      <c r="S131" s="16">
        <v>261.03549719</v>
      </c>
      <c r="T131" s="16">
        <v>17.281712010000003</v>
      </c>
      <c r="U131" s="16">
        <v>169.15391081000001</v>
      </c>
      <c r="V131" s="16">
        <v>0</v>
      </c>
      <c r="W131" s="16">
        <v>0</v>
      </c>
      <c r="X131" s="16">
        <v>154.06949750000001</v>
      </c>
      <c r="Y131" s="16">
        <v>177.46313090000001</v>
      </c>
      <c r="Z131" s="16">
        <v>5.5583510399999998</v>
      </c>
      <c r="AA131" s="16">
        <v>784.56209944999989</v>
      </c>
      <c r="AB131" s="16">
        <v>805.06964731999994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  <c r="AK131" s="16">
        <v>0</v>
      </c>
      <c r="AL131" s="16">
        <v>160.45732846000001</v>
      </c>
      <c r="AM131" s="16">
        <v>160.45732846000001</v>
      </c>
      <c r="AN131" s="16">
        <v>0</v>
      </c>
      <c r="AO131" s="16">
        <v>0</v>
      </c>
      <c r="AP131" s="16">
        <v>16.346736289999999</v>
      </c>
      <c r="AQ131" s="16">
        <v>16.346736289999999</v>
      </c>
      <c r="AR131" s="16">
        <v>0</v>
      </c>
      <c r="AS131" s="16">
        <v>0</v>
      </c>
      <c r="AT131" s="16">
        <v>176.80406475000001</v>
      </c>
      <c r="AU131" s="16">
        <v>628.26558256999988</v>
      </c>
      <c r="AV131" s="16">
        <v>655.11439537000001</v>
      </c>
      <c r="AW131" s="16">
        <v>1283.3799779400001</v>
      </c>
      <c r="AX131" s="16">
        <v>125.81014087</v>
      </c>
      <c r="AY131" s="16">
        <v>115.03028776000001</v>
      </c>
      <c r="AZ131" s="16">
        <v>1042.53954931</v>
      </c>
    </row>
    <row r="132" spans="2:52" x14ac:dyDescent="0.25">
      <c r="B132" s="15" t="s">
        <v>1415</v>
      </c>
      <c r="C132" s="16">
        <v>55.903098319999998</v>
      </c>
      <c r="D132" s="16">
        <v>49.140674880000006</v>
      </c>
      <c r="E132" s="16">
        <v>2.9549909400000001</v>
      </c>
      <c r="F132" s="16">
        <v>1.0678564399999999</v>
      </c>
      <c r="G132" s="16">
        <v>45.117827499999997</v>
      </c>
      <c r="H132" s="16">
        <v>6.7624234400000001</v>
      </c>
      <c r="I132" s="16">
        <v>2.10149498</v>
      </c>
      <c r="J132" s="16">
        <v>2.5988819300000001</v>
      </c>
      <c r="K132" s="16">
        <v>0.48176095000000002</v>
      </c>
      <c r="L132" s="16">
        <v>1.58028558</v>
      </c>
      <c r="M132" s="16">
        <v>444.55905780000001</v>
      </c>
      <c r="N132" s="16">
        <v>420.31168400000001</v>
      </c>
      <c r="O132" s="16">
        <v>24.247373800000002</v>
      </c>
      <c r="P132" s="16">
        <v>0</v>
      </c>
      <c r="Q132" s="16">
        <v>0</v>
      </c>
      <c r="R132" s="16">
        <v>500.46215612000003</v>
      </c>
      <c r="S132" s="16">
        <v>207.01013855000002</v>
      </c>
      <c r="T132" s="16">
        <v>4.4460498200000007</v>
      </c>
      <c r="U132" s="16">
        <v>41.238647979999996</v>
      </c>
      <c r="V132" s="16">
        <v>1.5163016899999999</v>
      </c>
      <c r="W132" s="16">
        <v>0</v>
      </c>
      <c r="X132" s="16">
        <v>11.876078210000001</v>
      </c>
      <c r="Y132" s="16">
        <v>96.353027130000001</v>
      </c>
      <c r="Z132" s="16">
        <v>0</v>
      </c>
      <c r="AA132" s="16">
        <v>362.44024337999997</v>
      </c>
      <c r="AB132" s="16">
        <v>138.02191273999998</v>
      </c>
      <c r="AC132" s="16">
        <v>0.71076667000000004</v>
      </c>
      <c r="AD132" s="16">
        <v>0</v>
      </c>
      <c r="AE132" s="16">
        <v>0</v>
      </c>
      <c r="AF132" s="16">
        <v>0.71076667000000004</v>
      </c>
      <c r="AG132" s="16">
        <v>0</v>
      </c>
      <c r="AH132" s="16">
        <v>0</v>
      </c>
      <c r="AI132" s="16">
        <v>0</v>
      </c>
      <c r="AJ132" s="16">
        <v>0</v>
      </c>
      <c r="AK132" s="16">
        <v>0.71076667000000004</v>
      </c>
      <c r="AL132" s="16">
        <v>9.9940974699999998</v>
      </c>
      <c r="AM132" s="16">
        <v>9.9940974699999998</v>
      </c>
      <c r="AN132" s="16">
        <v>0</v>
      </c>
      <c r="AO132" s="16">
        <v>0</v>
      </c>
      <c r="AP132" s="16">
        <v>0</v>
      </c>
      <c r="AQ132" s="16">
        <v>0</v>
      </c>
      <c r="AR132" s="16">
        <v>0</v>
      </c>
      <c r="AS132" s="16">
        <v>0</v>
      </c>
      <c r="AT132" s="16">
        <v>9.9940974699999998</v>
      </c>
      <c r="AU132" s="16">
        <v>128.73858193999999</v>
      </c>
      <c r="AV132" s="16">
        <v>172.23523052000002</v>
      </c>
      <c r="AW132" s="16">
        <v>300.97381245999998</v>
      </c>
      <c r="AX132" s="16">
        <v>44.842602879999994</v>
      </c>
      <c r="AY132" s="16">
        <v>16.472871399999999</v>
      </c>
      <c r="AZ132" s="16">
        <v>239.65833818000002</v>
      </c>
    </row>
    <row r="133" spans="2:52" x14ac:dyDescent="0.25">
      <c r="B133" s="15" t="s">
        <v>1413</v>
      </c>
      <c r="C133" s="16">
        <v>144.17035996000001</v>
      </c>
      <c r="D133" s="16">
        <v>56.729242230000004</v>
      </c>
      <c r="E133" s="16">
        <v>54.022629430000002</v>
      </c>
      <c r="F133" s="16">
        <v>1.9385009900000001</v>
      </c>
      <c r="G133" s="16">
        <v>0.76811181000000006</v>
      </c>
      <c r="H133" s="16">
        <v>87.441117730000002</v>
      </c>
      <c r="I133" s="16">
        <v>11.4084655</v>
      </c>
      <c r="J133" s="16">
        <v>71.456558790000003</v>
      </c>
      <c r="K133" s="16">
        <v>0</v>
      </c>
      <c r="L133" s="16">
        <v>4.5760934400000002</v>
      </c>
      <c r="M133" s="16">
        <v>809.79352376999998</v>
      </c>
      <c r="N133" s="16">
        <v>721.771884</v>
      </c>
      <c r="O133" s="16">
        <v>88.021639769999993</v>
      </c>
      <c r="P133" s="16">
        <v>0</v>
      </c>
      <c r="Q133" s="16">
        <v>0</v>
      </c>
      <c r="R133" s="16">
        <v>953.96388373000002</v>
      </c>
      <c r="S133" s="16">
        <v>306.70190173000003</v>
      </c>
      <c r="T133" s="16">
        <v>5.8547760999999996</v>
      </c>
      <c r="U133" s="16">
        <v>115.79531783</v>
      </c>
      <c r="V133" s="16">
        <v>2.5892857</v>
      </c>
      <c r="W133" s="16">
        <v>0</v>
      </c>
      <c r="X133" s="16">
        <v>19.016202079999999</v>
      </c>
      <c r="Y133" s="16">
        <v>148.26453798</v>
      </c>
      <c r="Z133" s="16">
        <v>5.5101655999999997</v>
      </c>
      <c r="AA133" s="16">
        <v>603.73218701999997</v>
      </c>
      <c r="AB133" s="16">
        <v>350.23169671000005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  <c r="AK133" s="16">
        <v>0</v>
      </c>
      <c r="AL133" s="16">
        <v>18.662853670000001</v>
      </c>
      <c r="AM133" s="16">
        <v>18.662853670000001</v>
      </c>
      <c r="AN133" s="16">
        <v>0</v>
      </c>
      <c r="AO133" s="16">
        <v>0</v>
      </c>
      <c r="AP133" s="16">
        <v>36.297703679999998</v>
      </c>
      <c r="AQ133" s="16">
        <v>36.297703679999998</v>
      </c>
      <c r="AR133" s="16">
        <v>0</v>
      </c>
      <c r="AS133" s="16">
        <v>0</v>
      </c>
      <c r="AT133" s="16">
        <v>54.960557350000002</v>
      </c>
      <c r="AU133" s="16">
        <v>295.27113936000001</v>
      </c>
      <c r="AV133" s="16">
        <v>518.25604827999996</v>
      </c>
      <c r="AW133" s="16">
        <v>813.52718763999997</v>
      </c>
      <c r="AX133" s="16">
        <v>83.453979019999991</v>
      </c>
      <c r="AY133" s="16">
        <v>41.261731409999996</v>
      </c>
      <c r="AZ133" s="16">
        <v>688.81147720999991</v>
      </c>
    </row>
    <row r="134" spans="2:52" x14ac:dyDescent="0.25">
      <c r="B134" s="15" t="s">
        <v>1414</v>
      </c>
      <c r="C134" s="16">
        <v>40.255388269999997</v>
      </c>
      <c r="D134" s="16">
        <v>28.609536529999996</v>
      </c>
      <c r="E134" s="16">
        <v>21.380665299999997</v>
      </c>
      <c r="F134" s="16">
        <v>5.2309259400000006</v>
      </c>
      <c r="G134" s="16">
        <v>1.9979452900000001</v>
      </c>
      <c r="H134" s="16">
        <v>11.645851739999999</v>
      </c>
      <c r="I134" s="16">
        <v>1.29E-2</v>
      </c>
      <c r="J134" s="16">
        <v>3.23389755</v>
      </c>
      <c r="K134" s="16">
        <v>7.2416174500000006</v>
      </c>
      <c r="L134" s="16">
        <v>1.1574367400000001</v>
      </c>
      <c r="M134" s="16">
        <v>1017.8961707000001</v>
      </c>
      <c r="N134" s="16">
        <v>986.02532099999996</v>
      </c>
      <c r="O134" s="16">
        <v>31.870849700000001</v>
      </c>
      <c r="P134" s="16">
        <v>0</v>
      </c>
      <c r="Q134" s="16">
        <v>0</v>
      </c>
      <c r="R134" s="16">
        <v>1058.15155897</v>
      </c>
      <c r="S134" s="16">
        <v>462.48311329000001</v>
      </c>
      <c r="T134" s="16">
        <v>13.258201230000001</v>
      </c>
      <c r="U134" s="16">
        <v>138.87640453</v>
      </c>
      <c r="V134" s="16">
        <v>0</v>
      </c>
      <c r="W134" s="16">
        <v>0</v>
      </c>
      <c r="X134" s="16">
        <v>39.865689920000001</v>
      </c>
      <c r="Y134" s="16">
        <v>219.09516474</v>
      </c>
      <c r="Z134" s="16">
        <v>0</v>
      </c>
      <c r="AA134" s="16">
        <v>873.57857371</v>
      </c>
      <c r="AB134" s="16">
        <v>184.57298526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6">
        <v>17.282632209999999</v>
      </c>
      <c r="AM134" s="16">
        <v>17.282632209999999</v>
      </c>
      <c r="AN134" s="16">
        <v>0</v>
      </c>
      <c r="AO134" s="16">
        <v>0</v>
      </c>
      <c r="AP134" s="16">
        <v>26.088923260000001</v>
      </c>
      <c r="AQ134" s="16">
        <v>26.088923260000001</v>
      </c>
      <c r="AR134" s="16">
        <v>0</v>
      </c>
      <c r="AS134" s="16">
        <v>0</v>
      </c>
      <c r="AT134" s="16">
        <v>43.371555469999997</v>
      </c>
      <c r="AU134" s="16">
        <v>141.20142978999999</v>
      </c>
      <c r="AV134" s="16">
        <v>112.10764546999999</v>
      </c>
      <c r="AW134" s="16">
        <v>253.30907526000001</v>
      </c>
      <c r="AX134" s="16">
        <v>65.427823250000003</v>
      </c>
      <c r="AY134" s="16">
        <v>0</v>
      </c>
      <c r="AZ134" s="16">
        <v>187.88125201</v>
      </c>
    </row>
    <row r="135" spans="2:52" x14ac:dyDescent="0.25">
      <c r="B135" s="25" t="s">
        <v>1582</v>
      </c>
      <c r="C135" s="26">
        <f t="shared" ref="C135:AH135" si="29">SUM(C130:C134)</f>
        <v>586.09834562000015</v>
      </c>
      <c r="D135" s="26">
        <f t="shared" si="29"/>
        <v>210.96673783999998</v>
      </c>
      <c r="E135" s="26">
        <f t="shared" si="29"/>
        <v>136.22690792</v>
      </c>
      <c r="F135" s="26">
        <f t="shared" si="29"/>
        <v>24.614391099999999</v>
      </c>
      <c r="G135" s="26">
        <f t="shared" si="29"/>
        <v>50.125438819999992</v>
      </c>
      <c r="H135" s="26">
        <f t="shared" si="29"/>
        <v>375.13160778000008</v>
      </c>
      <c r="I135" s="26">
        <f t="shared" si="29"/>
        <v>46.427695319999998</v>
      </c>
      <c r="J135" s="26">
        <f t="shared" si="29"/>
        <v>274.66032031000003</v>
      </c>
      <c r="K135" s="26">
        <f t="shared" si="29"/>
        <v>45.313172180000002</v>
      </c>
      <c r="L135" s="26">
        <f t="shared" si="29"/>
        <v>8.7304199699999998</v>
      </c>
      <c r="M135" s="26">
        <f t="shared" si="29"/>
        <v>4354.3084741299999</v>
      </c>
      <c r="N135" s="26">
        <f t="shared" si="29"/>
        <v>4206.8315709999997</v>
      </c>
      <c r="O135" s="26">
        <f t="shared" si="29"/>
        <v>147.45382312999999</v>
      </c>
      <c r="P135" s="26">
        <f t="shared" si="29"/>
        <v>2.308E-2</v>
      </c>
      <c r="Q135" s="26">
        <f t="shared" si="29"/>
        <v>0</v>
      </c>
      <c r="R135" s="26">
        <f t="shared" si="29"/>
        <v>4940.4068197500001</v>
      </c>
      <c r="S135" s="26">
        <f t="shared" si="29"/>
        <v>1362.0337411400001</v>
      </c>
      <c r="T135" s="26">
        <f t="shared" si="29"/>
        <v>47.13207774</v>
      </c>
      <c r="U135" s="26">
        <f t="shared" si="29"/>
        <v>609.53175727000007</v>
      </c>
      <c r="V135" s="26">
        <f t="shared" si="29"/>
        <v>4.1055873900000002</v>
      </c>
      <c r="W135" s="26">
        <f t="shared" si="29"/>
        <v>0</v>
      </c>
      <c r="X135" s="26">
        <f t="shared" si="29"/>
        <v>339.68656967000004</v>
      </c>
      <c r="Y135" s="26">
        <f t="shared" si="29"/>
        <v>688.16254141000002</v>
      </c>
      <c r="Z135" s="26">
        <f t="shared" si="29"/>
        <v>28.933640339999997</v>
      </c>
      <c r="AA135" s="26">
        <f t="shared" si="29"/>
        <v>3079.5859149599996</v>
      </c>
      <c r="AB135" s="26">
        <f t="shared" si="29"/>
        <v>1860.8209047900002</v>
      </c>
      <c r="AC135" s="26">
        <f t="shared" si="29"/>
        <v>0.71076667000000004</v>
      </c>
      <c r="AD135" s="26">
        <f t="shared" si="29"/>
        <v>0</v>
      </c>
      <c r="AE135" s="26">
        <f t="shared" si="29"/>
        <v>0</v>
      </c>
      <c r="AF135" s="26">
        <f t="shared" si="29"/>
        <v>0.71076667000000004</v>
      </c>
      <c r="AG135" s="26">
        <f t="shared" si="29"/>
        <v>0</v>
      </c>
      <c r="AH135" s="26">
        <f t="shared" si="29"/>
        <v>0</v>
      </c>
      <c r="AI135" s="26">
        <f t="shared" ref="AI135:AZ135" si="30">SUM(AI130:AI134)</f>
        <v>0</v>
      </c>
      <c r="AJ135" s="26">
        <f t="shared" si="30"/>
        <v>63.602596349999999</v>
      </c>
      <c r="AK135" s="26">
        <f t="shared" si="30"/>
        <v>64.313363019999997</v>
      </c>
      <c r="AL135" s="26">
        <f t="shared" si="30"/>
        <v>241.70055361000001</v>
      </c>
      <c r="AM135" s="26">
        <f t="shared" si="30"/>
        <v>241.70055361000001</v>
      </c>
      <c r="AN135" s="26">
        <f t="shared" si="30"/>
        <v>0</v>
      </c>
      <c r="AO135" s="26">
        <f t="shared" si="30"/>
        <v>0</v>
      </c>
      <c r="AP135" s="26">
        <f t="shared" si="30"/>
        <v>92.373435330000007</v>
      </c>
      <c r="AQ135" s="26">
        <f t="shared" si="30"/>
        <v>92.373435330000007</v>
      </c>
      <c r="AR135" s="26">
        <f t="shared" si="30"/>
        <v>0</v>
      </c>
      <c r="AS135" s="26">
        <f t="shared" si="30"/>
        <v>85.60875858</v>
      </c>
      <c r="AT135" s="26">
        <f t="shared" si="30"/>
        <v>419.68274751999996</v>
      </c>
      <c r="AU135" s="26">
        <f t="shared" si="30"/>
        <v>1505.4515202899997</v>
      </c>
      <c r="AV135" s="26">
        <f t="shared" si="30"/>
        <v>1667.6194511599999</v>
      </c>
      <c r="AW135" s="26">
        <f t="shared" si="30"/>
        <v>3173.0709714499999</v>
      </c>
      <c r="AX135" s="26">
        <f t="shared" si="30"/>
        <v>434.61813059000002</v>
      </c>
      <c r="AY135" s="26">
        <f t="shared" si="30"/>
        <v>207.00168235000001</v>
      </c>
      <c r="AZ135" s="26">
        <f t="shared" si="30"/>
        <v>2531.4511585099999</v>
      </c>
    </row>
    <row r="136" spans="2:52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2:52" x14ac:dyDescent="0.25">
      <c r="B137" s="44" t="s">
        <v>1640</v>
      </c>
    </row>
  </sheetData>
  <mergeCells count="40">
    <mergeCell ref="AP8:AR8"/>
    <mergeCell ref="AS8:AS9"/>
    <mergeCell ref="B6:B9"/>
    <mergeCell ref="C6:Q6"/>
    <mergeCell ref="R6:R9"/>
    <mergeCell ref="S6:Z7"/>
    <mergeCell ref="AA6:AA9"/>
    <mergeCell ref="AB6:AB9"/>
    <mergeCell ref="N8:N9"/>
    <mergeCell ref="O8:O9"/>
    <mergeCell ref="P8:P9"/>
    <mergeCell ref="Q8:Q9"/>
    <mergeCell ref="AL8:AO8"/>
    <mergeCell ref="S8:S9"/>
    <mergeCell ref="T8:T9"/>
    <mergeCell ref="U8:U9"/>
    <mergeCell ref="AW6:AW9"/>
    <mergeCell ref="AX6:AX9"/>
    <mergeCell ref="AY6:AY9"/>
    <mergeCell ref="AZ6:AZ9"/>
    <mergeCell ref="C7:C9"/>
    <mergeCell ref="D7:L7"/>
    <mergeCell ref="M7:Q7"/>
    <mergeCell ref="D8:G8"/>
    <mergeCell ref="H8:L8"/>
    <mergeCell ref="M8:M9"/>
    <mergeCell ref="AC6:AJ7"/>
    <mergeCell ref="AK6:AK9"/>
    <mergeCell ref="AL6:AS7"/>
    <mergeCell ref="AT6:AT9"/>
    <mergeCell ref="AU6:AU9"/>
    <mergeCell ref="AV6:AV9"/>
    <mergeCell ref="AC8:AF8"/>
    <mergeCell ref="AG8:AI8"/>
    <mergeCell ref="AJ8:AJ9"/>
    <mergeCell ref="V8:V9"/>
    <mergeCell ref="W8:W9"/>
    <mergeCell ref="X8:X9"/>
    <mergeCell ref="Y8:Y9"/>
    <mergeCell ref="Z8:Z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203"/>
  <sheetViews>
    <sheetView zoomScale="80" zoomScaleNormal="80" workbookViewId="0">
      <pane xSplit="2" ySplit="9" topLeftCell="C10" activePane="bottomRight" state="frozen"/>
      <selection activeCell="B6" sqref="B6:B9"/>
      <selection pane="topRight" activeCell="B6" sqref="B6:B9"/>
      <selection pane="bottomLeft" activeCell="B6" sqref="B6:B9"/>
      <selection pane="bottomRight" activeCell="D17" sqref="D17"/>
    </sheetView>
  </sheetViews>
  <sheetFormatPr defaultColWidth="9.109375" defaultRowHeight="13.2" x14ac:dyDescent="0.25"/>
  <cols>
    <col min="1" max="1" width="2.109375" style="1" customWidth="1"/>
    <col min="2" max="2" width="34.33203125" style="13" customWidth="1"/>
    <col min="3" max="3" width="20.44140625" style="1" customWidth="1"/>
    <col min="4" max="6" width="21.44140625" style="1" bestFit="1" customWidth="1"/>
    <col min="7" max="7" width="20.109375" style="1" bestFit="1" customWidth="1"/>
    <col min="8" max="8" width="21.44140625" style="1" bestFit="1" customWidth="1"/>
    <col min="9" max="10" width="20.109375" style="1" bestFit="1" customWidth="1"/>
    <col min="11" max="11" width="23.88671875" style="1" customWidth="1"/>
    <col min="12" max="12" width="20.109375" style="1" bestFit="1" customWidth="1"/>
    <col min="13" max="14" width="22.6640625" style="1" bestFit="1" customWidth="1"/>
    <col min="15" max="15" width="20.109375" style="1" bestFit="1" customWidth="1"/>
    <col min="16" max="16" width="18.109375" style="1" bestFit="1" customWidth="1"/>
    <col min="17" max="17" width="20.109375" style="1" bestFit="1" customWidth="1"/>
    <col min="18" max="18" width="20.6640625" style="1" customWidth="1"/>
    <col min="19" max="21" width="21.44140625" style="1" bestFit="1" customWidth="1"/>
    <col min="22" max="22" width="18.109375" style="1" bestFit="1" customWidth="1"/>
    <col min="23" max="24" width="20.109375" style="1" bestFit="1" customWidth="1"/>
    <col min="25" max="25" width="21.44140625" style="1" bestFit="1" customWidth="1"/>
    <col min="26" max="26" width="20.109375" style="1" bestFit="1" customWidth="1"/>
    <col min="27" max="27" width="22.44140625" style="1" customWidth="1"/>
    <col min="28" max="28" width="25.33203125" style="1" customWidth="1"/>
    <col min="29" max="30" width="18.109375" style="1" bestFit="1" customWidth="1"/>
    <col min="31" max="31" width="25.5546875" style="1" customWidth="1"/>
    <col min="32" max="32" width="18.109375" style="1" bestFit="1" customWidth="1"/>
    <col min="33" max="34" width="20.109375" style="1" bestFit="1" customWidth="1"/>
    <col min="35" max="35" width="13.6640625" style="1" bestFit="1" customWidth="1"/>
    <col min="36" max="36" width="19.6640625" style="1" customWidth="1"/>
    <col min="37" max="37" width="20.44140625" style="1" customWidth="1"/>
    <col min="38" max="38" width="19.33203125" style="1" customWidth="1"/>
    <col min="39" max="41" width="28.109375" style="1" customWidth="1"/>
    <col min="42" max="42" width="19.88671875" style="1" customWidth="1"/>
    <col min="43" max="43" width="20.109375" style="1" bestFit="1" customWidth="1"/>
    <col min="44" max="44" width="24.44140625" style="1" customWidth="1"/>
    <col min="45" max="45" width="22.44140625" style="1" customWidth="1"/>
    <col min="46" max="46" width="19.33203125" style="1" customWidth="1"/>
    <col min="47" max="52" width="21.33203125" style="1" customWidth="1"/>
    <col min="53" max="16384" width="9.109375" style="1"/>
  </cols>
  <sheetData>
    <row r="2" spans="2:52" x14ac:dyDescent="0.25">
      <c r="B2" s="3" t="s">
        <v>1535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2:52" x14ac:dyDescent="0.25">
      <c r="B3" s="6" t="s">
        <v>1581</v>
      </c>
      <c r="C3" s="4"/>
      <c r="D3" s="4"/>
      <c r="E3" s="4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2:52" x14ac:dyDescent="0.25">
      <c r="B4" s="6" t="s">
        <v>1585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2:52" x14ac:dyDescent="0.25">
      <c r="B5" s="6" t="s">
        <v>1642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2:52" ht="13.2" customHeight="1" x14ac:dyDescent="0.25">
      <c r="B6" s="55" t="s">
        <v>137</v>
      </c>
      <c r="C6" s="56" t="s">
        <v>1537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3" t="s">
        <v>5</v>
      </c>
      <c r="S6" s="54" t="s">
        <v>6</v>
      </c>
      <c r="T6" s="54"/>
      <c r="U6" s="54"/>
      <c r="V6" s="54"/>
      <c r="W6" s="54"/>
      <c r="X6" s="54"/>
      <c r="Y6" s="54"/>
      <c r="Z6" s="54"/>
      <c r="AA6" s="54" t="s">
        <v>6</v>
      </c>
      <c r="AB6" s="48" t="s">
        <v>1533</v>
      </c>
      <c r="AC6" s="53" t="s">
        <v>1538</v>
      </c>
      <c r="AD6" s="53"/>
      <c r="AE6" s="53"/>
      <c r="AF6" s="53"/>
      <c r="AG6" s="53"/>
      <c r="AH6" s="53"/>
      <c r="AI6" s="53"/>
      <c r="AJ6" s="53"/>
      <c r="AK6" s="53" t="s">
        <v>8</v>
      </c>
      <c r="AL6" s="54" t="s">
        <v>1539</v>
      </c>
      <c r="AM6" s="54"/>
      <c r="AN6" s="54"/>
      <c r="AO6" s="54"/>
      <c r="AP6" s="54"/>
      <c r="AQ6" s="54"/>
      <c r="AR6" s="54"/>
      <c r="AS6" s="54"/>
      <c r="AT6" s="54" t="s">
        <v>10</v>
      </c>
      <c r="AU6" s="48" t="s">
        <v>1540</v>
      </c>
      <c r="AV6" s="48" t="s">
        <v>11</v>
      </c>
      <c r="AW6" s="48" t="s">
        <v>1541</v>
      </c>
      <c r="AX6" s="48" t="s">
        <v>1542</v>
      </c>
      <c r="AY6" s="48" t="s">
        <v>12</v>
      </c>
      <c r="AZ6" s="48" t="s">
        <v>1543</v>
      </c>
    </row>
    <row r="7" spans="2:52" ht="13.2" customHeight="1" x14ac:dyDescent="0.25">
      <c r="B7" s="55"/>
      <c r="C7" s="49" t="s">
        <v>1544</v>
      </c>
      <c r="D7" s="50" t="s">
        <v>1</v>
      </c>
      <c r="E7" s="50"/>
      <c r="F7" s="50"/>
      <c r="G7" s="50"/>
      <c r="H7" s="50"/>
      <c r="I7" s="50"/>
      <c r="J7" s="50"/>
      <c r="K7" s="50"/>
      <c r="L7" s="50"/>
      <c r="M7" s="51" t="s">
        <v>4</v>
      </c>
      <c r="N7" s="51"/>
      <c r="O7" s="51"/>
      <c r="P7" s="51"/>
      <c r="Q7" s="51"/>
      <c r="R7" s="53"/>
      <c r="S7" s="54"/>
      <c r="T7" s="54"/>
      <c r="U7" s="54"/>
      <c r="V7" s="54"/>
      <c r="W7" s="54"/>
      <c r="X7" s="54"/>
      <c r="Y7" s="54"/>
      <c r="Z7" s="54"/>
      <c r="AA7" s="54"/>
      <c r="AB7" s="48"/>
      <c r="AC7" s="53"/>
      <c r="AD7" s="53"/>
      <c r="AE7" s="53"/>
      <c r="AF7" s="53"/>
      <c r="AG7" s="53"/>
      <c r="AH7" s="53"/>
      <c r="AI7" s="53"/>
      <c r="AJ7" s="53"/>
      <c r="AK7" s="53"/>
      <c r="AL7" s="54"/>
      <c r="AM7" s="54"/>
      <c r="AN7" s="54"/>
      <c r="AO7" s="54"/>
      <c r="AP7" s="54"/>
      <c r="AQ7" s="54"/>
      <c r="AR7" s="54"/>
      <c r="AS7" s="54"/>
      <c r="AT7" s="54"/>
      <c r="AU7" s="48"/>
      <c r="AV7" s="48"/>
      <c r="AW7" s="48"/>
      <c r="AX7" s="48"/>
      <c r="AY7" s="48"/>
      <c r="AZ7" s="48"/>
    </row>
    <row r="8" spans="2:52" ht="13.2" customHeight="1" x14ac:dyDescent="0.25">
      <c r="B8" s="55"/>
      <c r="C8" s="49"/>
      <c r="D8" s="45" t="s">
        <v>2</v>
      </c>
      <c r="E8" s="45"/>
      <c r="F8" s="45"/>
      <c r="G8" s="45"/>
      <c r="H8" s="46" t="s">
        <v>3</v>
      </c>
      <c r="I8" s="46"/>
      <c r="J8" s="46"/>
      <c r="K8" s="46"/>
      <c r="L8" s="46"/>
      <c r="M8" s="52" t="s">
        <v>1545</v>
      </c>
      <c r="N8" s="47" t="s">
        <v>1546</v>
      </c>
      <c r="O8" s="47" t="s">
        <v>1547</v>
      </c>
      <c r="P8" s="47" t="s">
        <v>1548</v>
      </c>
      <c r="Q8" s="47" t="s">
        <v>1549</v>
      </c>
      <c r="R8" s="53"/>
      <c r="S8" s="47" t="s">
        <v>1550</v>
      </c>
      <c r="T8" s="47" t="s">
        <v>1551</v>
      </c>
      <c r="U8" s="47" t="s">
        <v>1552</v>
      </c>
      <c r="V8" s="47" t="s">
        <v>1553</v>
      </c>
      <c r="W8" s="47" t="s">
        <v>1554</v>
      </c>
      <c r="X8" s="47" t="s">
        <v>1555</v>
      </c>
      <c r="Y8" s="47" t="s">
        <v>1556</v>
      </c>
      <c r="Z8" s="47" t="s">
        <v>1557</v>
      </c>
      <c r="AA8" s="54"/>
      <c r="AB8" s="48"/>
      <c r="AC8" s="45" t="s">
        <v>1558</v>
      </c>
      <c r="AD8" s="45"/>
      <c r="AE8" s="45"/>
      <c r="AF8" s="45"/>
      <c r="AG8" s="46" t="s">
        <v>7</v>
      </c>
      <c r="AH8" s="46"/>
      <c r="AI8" s="46"/>
      <c r="AJ8" s="47" t="s">
        <v>1559</v>
      </c>
      <c r="AK8" s="53"/>
      <c r="AL8" s="49" t="s">
        <v>1534</v>
      </c>
      <c r="AM8" s="49"/>
      <c r="AN8" s="49"/>
      <c r="AO8" s="49"/>
      <c r="AP8" s="52" t="s">
        <v>9</v>
      </c>
      <c r="AQ8" s="52"/>
      <c r="AR8" s="52"/>
      <c r="AS8" s="52" t="s">
        <v>1560</v>
      </c>
      <c r="AT8" s="54"/>
      <c r="AU8" s="48"/>
      <c r="AV8" s="48"/>
      <c r="AW8" s="48"/>
      <c r="AX8" s="48"/>
      <c r="AY8" s="48"/>
      <c r="AZ8" s="48"/>
    </row>
    <row r="9" spans="2:52" ht="39.6" x14ac:dyDescent="0.25">
      <c r="B9" s="55"/>
      <c r="C9" s="49"/>
      <c r="D9" s="18" t="s">
        <v>1561</v>
      </c>
      <c r="E9" s="20" t="s">
        <v>1562</v>
      </c>
      <c r="F9" s="20" t="s">
        <v>1563</v>
      </c>
      <c r="G9" s="20" t="s">
        <v>1564</v>
      </c>
      <c r="H9" s="19" t="s">
        <v>3</v>
      </c>
      <c r="I9" s="20" t="s">
        <v>1565</v>
      </c>
      <c r="J9" s="20" t="s">
        <v>1566</v>
      </c>
      <c r="K9" s="20" t="s">
        <v>1567</v>
      </c>
      <c r="L9" s="20" t="s">
        <v>1568</v>
      </c>
      <c r="M9" s="52"/>
      <c r="N9" s="47"/>
      <c r="O9" s="47"/>
      <c r="P9" s="47"/>
      <c r="Q9" s="47"/>
      <c r="R9" s="53"/>
      <c r="S9" s="47"/>
      <c r="T9" s="47"/>
      <c r="U9" s="47"/>
      <c r="V9" s="47"/>
      <c r="W9" s="47"/>
      <c r="X9" s="47"/>
      <c r="Y9" s="47"/>
      <c r="Z9" s="47"/>
      <c r="AA9" s="54"/>
      <c r="AB9" s="48"/>
      <c r="AC9" s="18" t="s">
        <v>1569</v>
      </c>
      <c r="AD9" s="20" t="s">
        <v>1570</v>
      </c>
      <c r="AE9" s="20" t="s">
        <v>1571</v>
      </c>
      <c r="AF9" s="20" t="s">
        <v>1572</v>
      </c>
      <c r="AG9" s="19" t="s">
        <v>7</v>
      </c>
      <c r="AH9" s="20" t="s">
        <v>1573</v>
      </c>
      <c r="AI9" s="20" t="s">
        <v>1574</v>
      </c>
      <c r="AJ9" s="47"/>
      <c r="AK9" s="53"/>
      <c r="AL9" s="21" t="s">
        <v>1534</v>
      </c>
      <c r="AM9" s="20" t="s">
        <v>1575</v>
      </c>
      <c r="AN9" s="20" t="s">
        <v>1576</v>
      </c>
      <c r="AO9" s="20" t="s">
        <v>1577</v>
      </c>
      <c r="AP9" s="22" t="s">
        <v>9</v>
      </c>
      <c r="AQ9" s="20" t="s">
        <v>1578</v>
      </c>
      <c r="AR9" s="20" t="s">
        <v>1579</v>
      </c>
      <c r="AS9" s="52"/>
      <c r="AT9" s="54"/>
      <c r="AU9" s="48"/>
      <c r="AV9" s="48"/>
      <c r="AW9" s="48"/>
      <c r="AX9" s="48"/>
      <c r="AY9" s="48"/>
      <c r="AZ9" s="48"/>
    </row>
    <row r="10" spans="2:52" x14ac:dyDescent="0.25">
      <c r="B10" s="23" t="s">
        <v>1580</v>
      </c>
      <c r="C10" s="24">
        <f t="shared" ref="C10:AH10" si="0">C28+C33+C45+C52+C69+C90+C95+C105+C124+C143+C153+C162+C174+C183+C192+C201</f>
        <v>116391.88474784003</v>
      </c>
      <c r="D10" s="24">
        <f t="shared" si="0"/>
        <v>93916.080972420008</v>
      </c>
      <c r="E10" s="24">
        <f t="shared" si="0"/>
        <v>34621.173162489999</v>
      </c>
      <c r="F10" s="24">
        <f t="shared" si="0"/>
        <v>53727.254889579992</v>
      </c>
      <c r="G10" s="24">
        <f t="shared" si="0"/>
        <v>5567.6529203500004</v>
      </c>
      <c r="H10" s="24">
        <f t="shared" si="0"/>
        <v>22475.803775420001</v>
      </c>
      <c r="I10" s="24">
        <f t="shared" si="0"/>
        <v>7130.75255354</v>
      </c>
      <c r="J10" s="24">
        <f t="shared" si="0"/>
        <v>4352.3438133500003</v>
      </c>
      <c r="K10" s="24">
        <f t="shared" si="0"/>
        <v>7870.6223193100004</v>
      </c>
      <c r="L10" s="24">
        <f t="shared" si="0"/>
        <v>3122.0850892200001</v>
      </c>
      <c r="M10" s="24">
        <f t="shared" si="0"/>
        <v>103580.79650192999</v>
      </c>
      <c r="N10" s="24">
        <f t="shared" si="0"/>
        <v>89347.792958920007</v>
      </c>
      <c r="O10" s="24">
        <f t="shared" si="0"/>
        <v>4966.99255722</v>
      </c>
      <c r="P10" s="24">
        <f t="shared" si="0"/>
        <v>603.77454370999999</v>
      </c>
      <c r="Q10" s="24">
        <f t="shared" si="0"/>
        <v>8662.2364420799986</v>
      </c>
      <c r="R10" s="24">
        <f t="shared" si="0"/>
        <v>219972.68124976996</v>
      </c>
      <c r="S10" s="24">
        <f t="shared" si="0"/>
        <v>66107.859084740005</v>
      </c>
      <c r="T10" s="24">
        <f t="shared" si="0"/>
        <v>10835.140690040002</v>
      </c>
      <c r="U10" s="24">
        <f t="shared" si="0"/>
        <v>13221.130299129998</v>
      </c>
      <c r="V10" s="24">
        <f t="shared" si="0"/>
        <v>211.11915014999997</v>
      </c>
      <c r="W10" s="24">
        <f t="shared" si="0"/>
        <v>6175.7825890499998</v>
      </c>
      <c r="X10" s="24">
        <f t="shared" si="0"/>
        <v>7720.8122260200007</v>
      </c>
      <c r="Y10" s="24">
        <f t="shared" si="0"/>
        <v>22138.424086599996</v>
      </c>
      <c r="Z10" s="24">
        <f t="shared" si="0"/>
        <v>1827.6602505000003</v>
      </c>
      <c r="AA10" s="24">
        <f t="shared" si="0"/>
        <v>128237.92837623002</v>
      </c>
      <c r="AB10" s="24">
        <f t="shared" si="0"/>
        <v>91734.752873540012</v>
      </c>
      <c r="AC10" s="24">
        <f t="shared" si="0"/>
        <v>522.13747911999997</v>
      </c>
      <c r="AD10" s="24">
        <f t="shared" si="0"/>
        <v>496.48069248000002</v>
      </c>
      <c r="AE10" s="24">
        <f t="shared" si="0"/>
        <v>0</v>
      </c>
      <c r="AF10" s="24">
        <f t="shared" si="0"/>
        <v>25.65678664</v>
      </c>
      <c r="AG10" s="24">
        <f t="shared" si="0"/>
        <v>4925.0126922599993</v>
      </c>
      <c r="AH10" s="24">
        <f t="shared" si="0"/>
        <v>4925.0126922599993</v>
      </c>
      <c r="AI10" s="24">
        <f t="shared" ref="AI10:AZ10" si="1">AI28+AI33+AI45+AI52+AI69+AI90+AI95+AI105+AI124+AI143+AI153+AI162+AI174+AI183+AI192+AI201</f>
        <v>0</v>
      </c>
      <c r="AJ10" s="24">
        <f t="shared" si="1"/>
        <v>3082.8278363500008</v>
      </c>
      <c r="AK10" s="24">
        <f t="shared" si="1"/>
        <v>8529.9780077300002</v>
      </c>
      <c r="AL10" s="24">
        <f t="shared" si="1"/>
        <v>22665.93061204</v>
      </c>
      <c r="AM10" s="24">
        <f t="shared" si="1"/>
        <v>22291.412771159998</v>
      </c>
      <c r="AN10" s="24">
        <f t="shared" si="1"/>
        <v>13.899379590000001</v>
      </c>
      <c r="AO10" s="24">
        <f t="shared" si="1"/>
        <v>360.61846129000003</v>
      </c>
      <c r="AP10" s="24">
        <f t="shared" si="1"/>
        <v>5616.1377617400021</v>
      </c>
      <c r="AQ10" s="24">
        <f t="shared" si="1"/>
        <v>5615.5249488900017</v>
      </c>
      <c r="AR10" s="24">
        <f t="shared" si="1"/>
        <v>0.61281284999999996</v>
      </c>
      <c r="AS10" s="24">
        <f t="shared" si="1"/>
        <v>3647.9012874</v>
      </c>
      <c r="AT10" s="24">
        <f t="shared" si="1"/>
        <v>31929.969661179995</v>
      </c>
      <c r="AU10" s="24">
        <f t="shared" si="1"/>
        <v>68334.761220090004</v>
      </c>
      <c r="AV10" s="24">
        <f t="shared" si="1"/>
        <v>85752.334130209987</v>
      </c>
      <c r="AW10" s="24">
        <f t="shared" si="1"/>
        <v>154087.09535029999</v>
      </c>
      <c r="AX10" s="24">
        <f t="shared" si="1"/>
        <v>16657.635688409999</v>
      </c>
      <c r="AY10" s="24">
        <f t="shared" si="1"/>
        <v>9637.6975994700006</v>
      </c>
      <c r="AZ10" s="24">
        <f t="shared" si="1"/>
        <v>127791.76206241996</v>
      </c>
    </row>
    <row r="11" spans="2:52" x14ac:dyDescent="0.25">
      <c r="B11" s="17" t="s">
        <v>1584</v>
      </c>
    </row>
    <row r="12" spans="2:52" x14ac:dyDescent="0.25">
      <c r="B12" s="15" t="s">
        <v>1325</v>
      </c>
      <c r="C12" s="16">
        <v>2314.1414352900001</v>
      </c>
      <c r="D12" s="16">
        <v>1891.3456033099999</v>
      </c>
      <c r="E12" s="16">
        <v>692.77588678999996</v>
      </c>
      <c r="F12" s="16">
        <v>1114.48226651</v>
      </c>
      <c r="G12" s="16">
        <v>84.087450010000012</v>
      </c>
      <c r="H12" s="16">
        <v>422.79583198</v>
      </c>
      <c r="I12" s="16">
        <v>235.72456807</v>
      </c>
      <c r="J12" s="16">
        <v>122.30400168000001</v>
      </c>
      <c r="K12" s="16">
        <v>62.055548539999997</v>
      </c>
      <c r="L12" s="16">
        <v>2.7117136899999998</v>
      </c>
      <c r="M12" s="16">
        <v>1981.6235802900001</v>
      </c>
      <c r="N12" s="16">
        <v>1975.7857739999999</v>
      </c>
      <c r="O12" s="16">
        <v>5.8378062899999996</v>
      </c>
      <c r="P12" s="16">
        <v>0</v>
      </c>
      <c r="Q12" s="16">
        <v>0</v>
      </c>
      <c r="R12" s="16">
        <v>4295.7650155800002</v>
      </c>
      <c r="S12" s="16">
        <v>1481.4328814100002</v>
      </c>
      <c r="T12" s="16">
        <v>256.66458868000001</v>
      </c>
      <c r="U12" s="16">
        <v>251.11582218999999</v>
      </c>
      <c r="V12" s="16">
        <v>27.368318479999999</v>
      </c>
      <c r="W12" s="16">
        <v>0</v>
      </c>
      <c r="X12" s="16">
        <v>67.57797312000001</v>
      </c>
      <c r="Y12" s="16">
        <v>158.70870850999998</v>
      </c>
      <c r="Z12" s="16">
        <v>75.444414840000007</v>
      </c>
      <c r="AA12" s="16">
        <v>2318.3127072300003</v>
      </c>
      <c r="AB12" s="16">
        <v>1977.4523083500001</v>
      </c>
      <c r="AC12" s="16">
        <v>0</v>
      </c>
      <c r="AD12" s="16">
        <v>0</v>
      </c>
      <c r="AE12" s="16">
        <v>0</v>
      </c>
      <c r="AF12" s="16">
        <v>0</v>
      </c>
      <c r="AG12" s="16">
        <v>389.80728749000002</v>
      </c>
      <c r="AH12" s="16">
        <v>389.80728749000002</v>
      </c>
      <c r="AI12" s="16">
        <v>0</v>
      </c>
      <c r="AJ12" s="16">
        <v>0</v>
      </c>
      <c r="AK12" s="16">
        <v>389.80728749000002</v>
      </c>
      <c r="AL12" s="16">
        <v>606.27267663999999</v>
      </c>
      <c r="AM12" s="16">
        <v>606.27267663999999</v>
      </c>
      <c r="AN12" s="16">
        <v>0</v>
      </c>
      <c r="AO12" s="16">
        <v>0</v>
      </c>
      <c r="AP12" s="16">
        <v>323.74148122000003</v>
      </c>
      <c r="AQ12" s="16">
        <v>323.74148122000003</v>
      </c>
      <c r="AR12" s="16">
        <v>0</v>
      </c>
      <c r="AS12" s="16">
        <v>0</v>
      </c>
      <c r="AT12" s="16">
        <v>930.01415786000007</v>
      </c>
      <c r="AU12" s="16">
        <v>1437.2454379799999</v>
      </c>
      <c r="AV12" s="16">
        <v>797.38427873000001</v>
      </c>
      <c r="AW12" s="16">
        <v>2234.6297167100001</v>
      </c>
      <c r="AX12" s="16">
        <v>393.61801916000002</v>
      </c>
      <c r="AY12" s="16">
        <v>2.6324754700000002</v>
      </c>
      <c r="AZ12" s="16">
        <v>1838.3792220799999</v>
      </c>
    </row>
    <row r="13" spans="2:52" x14ac:dyDescent="0.25">
      <c r="B13" s="15" t="s">
        <v>1329</v>
      </c>
      <c r="C13" s="16">
        <v>1397.05719961</v>
      </c>
      <c r="D13" s="16">
        <v>1165.9023092499999</v>
      </c>
      <c r="E13" s="16">
        <v>481.50355364999996</v>
      </c>
      <c r="F13" s="16">
        <v>607.76728509000009</v>
      </c>
      <c r="G13" s="16">
        <v>76.63147051</v>
      </c>
      <c r="H13" s="16">
        <v>231.15489036</v>
      </c>
      <c r="I13" s="16">
        <v>141.52890603</v>
      </c>
      <c r="J13" s="16">
        <v>82.801917860000003</v>
      </c>
      <c r="K13" s="16">
        <v>1.45973</v>
      </c>
      <c r="L13" s="16">
        <v>5.3643364700000005</v>
      </c>
      <c r="M13" s="16">
        <v>848.21971050000002</v>
      </c>
      <c r="N13" s="16">
        <v>847.63659399999995</v>
      </c>
      <c r="O13" s="16">
        <v>0</v>
      </c>
      <c r="P13" s="16">
        <v>0</v>
      </c>
      <c r="Q13" s="16">
        <v>0.58311650000000004</v>
      </c>
      <c r="R13" s="16">
        <v>2245.2769101099998</v>
      </c>
      <c r="S13" s="16">
        <v>712.58400211000003</v>
      </c>
      <c r="T13" s="16">
        <v>152.95655750999998</v>
      </c>
      <c r="U13" s="16">
        <v>323.90616933000001</v>
      </c>
      <c r="V13" s="16">
        <v>2.17483615</v>
      </c>
      <c r="W13" s="16">
        <v>194.47582094999999</v>
      </c>
      <c r="X13" s="16">
        <v>56.801239880000004</v>
      </c>
      <c r="Y13" s="16">
        <v>123.32627342000001</v>
      </c>
      <c r="Z13" s="16">
        <v>0</v>
      </c>
      <c r="AA13" s="16">
        <v>1566.2248993500004</v>
      </c>
      <c r="AB13" s="16">
        <v>679.05201076000003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367.29521005000004</v>
      </c>
      <c r="AK13" s="16">
        <v>367.29521005000004</v>
      </c>
      <c r="AL13" s="16">
        <v>194.39143807999997</v>
      </c>
      <c r="AM13" s="16">
        <v>194.39143807999997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337.21280718999998</v>
      </c>
      <c r="AT13" s="16">
        <v>531.60424526999998</v>
      </c>
      <c r="AU13" s="16">
        <v>514.74297553999997</v>
      </c>
      <c r="AV13" s="16">
        <v>888.02555340000015</v>
      </c>
      <c r="AW13" s="16">
        <v>1402.7685289400001</v>
      </c>
      <c r="AX13" s="16">
        <v>73.059818200000009</v>
      </c>
      <c r="AY13" s="16">
        <v>0</v>
      </c>
      <c r="AZ13" s="16">
        <v>1329.70871074</v>
      </c>
    </row>
    <row r="14" spans="2:52" x14ac:dyDescent="0.25">
      <c r="B14" s="15" t="s">
        <v>1330</v>
      </c>
      <c r="C14" s="16">
        <v>11852.75789434</v>
      </c>
      <c r="D14" s="16">
        <v>10882.341838569999</v>
      </c>
      <c r="E14" s="16">
        <v>3893.2381374499996</v>
      </c>
      <c r="F14" s="16">
        <v>6492.2010934399996</v>
      </c>
      <c r="G14" s="16">
        <v>496.90260768000002</v>
      </c>
      <c r="H14" s="16">
        <v>970.41605577000007</v>
      </c>
      <c r="I14" s="16">
        <v>352.96320342000001</v>
      </c>
      <c r="J14" s="16">
        <v>225.49089102000002</v>
      </c>
      <c r="K14" s="16">
        <v>244.16457633000002</v>
      </c>
      <c r="L14" s="16">
        <v>147.79738499999999</v>
      </c>
      <c r="M14" s="16">
        <v>1909.06578322</v>
      </c>
      <c r="N14" s="16">
        <v>875.15476899999999</v>
      </c>
      <c r="O14" s="16">
        <v>1033.91101422</v>
      </c>
      <c r="P14" s="16">
        <v>0</v>
      </c>
      <c r="Q14" s="16">
        <v>0</v>
      </c>
      <c r="R14" s="16">
        <v>13761.82367756</v>
      </c>
      <c r="S14" s="16">
        <v>2814.66550895</v>
      </c>
      <c r="T14" s="16">
        <v>1195.8140878899999</v>
      </c>
      <c r="U14" s="16">
        <v>1917.37705779</v>
      </c>
      <c r="V14" s="16">
        <v>0</v>
      </c>
      <c r="W14" s="16">
        <v>0</v>
      </c>
      <c r="X14" s="16">
        <v>879.75607666999997</v>
      </c>
      <c r="Y14" s="16">
        <v>827.29713989000004</v>
      </c>
      <c r="Z14" s="16">
        <v>0</v>
      </c>
      <c r="AA14" s="16">
        <v>7634.9098711899996</v>
      </c>
      <c r="AB14" s="16">
        <v>6126.9138063700011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103.17119746</v>
      </c>
      <c r="AM14" s="16">
        <v>103.17119746</v>
      </c>
      <c r="AN14" s="16">
        <v>0</v>
      </c>
      <c r="AO14" s="16">
        <v>0</v>
      </c>
      <c r="AP14" s="16">
        <v>293.03075688000001</v>
      </c>
      <c r="AQ14" s="16">
        <v>293.03075688000001</v>
      </c>
      <c r="AR14" s="16">
        <v>0</v>
      </c>
      <c r="AS14" s="16">
        <v>0</v>
      </c>
      <c r="AT14" s="16">
        <v>396.20195434000004</v>
      </c>
      <c r="AU14" s="16">
        <v>5730.71185203</v>
      </c>
      <c r="AV14" s="16">
        <v>10064.670575</v>
      </c>
      <c r="AW14" s="16">
        <v>15795.382427030001</v>
      </c>
      <c r="AX14" s="16">
        <v>1246.0913399999999</v>
      </c>
      <c r="AY14" s="16">
        <v>1812.3868176600001</v>
      </c>
      <c r="AZ14" s="16">
        <v>12736.904269370001</v>
      </c>
    </row>
    <row r="15" spans="2:52" x14ac:dyDescent="0.25">
      <c r="B15" s="15" t="s">
        <v>1326</v>
      </c>
      <c r="C15" s="16">
        <v>529.05687670999998</v>
      </c>
      <c r="D15" s="16">
        <v>350.31740045000004</v>
      </c>
      <c r="E15" s="16">
        <v>157.53397837</v>
      </c>
      <c r="F15" s="16">
        <v>173.68724496000002</v>
      </c>
      <c r="G15" s="16">
        <v>19.09617712</v>
      </c>
      <c r="H15" s="16">
        <v>178.73947626</v>
      </c>
      <c r="I15" s="16">
        <v>81.668455519999995</v>
      </c>
      <c r="J15" s="16">
        <v>30.228610979999999</v>
      </c>
      <c r="K15" s="16">
        <v>63.928827119999994</v>
      </c>
      <c r="L15" s="16">
        <v>2.91358264</v>
      </c>
      <c r="M15" s="16">
        <v>605.44463725000003</v>
      </c>
      <c r="N15" s="16">
        <v>599.753964</v>
      </c>
      <c r="O15" s="16">
        <v>5.6906732499999997</v>
      </c>
      <c r="P15" s="16">
        <v>0</v>
      </c>
      <c r="Q15" s="16">
        <v>0</v>
      </c>
      <c r="R15" s="16">
        <v>1134.50151396</v>
      </c>
      <c r="S15" s="16">
        <v>399.51104957000001</v>
      </c>
      <c r="T15" s="16">
        <v>180.53708149000002</v>
      </c>
      <c r="U15" s="16">
        <v>102.97486565000001</v>
      </c>
      <c r="V15" s="16">
        <v>2.6825519999999998</v>
      </c>
      <c r="W15" s="16">
        <v>118.28000036</v>
      </c>
      <c r="X15" s="16">
        <v>25.938443639999999</v>
      </c>
      <c r="Y15" s="16">
        <v>147.86221921999999</v>
      </c>
      <c r="Z15" s="16">
        <v>10.777969019999999</v>
      </c>
      <c r="AA15" s="16">
        <v>988.56418094999992</v>
      </c>
      <c r="AB15" s="16">
        <v>145.93733301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114.84105274000001</v>
      </c>
      <c r="AM15" s="16">
        <v>114.84105274000001</v>
      </c>
      <c r="AN15" s="16">
        <v>0</v>
      </c>
      <c r="AO15" s="16">
        <v>0</v>
      </c>
      <c r="AP15" s="16">
        <v>50.53477788</v>
      </c>
      <c r="AQ15" s="16">
        <v>50.53477788</v>
      </c>
      <c r="AR15" s="16">
        <v>0</v>
      </c>
      <c r="AS15" s="16">
        <v>33.734551830000001</v>
      </c>
      <c r="AT15" s="16">
        <v>199.11038244999997</v>
      </c>
      <c r="AU15" s="16">
        <v>-53.17304944</v>
      </c>
      <c r="AV15" s="16">
        <v>554.84317969999995</v>
      </c>
      <c r="AW15" s="16">
        <v>501.67013026000001</v>
      </c>
      <c r="AX15" s="16">
        <v>0</v>
      </c>
      <c r="AY15" s="16">
        <v>0</v>
      </c>
      <c r="AZ15" s="16">
        <v>501.67013026000001</v>
      </c>
    </row>
    <row r="16" spans="2:52" x14ac:dyDescent="0.25">
      <c r="B16" s="15" t="s">
        <v>1320</v>
      </c>
      <c r="C16" s="16">
        <v>4694.1687147000002</v>
      </c>
      <c r="D16" s="16">
        <v>4361.0381877</v>
      </c>
      <c r="E16" s="16">
        <v>897.82678770000007</v>
      </c>
      <c r="F16" s="16">
        <v>3287.2410479999999</v>
      </c>
      <c r="G16" s="16">
        <v>175.97035199999999</v>
      </c>
      <c r="H16" s="16">
        <v>333.13052699999997</v>
      </c>
      <c r="I16" s="16">
        <v>123.977782</v>
      </c>
      <c r="J16" s="16">
        <v>66.304606000000007</v>
      </c>
      <c r="K16" s="16">
        <v>42.811414999999997</v>
      </c>
      <c r="L16" s="16">
        <v>100.03672400000001</v>
      </c>
      <c r="M16" s="16">
        <v>609.60110999999995</v>
      </c>
      <c r="N16" s="16">
        <v>589.12606600000004</v>
      </c>
      <c r="O16" s="16">
        <v>20.475044</v>
      </c>
      <c r="P16" s="16">
        <v>0</v>
      </c>
      <c r="Q16" s="16">
        <v>0</v>
      </c>
      <c r="R16" s="16">
        <v>5303.7698246999998</v>
      </c>
      <c r="S16" s="16">
        <v>869.46071400000005</v>
      </c>
      <c r="T16" s="16">
        <v>287.26389</v>
      </c>
      <c r="U16" s="16">
        <v>506.32869599999998</v>
      </c>
      <c r="V16" s="16">
        <v>3.989341</v>
      </c>
      <c r="W16" s="16">
        <v>284.74823300000003</v>
      </c>
      <c r="X16" s="16">
        <v>202.73925800000001</v>
      </c>
      <c r="Y16" s="16">
        <v>646.29347299999995</v>
      </c>
      <c r="Z16" s="16">
        <v>3.5174999999999998E-2</v>
      </c>
      <c r="AA16" s="16">
        <v>2800.85878</v>
      </c>
      <c r="AB16" s="16">
        <v>2502.9110446999998</v>
      </c>
      <c r="AC16" s="16">
        <v>24.060851</v>
      </c>
      <c r="AD16" s="16">
        <v>24.060851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24.060851</v>
      </c>
      <c r="AL16" s="16">
        <v>168.89467099999999</v>
      </c>
      <c r="AM16" s="16">
        <v>168.89467099999999</v>
      </c>
      <c r="AN16" s="16">
        <v>0</v>
      </c>
      <c r="AO16" s="16">
        <v>0</v>
      </c>
      <c r="AP16" s="16">
        <v>139.15002000000001</v>
      </c>
      <c r="AQ16" s="16">
        <v>139.15002000000001</v>
      </c>
      <c r="AR16" s="16">
        <v>0</v>
      </c>
      <c r="AS16" s="16">
        <v>173.98</v>
      </c>
      <c r="AT16" s="16">
        <v>482.02469100000002</v>
      </c>
      <c r="AU16" s="16">
        <v>2044.9472047000002</v>
      </c>
      <c r="AV16" s="16">
        <v>491.56045999999998</v>
      </c>
      <c r="AW16" s="16">
        <v>2536.5076646999996</v>
      </c>
      <c r="AX16" s="16">
        <v>0</v>
      </c>
      <c r="AY16" s="16">
        <v>0</v>
      </c>
      <c r="AZ16" s="16">
        <v>2536.5076646999996</v>
      </c>
    </row>
    <row r="17" spans="2:52" x14ac:dyDescent="0.25">
      <c r="B17" s="15" t="s">
        <v>1319</v>
      </c>
      <c r="C17" s="16">
        <v>9655.6352470000002</v>
      </c>
      <c r="D17" s="16">
        <v>8330.862328019999</v>
      </c>
      <c r="E17" s="16">
        <v>4468.7053505100002</v>
      </c>
      <c r="F17" s="16">
        <v>3561.0654874000002</v>
      </c>
      <c r="G17" s="16">
        <v>301.09149011</v>
      </c>
      <c r="H17" s="16">
        <v>1324.7729189799998</v>
      </c>
      <c r="I17" s="16">
        <v>590.53744005999999</v>
      </c>
      <c r="J17" s="16">
        <v>323.40405231</v>
      </c>
      <c r="K17" s="16">
        <v>317.14428488999999</v>
      </c>
      <c r="L17" s="16">
        <v>93.68714172</v>
      </c>
      <c r="M17" s="16">
        <v>2530.8953651399997</v>
      </c>
      <c r="N17" s="16">
        <v>2232.3340079999998</v>
      </c>
      <c r="O17" s="16">
        <v>298.56135713999998</v>
      </c>
      <c r="P17" s="16">
        <v>0</v>
      </c>
      <c r="Q17" s="16">
        <v>0</v>
      </c>
      <c r="R17" s="16">
        <v>12186.530612139999</v>
      </c>
      <c r="S17" s="16">
        <v>1767.79384074</v>
      </c>
      <c r="T17" s="16">
        <v>1320.63711212</v>
      </c>
      <c r="U17" s="16">
        <v>629.48020935</v>
      </c>
      <c r="V17" s="16">
        <v>0</v>
      </c>
      <c r="W17" s="16">
        <v>827.2169523</v>
      </c>
      <c r="X17" s="16">
        <v>369.09173827999996</v>
      </c>
      <c r="Y17" s="16">
        <v>2059.16156219</v>
      </c>
      <c r="Z17" s="16">
        <v>18.973159300000003</v>
      </c>
      <c r="AA17" s="16">
        <v>6992.3545742799997</v>
      </c>
      <c r="AB17" s="16">
        <v>5194.1760378599993</v>
      </c>
      <c r="AC17" s="16">
        <v>22.113619249999999</v>
      </c>
      <c r="AD17" s="16">
        <v>22.113619249999999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22.113619249999999</v>
      </c>
      <c r="AL17" s="16">
        <v>1618.9174231700001</v>
      </c>
      <c r="AM17" s="16">
        <v>1618.9174231700001</v>
      </c>
      <c r="AN17" s="16">
        <v>0</v>
      </c>
      <c r="AO17" s="16">
        <v>0</v>
      </c>
      <c r="AP17" s="16">
        <v>78.484691389999995</v>
      </c>
      <c r="AQ17" s="16">
        <v>78.484691389999995</v>
      </c>
      <c r="AR17" s="16">
        <v>0</v>
      </c>
      <c r="AS17" s="16">
        <v>12.256613960000001</v>
      </c>
      <c r="AT17" s="16">
        <v>1709.6587285200003</v>
      </c>
      <c r="AU17" s="16">
        <v>3506.6309285899997</v>
      </c>
      <c r="AV17" s="16">
        <v>4116.3633328899996</v>
      </c>
      <c r="AW17" s="16">
        <v>7622.9942614799993</v>
      </c>
      <c r="AX17" s="16">
        <v>1363.6411626200002</v>
      </c>
      <c r="AY17" s="16">
        <v>0</v>
      </c>
      <c r="AZ17" s="16">
        <v>6259.3530988599996</v>
      </c>
    </row>
    <row r="18" spans="2:52" x14ac:dyDescent="0.25">
      <c r="B18" s="15" t="s">
        <v>1321</v>
      </c>
      <c r="C18" s="16">
        <v>1494.9170101599998</v>
      </c>
      <c r="D18" s="16">
        <v>902.35639863999995</v>
      </c>
      <c r="E18" s="16">
        <v>325.21481946000006</v>
      </c>
      <c r="F18" s="16">
        <v>537.39131314999997</v>
      </c>
      <c r="G18" s="16">
        <v>39.750266029999999</v>
      </c>
      <c r="H18" s="16">
        <v>592.56061151999995</v>
      </c>
      <c r="I18" s="16">
        <v>52.783665460000002</v>
      </c>
      <c r="J18" s="16">
        <v>103.99743114</v>
      </c>
      <c r="K18" s="16">
        <v>207.89633207</v>
      </c>
      <c r="L18" s="16">
        <v>227.88318285</v>
      </c>
      <c r="M18" s="16">
        <v>709.98827128999994</v>
      </c>
      <c r="N18" s="16">
        <v>684.24625800000001</v>
      </c>
      <c r="O18" s="16">
        <v>5.6020132900000004</v>
      </c>
      <c r="P18" s="16">
        <v>20.14</v>
      </c>
      <c r="Q18" s="16">
        <v>0</v>
      </c>
      <c r="R18" s="16">
        <v>2204.9052814499996</v>
      </c>
      <c r="S18" s="16">
        <v>681.44762049999997</v>
      </c>
      <c r="T18" s="16">
        <v>203.79723881999999</v>
      </c>
      <c r="U18" s="16">
        <v>102.71639687000001</v>
      </c>
      <c r="V18" s="16">
        <v>3.55248265</v>
      </c>
      <c r="W18" s="16">
        <v>182.05368145</v>
      </c>
      <c r="X18" s="16">
        <v>34.0693275</v>
      </c>
      <c r="Y18" s="16">
        <v>293.69540208999996</v>
      </c>
      <c r="Z18" s="16">
        <v>7.8171080000000002</v>
      </c>
      <c r="AA18" s="16">
        <v>1509.1492578799998</v>
      </c>
      <c r="AB18" s="16">
        <v>695.75602357000002</v>
      </c>
      <c r="AC18" s="16">
        <v>3.951702</v>
      </c>
      <c r="AD18" s="16">
        <v>0</v>
      </c>
      <c r="AE18" s="16">
        <v>0</v>
      </c>
      <c r="AF18" s="16">
        <v>3.951702</v>
      </c>
      <c r="AG18" s="16">
        <v>3.4269933999999997</v>
      </c>
      <c r="AH18" s="16">
        <v>3.4269933999999997</v>
      </c>
      <c r="AI18" s="16">
        <v>0</v>
      </c>
      <c r="AJ18" s="16">
        <v>0</v>
      </c>
      <c r="AK18" s="16">
        <v>7.3786954000000007</v>
      </c>
      <c r="AL18" s="16">
        <v>68.794854510000008</v>
      </c>
      <c r="AM18" s="16">
        <v>68.794854510000008</v>
      </c>
      <c r="AN18" s="16">
        <v>0</v>
      </c>
      <c r="AO18" s="16">
        <v>0</v>
      </c>
      <c r="AP18" s="16">
        <v>77.735655349999988</v>
      </c>
      <c r="AQ18" s="16">
        <v>77.735655349999988</v>
      </c>
      <c r="AR18" s="16">
        <v>0</v>
      </c>
      <c r="AS18" s="16">
        <v>0</v>
      </c>
      <c r="AT18" s="16">
        <v>146.53050986000002</v>
      </c>
      <c r="AU18" s="16">
        <v>556.60420911000006</v>
      </c>
      <c r="AV18" s="16">
        <v>941.96381695000002</v>
      </c>
      <c r="AW18" s="16">
        <v>1498.56802606</v>
      </c>
      <c r="AX18" s="16">
        <v>375.13392124000001</v>
      </c>
      <c r="AY18" s="16">
        <v>0</v>
      </c>
      <c r="AZ18" s="16">
        <v>1123.4341048200001</v>
      </c>
    </row>
    <row r="19" spans="2:52" x14ac:dyDescent="0.25">
      <c r="B19" s="15" t="s">
        <v>1331</v>
      </c>
      <c r="C19" s="16">
        <v>2913.8942753999995</v>
      </c>
      <c r="D19" s="16">
        <v>2218.8925939899996</v>
      </c>
      <c r="E19" s="16">
        <v>802.47232080999993</v>
      </c>
      <c r="F19" s="16">
        <v>1281.68057122</v>
      </c>
      <c r="G19" s="16">
        <v>134.73970196000002</v>
      </c>
      <c r="H19" s="16">
        <v>695.00168141000006</v>
      </c>
      <c r="I19" s="16">
        <v>263.51556427000003</v>
      </c>
      <c r="J19" s="16">
        <v>48.98573828</v>
      </c>
      <c r="K19" s="16">
        <v>369.50456341</v>
      </c>
      <c r="L19" s="16">
        <v>12.995815449999998</v>
      </c>
      <c r="M19" s="16">
        <v>905.50371873999995</v>
      </c>
      <c r="N19" s="16">
        <v>736.83277099999998</v>
      </c>
      <c r="O19" s="16">
        <v>168.67094774</v>
      </c>
      <c r="P19" s="16">
        <v>0</v>
      </c>
      <c r="Q19" s="16">
        <v>0</v>
      </c>
      <c r="R19" s="16">
        <v>3819.3979941399994</v>
      </c>
      <c r="S19" s="16">
        <v>1316.42344127</v>
      </c>
      <c r="T19" s="16">
        <v>307.05772751000001</v>
      </c>
      <c r="U19" s="16">
        <v>155.60492461000001</v>
      </c>
      <c r="V19" s="16">
        <v>6.3793256900000008</v>
      </c>
      <c r="W19" s="16">
        <v>12.402224460000001</v>
      </c>
      <c r="X19" s="16">
        <v>369.71155529999999</v>
      </c>
      <c r="Y19" s="16">
        <v>305.73559567000001</v>
      </c>
      <c r="Z19" s="16">
        <v>35.613836190000001</v>
      </c>
      <c r="AA19" s="16">
        <v>2508.9286307000002</v>
      </c>
      <c r="AB19" s="16">
        <v>1310.4693634400001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762.19459939000012</v>
      </c>
      <c r="AM19" s="16">
        <v>762.19459939000012</v>
      </c>
      <c r="AN19" s="16">
        <v>0</v>
      </c>
      <c r="AO19" s="16">
        <v>0</v>
      </c>
      <c r="AP19" s="16">
        <v>106.28767114</v>
      </c>
      <c r="AQ19" s="16">
        <v>106.28767114</v>
      </c>
      <c r="AR19" s="16">
        <v>0</v>
      </c>
      <c r="AS19" s="16">
        <v>0</v>
      </c>
      <c r="AT19" s="16">
        <v>868.48227053000005</v>
      </c>
      <c r="AU19" s="16">
        <v>441.98709290999994</v>
      </c>
      <c r="AV19" s="16">
        <v>922.47564742999998</v>
      </c>
      <c r="AW19" s="16">
        <v>1364.4627403400002</v>
      </c>
      <c r="AX19" s="16">
        <v>154.32123424</v>
      </c>
      <c r="AY19" s="16">
        <v>0</v>
      </c>
      <c r="AZ19" s="16">
        <v>1210.1415061</v>
      </c>
    </row>
    <row r="20" spans="2:52" x14ac:dyDescent="0.25">
      <c r="B20" s="15" t="s">
        <v>1327</v>
      </c>
      <c r="C20" s="16">
        <v>440.04858915999995</v>
      </c>
      <c r="D20" s="16">
        <v>379.81055491999996</v>
      </c>
      <c r="E20" s="16">
        <v>163.0702373</v>
      </c>
      <c r="F20" s="16">
        <v>209.09568534000002</v>
      </c>
      <c r="G20" s="16">
        <v>7.6446322800000006</v>
      </c>
      <c r="H20" s="16">
        <v>60.238034240000012</v>
      </c>
      <c r="I20" s="16">
        <v>18.02551064</v>
      </c>
      <c r="J20" s="16">
        <v>15.784792169999999</v>
      </c>
      <c r="K20" s="16">
        <v>9.0461212100000008</v>
      </c>
      <c r="L20" s="16">
        <v>17.381610220000002</v>
      </c>
      <c r="M20" s="16">
        <v>470.02063666000004</v>
      </c>
      <c r="N20" s="16">
        <v>468.00026600000001</v>
      </c>
      <c r="O20" s="16">
        <v>2.0203706599999998</v>
      </c>
      <c r="P20" s="16">
        <v>0</v>
      </c>
      <c r="Q20" s="16">
        <v>0</v>
      </c>
      <c r="R20" s="16">
        <v>910.06922581999993</v>
      </c>
      <c r="S20" s="16">
        <v>191.33625631000001</v>
      </c>
      <c r="T20" s="16">
        <v>33.095446799999998</v>
      </c>
      <c r="U20" s="16">
        <v>88.533733319999996</v>
      </c>
      <c r="V20" s="16">
        <v>0</v>
      </c>
      <c r="W20" s="16">
        <v>0</v>
      </c>
      <c r="X20" s="16">
        <v>17.867264010000003</v>
      </c>
      <c r="Y20" s="16">
        <v>84.92068470000001</v>
      </c>
      <c r="Z20" s="16">
        <v>12.405635670000001</v>
      </c>
      <c r="AA20" s="16">
        <v>428.15902081000002</v>
      </c>
      <c r="AB20" s="16">
        <v>481.91020500999997</v>
      </c>
      <c r="AC20" s="16">
        <v>0.33300090000000004</v>
      </c>
      <c r="AD20" s="16">
        <v>0.33300090000000004</v>
      </c>
      <c r="AE20" s="16">
        <v>0</v>
      </c>
      <c r="AF20" s="16">
        <v>0</v>
      </c>
      <c r="AG20" s="16">
        <v>73.158065859999994</v>
      </c>
      <c r="AH20" s="16">
        <v>73.158065859999994</v>
      </c>
      <c r="AI20" s="16">
        <v>0</v>
      </c>
      <c r="AJ20" s="16">
        <v>0</v>
      </c>
      <c r="AK20" s="16">
        <v>73.49106676000001</v>
      </c>
      <c r="AL20" s="16">
        <v>18.836631660000002</v>
      </c>
      <c r="AM20" s="16">
        <v>18.836631660000002</v>
      </c>
      <c r="AN20" s="16">
        <v>0</v>
      </c>
      <c r="AO20" s="16">
        <v>0</v>
      </c>
      <c r="AP20" s="16">
        <v>36.138559399999998</v>
      </c>
      <c r="AQ20" s="16">
        <v>36.138559399999998</v>
      </c>
      <c r="AR20" s="16">
        <v>0</v>
      </c>
      <c r="AS20" s="16">
        <v>0</v>
      </c>
      <c r="AT20" s="16">
        <v>54.97519106</v>
      </c>
      <c r="AU20" s="16">
        <v>500.42608070999995</v>
      </c>
      <c r="AV20" s="16">
        <v>483.24910514999999</v>
      </c>
      <c r="AW20" s="16">
        <v>983.67518586000006</v>
      </c>
      <c r="AX20" s="16">
        <v>47.519784000000001</v>
      </c>
      <c r="AY20" s="16">
        <v>82.774421439999998</v>
      </c>
      <c r="AZ20" s="16">
        <v>853.38098042000013</v>
      </c>
    </row>
    <row r="21" spans="2:52" x14ac:dyDescent="0.25">
      <c r="B21" s="15" t="s">
        <v>1332</v>
      </c>
      <c r="C21" s="16">
        <v>2545.1141347700004</v>
      </c>
      <c r="D21" s="16">
        <v>2095.06303282</v>
      </c>
      <c r="E21" s="16">
        <v>447.78811397999999</v>
      </c>
      <c r="F21" s="16">
        <v>1380.43188422</v>
      </c>
      <c r="G21" s="16">
        <v>266.84303462000003</v>
      </c>
      <c r="H21" s="16">
        <v>450.05110195000003</v>
      </c>
      <c r="I21" s="16">
        <v>153.55057361000001</v>
      </c>
      <c r="J21" s="16">
        <v>123.60053779</v>
      </c>
      <c r="K21" s="16">
        <v>60.742970399999997</v>
      </c>
      <c r="L21" s="16">
        <v>112.15702015000001</v>
      </c>
      <c r="M21" s="16">
        <v>900.34089600000004</v>
      </c>
      <c r="N21" s="16">
        <v>895.340146</v>
      </c>
      <c r="O21" s="16">
        <v>5</v>
      </c>
      <c r="P21" s="16">
        <v>0</v>
      </c>
      <c r="Q21" s="16">
        <v>7.5000000000000002E-4</v>
      </c>
      <c r="R21" s="16">
        <v>3445.4550307700006</v>
      </c>
      <c r="S21" s="16">
        <v>772.82400887999995</v>
      </c>
      <c r="T21" s="16">
        <v>185.19416586000003</v>
      </c>
      <c r="U21" s="16">
        <v>274.88232739999995</v>
      </c>
      <c r="V21" s="16">
        <v>9.023932949999999</v>
      </c>
      <c r="W21" s="16">
        <v>350.54072486000001</v>
      </c>
      <c r="X21" s="16">
        <v>160.07066019999999</v>
      </c>
      <c r="Y21" s="16">
        <v>188.30731476</v>
      </c>
      <c r="Z21" s="16">
        <v>88.987774829999992</v>
      </c>
      <c r="AA21" s="16">
        <v>2029.8309097399997</v>
      </c>
      <c r="AB21" s="16">
        <v>1415.62412103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309.10794254000001</v>
      </c>
      <c r="AM21" s="16">
        <v>309.10794254000001</v>
      </c>
      <c r="AN21" s="16">
        <v>0</v>
      </c>
      <c r="AO21" s="16">
        <v>0</v>
      </c>
      <c r="AP21" s="16">
        <v>20.7390109</v>
      </c>
      <c r="AQ21" s="16">
        <v>20.7390109</v>
      </c>
      <c r="AR21" s="16">
        <v>0</v>
      </c>
      <c r="AS21" s="16">
        <v>0</v>
      </c>
      <c r="AT21" s="16">
        <v>329.84695343999999</v>
      </c>
      <c r="AU21" s="16">
        <v>1085.7771675900001</v>
      </c>
      <c r="AV21" s="16">
        <v>415.85046979999998</v>
      </c>
      <c r="AW21" s="16">
        <v>1501.62763739</v>
      </c>
      <c r="AX21" s="16">
        <v>1178.8069007300001</v>
      </c>
      <c r="AY21" s="16">
        <v>0</v>
      </c>
      <c r="AZ21" s="16">
        <v>322.82073666000002</v>
      </c>
    </row>
    <row r="22" spans="2:52" x14ac:dyDescent="0.25">
      <c r="B22" s="15" t="s">
        <v>1333</v>
      </c>
      <c r="C22" s="16">
        <v>3313.8135687600002</v>
      </c>
      <c r="D22" s="16">
        <v>2854.4102541900006</v>
      </c>
      <c r="E22" s="16">
        <v>1336.6942815</v>
      </c>
      <c r="F22" s="16">
        <v>1266.8398801400001</v>
      </c>
      <c r="G22" s="16">
        <v>250.87609255000001</v>
      </c>
      <c r="H22" s="16">
        <v>459.40331456999991</v>
      </c>
      <c r="I22" s="16">
        <v>129.25349729999999</v>
      </c>
      <c r="J22" s="16">
        <v>105.53727165000001</v>
      </c>
      <c r="K22" s="16">
        <v>76.469642329999999</v>
      </c>
      <c r="L22" s="16">
        <v>148.14290328999999</v>
      </c>
      <c r="M22" s="16">
        <v>857.81047704999992</v>
      </c>
      <c r="N22" s="16">
        <v>633.15415199999995</v>
      </c>
      <c r="O22" s="16">
        <v>224.53789891</v>
      </c>
      <c r="P22" s="16">
        <v>0</v>
      </c>
      <c r="Q22" s="16">
        <v>0.11842614</v>
      </c>
      <c r="R22" s="16">
        <v>4171.6240458100001</v>
      </c>
      <c r="S22" s="16">
        <v>834.52921595999999</v>
      </c>
      <c r="T22" s="16">
        <v>249.06102100000001</v>
      </c>
      <c r="U22" s="16">
        <v>484.60870215</v>
      </c>
      <c r="V22" s="16">
        <v>6.7502621100000004</v>
      </c>
      <c r="W22" s="16">
        <v>361.83563592000002</v>
      </c>
      <c r="X22" s="16">
        <v>329.66647773</v>
      </c>
      <c r="Y22" s="16">
        <v>277.60820929000005</v>
      </c>
      <c r="Z22" s="16">
        <v>39.114622600000004</v>
      </c>
      <c r="AA22" s="16">
        <v>2583.1741467599995</v>
      </c>
      <c r="AB22" s="16">
        <v>1588.4498990500001</v>
      </c>
      <c r="AC22" s="16">
        <v>0</v>
      </c>
      <c r="AD22" s="16">
        <v>0</v>
      </c>
      <c r="AE22" s="16">
        <v>0</v>
      </c>
      <c r="AF22" s="16">
        <v>0</v>
      </c>
      <c r="AG22" s="16">
        <v>331.64968947000006</v>
      </c>
      <c r="AH22" s="16">
        <v>331.64968947000006</v>
      </c>
      <c r="AI22" s="16">
        <v>0</v>
      </c>
      <c r="AJ22" s="16">
        <v>0</v>
      </c>
      <c r="AK22" s="16">
        <v>331.64968947000006</v>
      </c>
      <c r="AL22" s="16">
        <v>204.24492613999999</v>
      </c>
      <c r="AM22" s="16">
        <v>204.24492613999999</v>
      </c>
      <c r="AN22" s="16">
        <v>0</v>
      </c>
      <c r="AO22" s="16">
        <v>0</v>
      </c>
      <c r="AP22" s="16">
        <v>55.220527780000005</v>
      </c>
      <c r="AQ22" s="16">
        <v>55.220527780000005</v>
      </c>
      <c r="AR22" s="16">
        <v>0</v>
      </c>
      <c r="AS22" s="16">
        <v>0</v>
      </c>
      <c r="AT22" s="16">
        <v>259.46545391999996</v>
      </c>
      <c r="AU22" s="16">
        <v>1660.6341346000002</v>
      </c>
      <c r="AV22" s="16">
        <v>1605.6495480999999</v>
      </c>
      <c r="AW22" s="16">
        <v>3266.2836826999996</v>
      </c>
      <c r="AX22" s="16">
        <v>170.67088021999999</v>
      </c>
      <c r="AY22" s="16">
        <v>627.21038899999996</v>
      </c>
      <c r="AZ22" s="16">
        <v>2468.4024134800002</v>
      </c>
    </row>
    <row r="23" spans="2:52" x14ac:dyDescent="0.25">
      <c r="B23" s="15" t="s">
        <v>1322</v>
      </c>
      <c r="C23" s="16">
        <v>7175.2840010200007</v>
      </c>
      <c r="D23" s="16">
        <v>5803.9336889300002</v>
      </c>
      <c r="E23" s="16">
        <v>1861.8312503400002</v>
      </c>
      <c r="F23" s="16">
        <v>3677.6785292899999</v>
      </c>
      <c r="G23" s="16">
        <v>264.42390929999999</v>
      </c>
      <c r="H23" s="16">
        <v>1371.3503120900002</v>
      </c>
      <c r="I23" s="16">
        <v>495.36380656</v>
      </c>
      <c r="J23" s="16">
        <v>486.32773667999999</v>
      </c>
      <c r="K23" s="16">
        <v>317.50329022000005</v>
      </c>
      <c r="L23" s="16">
        <v>72.15547862999999</v>
      </c>
      <c r="M23" s="16">
        <v>1371.65368756</v>
      </c>
      <c r="N23" s="16">
        <v>1001.950392</v>
      </c>
      <c r="O23" s="16">
        <v>369.70329556000002</v>
      </c>
      <c r="P23" s="16">
        <v>0</v>
      </c>
      <c r="Q23" s="16">
        <v>0</v>
      </c>
      <c r="R23" s="16">
        <v>8546.9376885799993</v>
      </c>
      <c r="S23" s="16">
        <v>720.75895234000006</v>
      </c>
      <c r="T23" s="16">
        <v>661.64786190999996</v>
      </c>
      <c r="U23" s="16">
        <v>379.78675457999998</v>
      </c>
      <c r="V23" s="16">
        <v>83.480129519999991</v>
      </c>
      <c r="W23" s="16">
        <v>0</v>
      </c>
      <c r="X23" s="16">
        <v>80.108287099999998</v>
      </c>
      <c r="Y23" s="16">
        <v>1271.8906620499999</v>
      </c>
      <c r="Z23" s="16">
        <v>0</v>
      </c>
      <c r="AA23" s="16">
        <v>3197.6726475</v>
      </c>
      <c r="AB23" s="16">
        <v>5349.2650410799997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1034.6744870499999</v>
      </c>
      <c r="AM23" s="16">
        <v>1034.6744870499999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1034.6744870499999</v>
      </c>
      <c r="AU23" s="16">
        <v>4314.59055403</v>
      </c>
      <c r="AV23" s="16">
        <v>8167.6343478400004</v>
      </c>
      <c r="AW23" s="16">
        <v>12482.22490187</v>
      </c>
      <c r="AX23" s="16">
        <v>316.11448938999996</v>
      </c>
      <c r="AY23" s="16">
        <v>777.7017580700001</v>
      </c>
      <c r="AZ23" s="16">
        <v>11388.408654409999</v>
      </c>
    </row>
    <row r="24" spans="2:52" x14ac:dyDescent="0.25">
      <c r="B24" s="15" t="s">
        <v>1323</v>
      </c>
      <c r="C24" s="16">
        <v>13707.72393778</v>
      </c>
      <c r="D24" s="16">
        <v>12122.40838037</v>
      </c>
      <c r="E24" s="16">
        <v>3237.1089691999996</v>
      </c>
      <c r="F24" s="16">
        <v>8130.0398244500002</v>
      </c>
      <c r="G24" s="16">
        <v>755.25958672000002</v>
      </c>
      <c r="H24" s="16">
        <v>1585.3155574100001</v>
      </c>
      <c r="I24" s="16">
        <v>933.78477083000007</v>
      </c>
      <c r="J24" s="16">
        <v>147.14323390000001</v>
      </c>
      <c r="K24" s="16">
        <v>269.48937354000003</v>
      </c>
      <c r="L24" s="16">
        <v>234.89817914000002</v>
      </c>
      <c r="M24" s="16">
        <v>3616.9653305399997</v>
      </c>
      <c r="N24" s="16">
        <v>3598.791048</v>
      </c>
      <c r="O24" s="16">
        <v>18.17428254</v>
      </c>
      <c r="P24" s="16">
        <v>0</v>
      </c>
      <c r="Q24" s="16">
        <v>0</v>
      </c>
      <c r="R24" s="16">
        <v>17324.689268319999</v>
      </c>
      <c r="S24" s="16">
        <v>4932.7725276299998</v>
      </c>
      <c r="T24" s="16">
        <v>1058.3841677400001</v>
      </c>
      <c r="U24" s="16">
        <v>1108.8939006199998</v>
      </c>
      <c r="V24" s="16">
        <v>16.637804079999999</v>
      </c>
      <c r="W24" s="16">
        <v>1270.8715935</v>
      </c>
      <c r="X24" s="16">
        <v>281.13331941000001</v>
      </c>
      <c r="Y24" s="16">
        <v>347.73599719999999</v>
      </c>
      <c r="Z24" s="16">
        <v>0</v>
      </c>
      <c r="AA24" s="16">
        <v>9016.4293101799994</v>
      </c>
      <c r="AB24" s="16">
        <v>8308.2599581400009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4241.4456973699998</v>
      </c>
      <c r="AM24" s="16">
        <v>4241.4456973699998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4241.4456973699998</v>
      </c>
      <c r="AU24" s="16">
        <v>4066.8142607700001</v>
      </c>
      <c r="AV24" s="16">
        <v>2619.7750237799996</v>
      </c>
      <c r="AW24" s="16">
        <v>6686.5892845499993</v>
      </c>
      <c r="AX24" s="16">
        <v>0</v>
      </c>
      <c r="AY24" s="16">
        <v>0</v>
      </c>
      <c r="AZ24" s="16">
        <v>6686.5892845499993</v>
      </c>
    </row>
    <row r="25" spans="2:52" x14ac:dyDescent="0.25">
      <c r="B25" s="15" t="s">
        <v>1324</v>
      </c>
      <c r="C25" s="16">
        <v>1135.0105398800001</v>
      </c>
      <c r="D25" s="16">
        <v>952.37387522000006</v>
      </c>
      <c r="E25" s="16">
        <v>232.83312609999999</v>
      </c>
      <c r="F25" s="16">
        <v>670.12613182000007</v>
      </c>
      <c r="G25" s="16">
        <v>49.414617299999996</v>
      </c>
      <c r="H25" s="16">
        <v>182.63666466000001</v>
      </c>
      <c r="I25" s="16">
        <v>60.082700619999997</v>
      </c>
      <c r="J25" s="16">
        <v>13.87916467</v>
      </c>
      <c r="K25" s="16">
        <v>96.171951590000006</v>
      </c>
      <c r="L25" s="16">
        <v>12.502847780000002</v>
      </c>
      <c r="M25" s="16">
        <v>360.22022369999996</v>
      </c>
      <c r="N25" s="16">
        <v>310.28101099999998</v>
      </c>
      <c r="O25" s="16">
        <v>49.939212700000006</v>
      </c>
      <c r="P25" s="16">
        <v>0</v>
      </c>
      <c r="Q25" s="16">
        <v>0</v>
      </c>
      <c r="R25" s="16">
        <v>1495.2307635800003</v>
      </c>
      <c r="S25" s="16">
        <v>496.624348</v>
      </c>
      <c r="T25" s="16">
        <v>129.85911461000001</v>
      </c>
      <c r="U25" s="16">
        <v>55.447781679999999</v>
      </c>
      <c r="V25" s="16">
        <v>0</v>
      </c>
      <c r="W25" s="16">
        <v>181.95034046999999</v>
      </c>
      <c r="X25" s="16">
        <v>57.600250580000001</v>
      </c>
      <c r="Y25" s="16">
        <v>191.45063668</v>
      </c>
      <c r="Z25" s="16">
        <v>38.492558250000002</v>
      </c>
      <c r="AA25" s="16">
        <v>1151.42503027</v>
      </c>
      <c r="AB25" s="16">
        <v>343.80573330999999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87.516526430000013</v>
      </c>
      <c r="AM25" s="16">
        <v>87.516526430000013</v>
      </c>
      <c r="AN25" s="16">
        <v>0</v>
      </c>
      <c r="AO25" s="16">
        <v>0</v>
      </c>
      <c r="AP25" s="16">
        <v>58.74809492</v>
      </c>
      <c r="AQ25" s="16">
        <v>58.74809492</v>
      </c>
      <c r="AR25" s="16">
        <v>0</v>
      </c>
      <c r="AS25" s="16">
        <v>1.95742299</v>
      </c>
      <c r="AT25" s="16">
        <v>148.22204434000002</v>
      </c>
      <c r="AU25" s="16">
        <v>195.58368897</v>
      </c>
      <c r="AV25" s="16">
        <v>710.82309692000013</v>
      </c>
      <c r="AW25" s="16">
        <v>906.40678589000004</v>
      </c>
      <c r="AX25" s="16">
        <v>0</v>
      </c>
      <c r="AY25" s="16">
        <v>0</v>
      </c>
      <c r="AZ25" s="16">
        <v>906.40678589000004</v>
      </c>
    </row>
    <row r="26" spans="2:52" x14ac:dyDescent="0.25">
      <c r="B26" s="15" t="s">
        <v>1335</v>
      </c>
      <c r="C26" s="16">
        <v>4138.5160994799999</v>
      </c>
      <c r="D26" s="16">
        <v>3140.0669365399999</v>
      </c>
      <c r="E26" s="16">
        <v>546.95567107999989</v>
      </c>
      <c r="F26" s="16">
        <v>2209.0433255399998</v>
      </c>
      <c r="G26" s="16">
        <v>384.06793992000001</v>
      </c>
      <c r="H26" s="16">
        <v>998.44916294000006</v>
      </c>
      <c r="I26" s="16">
        <v>378.62123327</v>
      </c>
      <c r="J26" s="16">
        <v>230.66531533000003</v>
      </c>
      <c r="K26" s="16">
        <v>226.5517059</v>
      </c>
      <c r="L26" s="16">
        <v>162.61090844</v>
      </c>
      <c r="M26" s="16">
        <v>1309.1478115099999</v>
      </c>
      <c r="N26" s="16">
        <v>959.63833999999997</v>
      </c>
      <c r="O26" s="16">
        <v>264.75737880000003</v>
      </c>
      <c r="P26" s="16">
        <v>84.752092709999999</v>
      </c>
      <c r="Q26" s="16">
        <v>0</v>
      </c>
      <c r="R26" s="16">
        <v>5447.6639109899997</v>
      </c>
      <c r="S26" s="16">
        <v>2170.5433143499999</v>
      </c>
      <c r="T26" s="16">
        <v>209.22479131</v>
      </c>
      <c r="U26" s="16">
        <v>204.67211162000001</v>
      </c>
      <c r="V26" s="16">
        <v>0</v>
      </c>
      <c r="W26" s="16">
        <v>0</v>
      </c>
      <c r="X26" s="16">
        <v>34.355191909999995</v>
      </c>
      <c r="Y26" s="16">
        <v>219.36646558000001</v>
      </c>
      <c r="Z26" s="16">
        <v>24.389959430000001</v>
      </c>
      <c r="AA26" s="16">
        <v>2862.5518341999991</v>
      </c>
      <c r="AB26" s="16">
        <v>2585.1120767900002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605.37828923000006</v>
      </c>
      <c r="AK26" s="16">
        <v>605.37828923000006</v>
      </c>
      <c r="AL26" s="16">
        <v>34.76898886</v>
      </c>
      <c r="AM26" s="16">
        <v>34.76898886</v>
      </c>
      <c r="AN26" s="16">
        <v>0</v>
      </c>
      <c r="AO26" s="16">
        <v>0</v>
      </c>
      <c r="AP26" s="16">
        <v>101.72399565000001</v>
      </c>
      <c r="AQ26" s="16">
        <v>101.72399565000001</v>
      </c>
      <c r="AR26" s="16">
        <v>0</v>
      </c>
      <c r="AS26" s="16">
        <v>0</v>
      </c>
      <c r="AT26" s="16">
        <v>136.49298450999999</v>
      </c>
      <c r="AU26" s="16">
        <v>3053.9973815099997</v>
      </c>
      <c r="AV26" s="16">
        <v>3128.3458128199995</v>
      </c>
      <c r="AW26" s="16">
        <v>6182.3431943300002</v>
      </c>
      <c r="AX26" s="16">
        <v>2440.4907138000003</v>
      </c>
      <c r="AY26" s="16">
        <v>654.34171594000009</v>
      </c>
      <c r="AZ26" s="16">
        <v>3087.5107645900002</v>
      </c>
    </row>
    <row r="27" spans="2:52" x14ac:dyDescent="0.25">
      <c r="B27" s="15" t="s">
        <v>1328</v>
      </c>
      <c r="C27" s="16">
        <v>2214.5421391800005</v>
      </c>
      <c r="D27" s="16">
        <v>1951.3995433800003</v>
      </c>
      <c r="E27" s="16">
        <v>1112.4732068800001</v>
      </c>
      <c r="F27" s="16">
        <v>778.65049658999999</v>
      </c>
      <c r="G27" s="16">
        <v>60.275839909999995</v>
      </c>
      <c r="H27" s="16">
        <v>263.14259580000004</v>
      </c>
      <c r="I27" s="16">
        <v>147.64824874000001</v>
      </c>
      <c r="J27" s="16">
        <v>62.612635929999996</v>
      </c>
      <c r="K27" s="16">
        <v>51.73784131</v>
      </c>
      <c r="L27" s="16">
        <v>1.1438698200000001</v>
      </c>
      <c r="M27" s="16">
        <v>927.1084830499999</v>
      </c>
      <c r="N27" s="16">
        <v>890.94838200000004</v>
      </c>
      <c r="O27" s="16">
        <v>36.160101049999994</v>
      </c>
      <c r="P27" s="16">
        <v>0</v>
      </c>
      <c r="Q27" s="16">
        <v>0</v>
      </c>
      <c r="R27" s="16">
        <v>3141.6506222300004</v>
      </c>
      <c r="S27" s="16">
        <v>1127.4306689100001</v>
      </c>
      <c r="T27" s="16">
        <v>450.57761483000002</v>
      </c>
      <c r="U27" s="16">
        <v>312.74810760000003</v>
      </c>
      <c r="V27" s="16">
        <v>4.7045595999999996</v>
      </c>
      <c r="W27" s="16">
        <v>357.89784266999999</v>
      </c>
      <c r="X27" s="16">
        <v>98.640366010000008</v>
      </c>
      <c r="Y27" s="16">
        <v>135.79079141</v>
      </c>
      <c r="Z27" s="16">
        <v>51.994821009999995</v>
      </c>
      <c r="AA27" s="16">
        <v>2539.7847720400005</v>
      </c>
      <c r="AB27" s="16">
        <v>601.86585019000006</v>
      </c>
      <c r="AC27" s="16">
        <v>0.24399999999999999</v>
      </c>
      <c r="AD27" s="16">
        <v>0</v>
      </c>
      <c r="AE27" s="16">
        <v>0</v>
      </c>
      <c r="AF27" s="16">
        <v>0.24399999999999999</v>
      </c>
      <c r="AG27" s="16">
        <v>317.05881492999998</v>
      </c>
      <c r="AH27" s="16">
        <v>317.05881492999998</v>
      </c>
      <c r="AI27" s="16">
        <v>0</v>
      </c>
      <c r="AJ27" s="16">
        <v>0</v>
      </c>
      <c r="AK27" s="16">
        <v>317.30281493000001</v>
      </c>
      <c r="AL27" s="16">
        <v>246.09046148000002</v>
      </c>
      <c r="AM27" s="16">
        <v>246.09046148000002</v>
      </c>
      <c r="AN27" s="16">
        <v>0</v>
      </c>
      <c r="AO27" s="16">
        <v>0</v>
      </c>
      <c r="AP27" s="16">
        <v>135.95728163999999</v>
      </c>
      <c r="AQ27" s="16">
        <v>135.95728163999999</v>
      </c>
      <c r="AR27" s="16">
        <v>0</v>
      </c>
      <c r="AS27" s="16">
        <v>148.77051331999999</v>
      </c>
      <c r="AT27" s="16">
        <v>530.81825644000003</v>
      </c>
      <c r="AU27" s="16">
        <v>388.35040867999993</v>
      </c>
      <c r="AV27" s="16">
        <v>59.910168229999996</v>
      </c>
      <c r="AW27" s="16">
        <v>448.26057690999994</v>
      </c>
      <c r="AX27" s="16">
        <v>0</v>
      </c>
      <c r="AY27" s="16">
        <v>0</v>
      </c>
      <c r="AZ27" s="16">
        <v>448.26057690999994</v>
      </c>
    </row>
    <row r="28" spans="2:52" x14ac:dyDescent="0.25">
      <c r="B28" s="25" t="s">
        <v>1582</v>
      </c>
      <c r="C28" s="26">
        <f t="shared" ref="C28:AH28" si="2">SUM(C12:C27)</f>
        <v>69521.68166324</v>
      </c>
      <c r="D28" s="26">
        <f t="shared" si="2"/>
        <v>59402.5229263</v>
      </c>
      <c r="E28" s="26">
        <f t="shared" si="2"/>
        <v>20658.025691119994</v>
      </c>
      <c r="F28" s="26">
        <f t="shared" si="2"/>
        <v>35377.422067159998</v>
      </c>
      <c r="G28" s="26">
        <f t="shared" si="2"/>
        <v>3367.0751680199996</v>
      </c>
      <c r="H28" s="26">
        <f t="shared" si="2"/>
        <v>10119.15873694</v>
      </c>
      <c r="I28" s="26">
        <f t="shared" si="2"/>
        <v>4159.0299264000005</v>
      </c>
      <c r="J28" s="26">
        <f t="shared" si="2"/>
        <v>2189.0679373900002</v>
      </c>
      <c r="K28" s="26">
        <f t="shared" si="2"/>
        <v>2416.6781738599998</v>
      </c>
      <c r="L28" s="26">
        <f t="shared" si="2"/>
        <v>1354.3826992899999</v>
      </c>
      <c r="M28" s="26">
        <f t="shared" si="2"/>
        <v>19913.609722499994</v>
      </c>
      <c r="N28" s="26">
        <f t="shared" si="2"/>
        <v>17298.973940999997</v>
      </c>
      <c r="O28" s="26">
        <f t="shared" si="2"/>
        <v>2509.0413961499999</v>
      </c>
      <c r="P28" s="26">
        <f t="shared" si="2"/>
        <v>104.89209271</v>
      </c>
      <c r="Q28" s="26">
        <f t="shared" si="2"/>
        <v>0.70229264000000002</v>
      </c>
      <c r="R28" s="26">
        <f t="shared" si="2"/>
        <v>89435.291385739998</v>
      </c>
      <c r="S28" s="26">
        <f t="shared" si="2"/>
        <v>21290.138350930003</v>
      </c>
      <c r="T28" s="26">
        <f t="shared" si="2"/>
        <v>6881.7724680800002</v>
      </c>
      <c r="U28" s="26">
        <f t="shared" si="2"/>
        <v>6899.0775607599999</v>
      </c>
      <c r="V28" s="26">
        <f t="shared" si="2"/>
        <v>166.74354423</v>
      </c>
      <c r="W28" s="26">
        <f t="shared" si="2"/>
        <v>4142.2730499400004</v>
      </c>
      <c r="X28" s="26">
        <f t="shared" si="2"/>
        <v>3065.1274293400002</v>
      </c>
      <c r="Y28" s="26">
        <f t="shared" si="2"/>
        <v>7279.1511356599995</v>
      </c>
      <c r="Z28" s="26">
        <f t="shared" si="2"/>
        <v>404.04703414000005</v>
      </c>
      <c r="AA28" s="26">
        <f t="shared" si="2"/>
        <v>50128.330573080006</v>
      </c>
      <c r="AB28" s="26">
        <f t="shared" si="2"/>
        <v>39306.96081266</v>
      </c>
      <c r="AC28" s="26">
        <f t="shared" si="2"/>
        <v>50.703173149999998</v>
      </c>
      <c r="AD28" s="26">
        <f t="shared" si="2"/>
        <v>46.507471150000001</v>
      </c>
      <c r="AE28" s="26">
        <f t="shared" si="2"/>
        <v>0</v>
      </c>
      <c r="AF28" s="26">
        <f t="shared" si="2"/>
        <v>4.1957019999999998</v>
      </c>
      <c r="AG28" s="26">
        <f t="shared" si="2"/>
        <v>1115.1008511499999</v>
      </c>
      <c r="AH28" s="26">
        <f t="shared" si="2"/>
        <v>1115.1008511499999</v>
      </c>
      <c r="AI28" s="26">
        <f t="shared" ref="AI28:AZ28" si="3">SUM(AI12:AI27)</f>
        <v>0</v>
      </c>
      <c r="AJ28" s="26">
        <f t="shared" si="3"/>
        <v>972.6734992800001</v>
      </c>
      <c r="AK28" s="26">
        <f t="shared" si="3"/>
        <v>2138.4775235800003</v>
      </c>
      <c r="AL28" s="26">
        <f t="shared" si="3"/>
        <v>9814.1635745199983</v>
      </c>
      <c r="AM28" s="26">
        <f t="shared" si="3"/>
        <v>9814.1635745199983</v>
      </c>
      <c r="AN28" s="26">
        <f t="shared" si="3"/>
        <v>0</v>
      </c>
      <c r="AO28" s="26">
        <f t="shared" si="3"/>
        <v>0</v>
      </c>
      <c r="AP28" s="26">
        <f t="shared" si="3"/>
        <v>1477.4925241500005</v>
      </c>
      <c r="AQ28" s="26">
        <f t="shared" si="3"/>
        <v>1477.4925241500005</v>
      </c>
      <c r="AR28" s="26">
        <f t="shared" si="3"/>
        <v>0</v>
      </c>
      <c r="AS28" s="26">
        <f t="shared" si="3"/>
        <v>707.91190928999993</v>
      </c>
      <c r="AT28" s="26">
        <f t="shared" si="3"/>
        <v>11999.568007959999</v>
      </c>
      <c r="AU28" s="26">
        <f t="shared" si="3"/>
        <v>29445.870328279998</v>
      </c>
      <c r="AV28" s="26">
        <f t="shared" si="3"/>
        <v>35968.524416740001</v>
      </c>
      <c r="AW28" s="26">
        <f t="shared" si="3"/>
        <v>65414.394745019999</v>
      </c>
      <c r="AX28" s="26">
        <f t="shared" si="3"/>
        <v>7759.4682636000016</v>
      </c>
      <c r="AY28" s="26">
        <f t="shared" si="3"/>
        <v>3957.0475775800001</v>
      </c>
      <c r="AZ28" s="26">
        <f t="shared" si="3"/>
        <v>53697.878903839999</v>
      </c>
    </row>
    <row r="29" spans="2:52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2:52" x14ac:dyDescent="0.25">
      <c r="B30" s="17" t="s">
        <v>1583</v>
      </c>
    </row>
    <row r="31" spans="2:52" x14ac:dyDescent="0.25">
      <c r="B31" s="15" t="s">
        <v>1342</v>
      </c>
      <c r="C31" s="16">
        <v>730.65602603000002</v>
      </c>
      <c r="D31" s="16">
        <v>486.84011151000004</v>
      </c>
      <c r="E31" s="16">
        <v>143.90258860000003</v>
      </c>
      <c r="F31" s="16">
        <v>283.32011274000001</v>
      </c>
      <c r="G31" s="16">
        <v>59.617410169999999</v>
      </c>
      <c r="H31" s="16">
        <v>243.81591451999998</v>
      </c>
      <c r="I31" s="16">
        <v>53.530056139999999</v>
      </c>
      <c r="J31" s="16">
        <v>78.318480550000004</v>
      </c>
      <c r="K31" s="16">
        <v>97.483599519999999</v>
      </c>
      <c r="L31" s="16">
        <v>14.48377831</v>
      </c>
      <c r="M31" s="16">
        <v>770.4804928100001</v>
      </c>
      <c r="N31" s="16">
        <v>569.28010800000004</v>
      </c>
      <c r="O31" s="16">
        <v>201.11729496999999</v>
      </c>
      <c r="P31" s="16">
        <v>0</v>
      </c>
      <c r="Q31" s="16">
        <v>8.3089839999999998E-2</v>
      </c>
      <c r="R31" s="16">
        <v>1501.1365188400002</v>
      </c>
      <c r="S31" s="16">
        <v>512.50045425999997</v>
      </c>
      <c r="T31" s="16">
        <v>59.7747004</v>
      </c>
      <c r="U31" s="16">
        <v>95.109692040000013</v>
      </c>
      <c r="V31" s="16">
        <v>0</v>
      </c>
      <c r="W31" s="16">
        <v>48.500142090000004</v>
      </c>
      <c r="X31" s="16">
        <v>32.999038280000001</v>
      </c>
      <c r="Y31" s="16">
        <v>124.76164228</v>
      </c>
      <c r="Z31" s="16">
        <v>0</v>
      </c>
      <c r="AA31" s="16">
        <v>873.64566934999993</v>
      </c>
      <c r="AB31" s="16">
        <v>627.49084948999996</v>
      </c>
      <c r="AC31" s="16">
        <v>13.409306239999999</v>
      </c>
      <c r="AD31" s="16">
        <v>13.409306239999999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13.409306239999999</v>
      </c>
      <c r="AL31" s="16">
        <v>16.268194820000001</v>
      </c>
      <c r="AM31" s="16">
        <v>16.268194820000001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16.268194820000001</v>
      </c>
      <c r="AU31" s="16">
        <v>624.63196090999998</v>
      </c>
      <c r="AV31" s="16">
        <v>170</v>
      </c>
      <c r="AW31" s="16">
        <v>794.63196090999998</v>
      </c>
      <c r="AX31" s="16">
        <v>0</v>
      </c>
      <c r="AY31" s="16">
        <v>0</v>
      </c>
      <c r="AZ31" s="16">
        <v>794.63196090999998</v>
      </c>
    </row>
    <row r="32" spans="2:52" x14ac:dyDescent="0.25">
      <c r="B32" s="15" t="s">
        <v>1343</v>
      </c>
      <c r="C32" s="16">
        <v>46.689378210000001</v>
      </c>
      <c r="D32" s="16">
        <v>20.13082167</v>
      </c>
      <c r="E32" s="16">
        <v>5.1006431699999997</v>
      </c>
      <c r="F32" s="16">
        <v>13.915163189999999</v>
      </c>
      <c r="G32" s="16">
        <v>1.11501531</v>
      </c>
      <c r="H32" s="16">
        <v>26.558556540000001</v>
      </c>
      <c r="I32" s="16">
        <v>5.4188899599999996</v>
      </c>
      <c r="J32" s="16">
        <v>2.72391513</v>
      </c>
      <c r="K32" s="16">
        <v>14.549940400000001</v>
      </c>
      <c r="L32" s="16">
        <v>3.86581105</v>
      </c>
      <c r="M32" s="16">
        <v>677.96388877999993</v>
      </c>
      <c r="N32" s="16">
        <v>677.25205700000004</v>
      </c>
      <c r="O32" s="16">
        <v>0.71183178000000003</v>
      </c>
      <c r="P32" s="16">
        <v>0</v>
      </c>
      <c r="Q32" s="16">
        <v>0</v>
      </c>
      <c r="R32" s="16">
        <v>724.65326699000002</v>
      </c>
      <c r="S32" s="16">
        <v>257.70794568999997</v>
      </c>
      <c r="T32" s="16">
        <v>10.92252276</v>
      </c>
      <c r="U32" s="16">
        <v>40.505339360000001</v>
      </c>
      <c r="V32" s="16">
        <v>2.2343864999999998</v>
      </c>
      <c r="W32" s="16">
        <v>0</v>
      </c>
      <c r="X32" s="16">
        <v>49.880852500000003</v>
      </c>
      <c r="Y32" s="16">
        <v>54.738715509999999</v>
      </c>
      <c r="Z32" s="16">
        <v>0</v>
      </c>
      <c r="AA32" s="16">
        <v>415.98976232000001</v>
      </c>
      <c r="AB32" s="16">
        <v>308.66350467000001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89.166999029999999</v>
      </c>
      <c r="AM32" s="16">
        <v>89.166999029999999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3.1702316499999998</v>
      </c>
      <c r="AT32" s="16">
        <v>92.337230680000005</v>
      </c>
      <c r="AU32" s="16">
        <v>216.32627398999998</v>
      </c>
      <c r="AV32" s="16">
        <v>360.50828143000001</v>
      </c>
      <c r="AW32" s="16">
        <v>576.83455542000013</v>
      </c>
      <c r="AX32" s="16">
        <v>114.17853541999999</v>
      </c>
      <c r="AY32" s="16">
        <v>43.193660319999999</v>
      </c>
      <c r="AZ32" s="16">
        <v>419.46235968000002</v>
      </c>
    </row>
    <row r="33" spans="2:52" x14ac:dyDescent="0.25">
      <c r="B33" s="25" t="s">
        <v>1582</v>
      </c>
      <c r="C33" s="26">
        <f t="shared" ref="C33:AH33" si="4">SUM(C31:C32)</f>
        <v>777.34540423999999</v>
      </c>
      <c r="D33" s="26">
        <f t="shared" si="4"/>
        <v>506.97093318000003</v>
      </c>
      <c r="E33" s="26">
        <f t="shared" si="4"/>
        <v>149.00323177000004</v>
      </c>
      <c r="F33" s="26">
        <f t="shared" si="4"/>
        <v>297.23527593</v>
      </c>
      <c r="G33" s="26">
        <f t="shared" si="4"/>
        <v>60.732425479999996</v>
      </c>
      <c r="H33" s="26">
        <f t="shared" si="4"/>
        <v>270.37447105999996</v>
      </c>
      <c r="I33" s="26">
        <f t="shared" si="4"/>
        <v>58.948946100000001</v>
      </c>
      <c r="J33" s="26">
        <f t="shared" si="4"/>
        <v>81.042395679999998</v>
      </c>
      <c r="K33" s="26">
        <f t="shared" si="4"/>
        <v>112.03353992</v>
      </c>
      <c r="L33" s="26">
        <f t="shared" si="4"/>
        <v>18.34958936</v>
      </c>
      <c r="M33" s="26">
        <f t="shared" si="4"/>
        <v>1448.4443815899999</v>
      </c>
      <c r="N33" s="26">
        <f t="shared" si="4"/>
        <v>1246.5321650000001</v>
      </c>
      <c r="O33" s="26">
        <f t="shared" si="4"/>
        <v>201.82912675</v>
      </c>
      <c r="P33" s="26">
        <f t="shared" si="4"/>
        <v>0</v>
      </c>
      <c r="Q33" s="26">
        <f t="shared" si="4"/>
        <v>8.3089839999999998E-2</v>
      </c>
      <c r="R33" s="26">
        <f t="shared" si="4"/>
        <v>2225.7897858300003</v>
      </c>
      <c r="S33" s="26">
        <f t="shared" si="4"/>
        <v>770.20839994999994</v>
      </c>
      <c r="T33" s="26">
        <f t="shared" si="4"/>
        <v>70.697223159999993</v>
      </c>
      <c r="U33" s="26">
        <f t="shared" si="4"/>
        <v>135.61503140000002</v>
      </c>
      <c r="V33" s="26">
        <f t="shared" si="4"/>
        <v>2.2343864999999998</v>
      </c>
      <c r="W33" s="26">
        <f t="shared" si="4"/>
        <v>48.500142090000004</v>
      </c>
      <c r="X33" s="26">
        <f t="shared" si="4"/>
        <v>82.879890780000011</v>
      </c>
      <c r="Y33" s="26">
        <f t="shared" si="4"/>
        <v>179.50035779000001</v>
      </c>
      <c r="Z33" s="26">
        <f t="shared" si="4"/>
        <v>0</v>
      </c>
      <c r="AA33" s="26">
        <f t="shared" si="4"/>
        <v>1289.6354316699999</v>
      </c>
      <c r="AB33" s="26">
        <f t="shared" si="4"/>
        <v>936.15435415999991</v>
      </c>
      <c r="AC33" s="26">
        <f t="shared" si="4"/>
        <v>13.409306239999999</v>
      </c>
      <c r="AD33" s="26">
        <f t="shared" si="4"/>
        <v>13.409306239999999</v>
      </c>
      <c r="AE33" s="26">
        <f t="shared" si="4"/>
        <v>0</v>
      </c>
      <c r="AF33" s="26">
        <f t="shared" si="4"/>
        <v>0</v>
      </c>
      <c r="AG33" s="26">
        <f t="shared" si="4"/>
        <v>0</v>
      </c>
      <c r="AH33" s="26">
        <f t="shared" si="4"/>
        <v>0</v>
      </c>
      <c r="AI33" s="26">
        <f t="shared" ref="AI33:AZ33" si="5">SUM(AI31:AI32)</f>
        <v>0</v>
      </c>
      <c r="AJ33" s="26">
        <f t="shared" si="5"/>
        <v>0</v>
      </c>
      <c r="AK33" s="26">
        <f t="shared" si="5"/>
        <v>13.409306239999999</v>
      </c>
      <c r="AL33" s="26">
        <f t="shared" si="5"/>
        <v>105.43519385</v>
      </c>
      <c r="AM33" s="26">
        <f t="shared" si="5"/>
        <v>105.43519385</v>
      </c>
      <c r="AN33" s="26">
        <f t="shared" si="5"/>
        <v>0</v>
      </c>
      <c r="AO33" s="26">
        <f t="shared" si="5"/>
        <v>0</v>
      </c>
      <c r="AP33" s="26">
        <f t="shared" si="5"/>
        <v>0</v>
      </c>
      <c r="AQ33" s="26">
        <f t="shared" si="5"/>
        <v>0</v>
      </c>
      <c r="AR33" s="26">
        <f t="shared" si="5"/>
        <v>0</v>
      </c>
      <c r="AS33" s="26">
        <f t="shared" si="5"/>
        <v>3.1702316499999998</v>
      </c>
      <c r="AT33" s="26">
        <f t="shared" si="5"/>
        <v>108.60542550000001</v>
      </c>
      <c r="AU33" s="26">
        <f t="shared" si="5"/>
        <v>840.95823489999998</v>
      </c>
      <c r="AV33" s="26">
        <f t="shared" si="5"/>
        <v>530.50828143000001</v>
      </c>
      <c r="AW33" s="26">
        <f t="shared" si="5"/>
        <v>1371.4665163300001</v>
      </c>
      <c r="AX33" s="26">
        <f t="shared" si="5"/>
        <v>114.17853541999999</v>
      </c>
      <c r="AY33" s="26">
        <f t="shared" si="5"/>
        <v>43.193660319999999</v>
      </c>
      <c r="AZ33" s="26">
        <f t="shared" si="5"/>
        <v>1214.0943205900001</v>
      </c>
    </row>
    <row r="34" spans="2:52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2:52" x14ac:dyDescent="0.25">
      <c r="B35" s="17" t="s">
        <v>1519</v>
      </c>
    </row>
    <row r="36" spans="2:52" x14ac:dyDescent="0.25">
      <c r="B36" s="15" t="s">
        <v>17</v>
      </c>
      <c r="C36" s="16">
        <v>89.080098100000001</v>
      </c>
      <c r="D36" s="16">
        <v>40.654082409999994</v>
      </c>
      <c r="E36" s="16">
        <v>16.156903979999999</v>
      </c>
      <c r="F36" s="16">
        <v>22.927394059999997</v>
      </c>
      <c r="G36" s="16">
        <v>1.56978437</v>
      </c>
      <c r="H36" s="16">
        <v>48.426015690000007</v>
      </c>
      <c r="I36" s="16">
        <v>9.67335338</v>
      </c>
      <c r="J36" s="16">
        <v>8.5386723499999988</v>
      </c>
      <c r="K36" s="16">
        <v>27.026875610000001</v>
      </c>
      <c r="L36" s="16">
        <v>3.1871143499999994</v>
      </c>
      <c r="M36" s="16">
        <v>311.78842632999999</v>
      </c>
      <c r="N36" s="16">
        <v>310.75885799999998</v>
      </c>
      <c r="O36" s="16">
        <v>1.02956833</v>
      </c>
      <c r="P36" s="16">
        <v>0</v>
      </c>
      <c r="Q36" s="16">
        <v>0</v>
      </c>
      <c r="R36" s="16">
        <v>400.86852442999992</v>
      </c>
      <c r="S36" s="16">
        <v>59.918901479999995</v>
      </c>
      <c r="T36" s="16">
        <v>5.5840531999999996</v>
      </c>
      <c r="U36" s="16">
        <v>12.774735230000001</v>
      </c>
      <c r="V36" s="16">
        <v>0.4431465</v>
      </c>
      <c r="W36" s="16">
        <v>2.6051161899999999</v>
      </c>
      <c r="X36" s="16">
        <v>16.238975140000001</v>
      </c>
      <c r="Y36" s="16">
        <v>38.37662658</v>
      </c>
      <c r="Z36" s="16">
        <v>0</v>
      </c>
      <c r="AA36" s="16">
        <v>135.94155431999999</v>
      </c>
      <c r="AB36" s="16">
        <v>264.92697011000001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15.66965605</v>
      </c>
      <c r="AM36" s="16">
        <v>15.66965605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15.66965605</v>
      </c>
      <c r="AU36" s="16">
        <v>249.25731406</v>
      </c>
      <c r="AV36" s="16">
        <v>454.58336787000002</v>
      </c>
      <c r="AW36" s="16">
        <v>703.84068193000007</v>
      </c>
      <c r="AX36" s="16">
        <v>14.33959127</v>
      </c>
      <c r="AY36" s="16">
        <v>34.351553380000006</v>
      </c>
      <c r="AZ36" s="16">
        <v>655.14953728</v>
      </c>
    </row>
    <row r="37" spans="2:52" x14ac:dyDescent="0.25">
      <c r="B37" s="15" t="s">
        <v>18</v>
      </c>
      <c r="C37" s="16">
        <v>269.51562613999999</v>
      </c>
      <c r="D37" s="16">
        <v>108.42908217999999</v>
      </c>
      <c r="E37" s="16">
        <v>42.009334750000001</v>
      </c>
      <c r="F37" s="16">
        <v>60.713138659999998</v>
      </c>
      <c r="G37" s="16">
        <v>5.7066087699999999</v>
      </c>
      <c r="H37" s="16">
        <v>161.08654396</v>
      </c>
      <c r="I37" s="16">
        <v>14.37315128</v>
      </c>
      <c r="J37" s="16">
        <v>15.8696375</v>
      </c>
      <c r="K37" s="16">
        <v>130.16901565999999</v>
      </c>
      <c r="L37" s="16">
        <v>0.67473952000000004</v>
      </c>
      <c r="M37" s="16">
        <v>422.59461339000006</v>
      </c>
      <c r="N37" s="16">
        <v>340.26975499999998</v>
      </c>
      <c r="O37" s="16">
        <v>11.343536970000001</v>
      </c>
      <c r="P37" s="16">
        <v>61.877525420000005</v>
      </c>
      <c r="Q37" s="16">
        <v>9.1037960000000009</v>
      </c>
      <c r="R37" s="16">
        <v>692.11023952999994</v>
      </c>
      <c r="S37" s="16">
        <v>209.28562497999999</v>
      </c>
      <c r="T37" s="16">
        <v>12.424198000000001</v>
      </c>
      <c r="U37" s="16">
        <v>35.980747990000005</v>
      </c>
      <c r="V37" s="16">
        <v>0</v>
      </c>
      <c r="W37" s="16">
        <v>0</v>
      </c>
      <c r="X37" s="16">
        <v>36.031788290000001</v>
      </c>
      <c r="Y37" s="16">
        <v>135.03030038999998</v>
      </c>
      <c r="Z37" s="16">
        <v>56.89718208</v>
      </c>
      <c r="AA37" s="16">
        <v>485.64984172999993</v>
      </c>
      <c r="AB37" s="16">
        <v>206.46039780000001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15.788721880000001</v>
      </c>
      <c r="AM37" s="16">
        <v>15.788721880000001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15.788721880000001</v>
      </c>
      <c r="AU37" s="16">
        <v>190.67167592000001</v>
      </c>
      <c r="AV37" s="16">
        <v>114.24529659000001</v>
      </c>
      <c r="AW37" s="16">
        <v>304.91697250999999</v>
      </c>
      <c r="AX37" s="16">
        <v>84.089881289999994</v>
      </c>
      <c r="AY37" s="16">
        <v>39.409079749999997</v>
      </c>
      <c r="AZ37" s="16">
        <v>181.41801147000001</v>
      </c>
    </row>
    <row r="38" spans="2:52" x14ac:dyDescent="0.25">
      <c r="B38" s="15" t="s">
        <v>19</v>
      </c>
      <c r="C38" s="16">
        <v>84.953214750000001</v>
      </c>
      <c r="D38" s="16">
        <v>46.506586990000002</v>
      </c>
      <c r="E38" s="16">
        <v>14.309796050000001</v>
      </c>
      <c r="F38" s="16">
        <v>30.594627670000001</v>
      </c>
      <c r="G38" s="16">
        <v>1.6021632699999999</v>
      </c>
      <c r="H38" s="16">
        <v>38.446627759999998</v>
      </c>
      <c r="I38" s="16">
        <v>7.7643939599999996</v>
      </c>
      <c r="J38" s="16">
        <v>3.0208012499999999</v>
      </c>
      <c r="K38" s="16">
        <v>26.004609899999998</v>
      </c>
      <c r="L38" s="16">
        <v>1.6568226499999998</v>
      </c>
      <c r="M38" s="16">
        <v>390.09557898000003</v>
      </c>
      <c r="N38" s="16">
        <v>282.86190299999998</v>
      </c>
      <c r="O38" s="16">
        <v>70.771039999999999</v>
      </c>
      <c r="P38" s="16">
        <v>0</v>
      </c>
      <c r="Q38" s="16">
        <v>36.462635979999995</v>
      </c>
      <c r="R38" s="16">
        <v>475.04879373</v>
      </c>
      <c r="S38" s="16">
        <v>169.89789793</v>
      </c>
      <c r="T38" s="16">
        <v>5.4007136500000001</v>
      </c>
      <c r="U38" s="16">
        <v>18.651501109999998</v>
      </c>
      <c r="V38" s="16">
        <v>0</v>
      </c>
      <c r="W38" s="16">
        <v>0</v>
      </c>
      <c r="X38" s="16">
        <v>49.012747079999997</v>
      </c>
      <c r="Y38" s="16">
        <v>43.286795529999999</v>
      </c>
      <c r="Z38" s="16">
        <v>2.5736743</v>
      </c>
      <c r="AA38" s="16">
        <v>288.82332959999997</v>
      </c>
      <c r="AB38" s="16">
        <v>186.22546413000001</v>
      </c>
      <c r="AC38" s="16">
        <v>0.20449999999999999</v>
      </c>
      <c r="AD38" s="16">
        <v>0</v>
      </c>
      <c r="AE38" s="16">
        <v>0</v>
      </c>
      <c r="AF38" s="16">
        <v>0.20449999999999999</v>
      </c>
      <c r="AG38" s="16">
        <v>0</v>
      </c>
      <c r="AH38" s="16">
        <v>0</v>
      </c>
      <c r="AI38" s="16">
        <v>0</v>
      </c>
      <c r="AJ38" s="16">
        <v>1.4186789900000001</v>
      </c>
      <c r="AK38" s="16">
        <v>1.62317899</v>
      </c>
      <c r="AL38" s="16">
        <v>40.604227119999997</v>
      </c>
      <c r="AM38" s="16">
        <v>40.604227119999997</v>
      </c>
      <c r="AN38" s="16">
        <v>0</v>
      </c>
      <c r="AO38" s="16">
        <v>0</v>
      </c>
      <c r="AP38" s="16">
        <v>15.3977798</v>
      </c>
      <c r="AQ38" s="16">
        <v>15.3977798</v>
      </c>
      <c r="AR38" s="16">
        <v>0</v>
      </c>
      <c r="AS38" s="16">
        <v>46.032273880000005</v>
      </c>
      <c r="AT38" s="16">
        <v>102.03428080000002</v>
      </c>
      <c r="AU38" s="16">
        <v>85.814362319999987</v>
      </c>
      <c r="AV38" s="16">
        <v>101.0439128</v>
      </c>
      <c r="AW38" s="16">
        <v>186.85827512</v>
      </c>
      <c r="AX38" s="16">
        <v>20.63412864</v>
      </c>
      <c r="AY38" s="16">
        <v>18.5070078</v>
      </c>
      <c r="AZ38" s="16">
        <v>147.71713868000001</v>
      </c>
    </row>
    <row r="39" spans="2:52" x14ac:dyDescent="0.25">
      <c r="B39" s="15" t="s">
        <v>20</v>
      </c>
      <c r="C39" s="16">
        <v>132.68153798</v>
      </c>
      <c r="D39" s="16">
        <v>52.909565790000002</v>
      </c>
      <c r="E39" s="16">
        <v>16.09232613</v>
      </c>
      <c r="F39" s="16">
        <v>32.837859399999999</v>
      </c>
      <c r="G39" s="16">
        <v>3.9793802599999997</v>
      </c>
      <c r="H39" s="16">
        <v>79.77197219</v>
      </c>
      <c r="I39" s="16">
        <v>9.2325945300000001</v>
      </c>
      <c r="J39" s="16">
        <v>8.5091003000000001</v>
      </c>
      <c r="K39" s="16">
        <v>60.972920009999996</v>
      </c>
      <c r="L39" s="16">
        <v>1.0573573499999998</v>
      </c>
      <c r="M39" s="16">
        <v>246.65303716999998</v>
      </c>
      <c r="N39" s="16">
        <v>230.096068</v>
      </c>
      <c r="O39" s="16">
        <v>16.38846917</v>
      </c>
      <c r="P39" s="16">
        <v>0</v>
      </c>
      <c r="Q39" s="16">
        <v>0.16850000000000001</v>
      </c>
      <c r="R39" s="16">
        <v>379.33457514999998</v>
      </c>
      <c r="S39" s="16">
        <v>126.50209793000001</v>
      </c>
      <c r="T39" s="16">
        <v>5.8245281500000008</v>
      </c>
      <c r="U39" s="16">
        <v>24.729336190000001</v>
      </c>
      <c r="V39" s="16">
        <v>0</v>
      </c>
      <c r="W39" s="16">
        <v>2.17233622</v>
      </c>
      <c r="X39" s="16">
        <v>12.983251109999999</v>
      </c>
      <c r="Y39" s="16">
        <v>71.02838586</v>
      </c>
      <c r="Z39" s="16">
        <v>0.54841430000000002</v>
      </c>
      <c r="AA39" s="16">
        <v>243.78834976000005</v>
      </c>
      <c r="AB39" s="16">
        <v>135.54622538999999</v>
      </c>
      <c r="AC39" s="16">
        <v>6.7449999999999996E-2</v>
      </c>
      <c r="AD39" s="16">
        <v>0</v>
      </c>
      <c r="AE39" s="16">
        <v>0</v>
      </c>
      <c r="AF39" s="16">
        <v>6.7449999999999996E-2</v>
      </c>
      <c r="AG39" s="16">
        <v>0</v>
      </c>
      <c r="AH39" s="16">
        <v>0</v>
      </c>
      <c r="AI39" s="16">
        <v>0</v>
      </c>
      <c r="AJ39" s="16">
        <v>5.6028186199999999</v>
      </c>
      <c r="AK39" s="16">
        <v>5.6702686199999999</v>
      </c>
      <c r="AL39" s="16">
        <v>26.75690754</v>
      </c>
      <c r="AM39" s="16">
        <v>22.609584349999999</v>
      </c>
      <c r="AN39" s="16">
        <v>4.1473231899999998</v>
      </c>
      <c r="AO39" s="16">
        <v>0</v>
      </c>
      <c r="AP39" s="16">
        <v>2.5917263699999999</v>
      </c>
      <c r="AQ39" s="16">
        <v>2.5917263699999999</v>
      </c>
      <c r="AR39" s="16">
        <v>0</v>
      </c>
      <c r="AS39" s="16">
        <v>16.721438129999999</v>
      </c>
      <c r="AT39" s="16">
        <v>46.070072039999999</v>
      </c>
      <c r="AU39" s="16">
        <v>95.146421970000006</v>
      </c>
      <c r="AV39" s="16">
        <v>104.92169342</v>
      </c>
      <c r="AW39" s="16">
        <v>200.06811538999997</v>
      </c>
      <c r="AX39" s="16">
        <v>26.864257909999999</v>
      </c>
      <c r="AY39" s="16">
        <v>0</v>
      </c>
      <c r="AZ39" s="16">
        <v>173.20385747999998</v>
      </c>
    </row>
    <row r="40" spans="2:52" x14ac:dyDescent="0.25">
      <c r="B40" s="15" t="s">
        <v>21</v>
      </c>
      <c r="C40" s="16">
        <v>217.12888565</v>
      </c>
      <c r="D40" s="16">
        <v>151.46204277999999</v>
      </c>
      <c r="E40" s="16">
        <v>50.214325200000005</v>
      </c>
      <c r="F40" s="16">
        <v>93.394412860000003</v>
      </c>
      <c r="G40" s="16">
        <v>7.8533047199999997</v>
      </c>
      <c r="H40" s="16">
        <v>65.666842869999996</v>
      </c>
      <c r="I40" s="16">
        <v>15.61985256</v>
      </c>
      <c r="J40" s="16">
        <v>10.14234716</v>
      </c>
      <c r="K40" s="16">
        <v>35.426135639999998</v>
      </c>
      <c r="L40" s="16">
        <v>4.47850751</v>
      </c>
      <c r="M40" s="16">
        <v>365.26660198000002</v>
      </c>
      <c r="N40" s="16">
        <v>351.85773599999999</v>
      </c>
      <c r="O40" s="16">
        <v>13.40886598</v>
      </c>
      <c r="P40" s="16">
        <v>0</v>
      </c>
      <c r="Q40" s="16">
        <v>0</v>
      </c>
      <c r="R40" s="16">
        <v>582.39548763000005</v>
      </c>
      <c r="S40" s="16">
        <v>324.88351925000001</v>
      </c>
      <c r="T40" s="16">
        <v>8.3189359700000001</v>
      </c>
      <c r="U40" s="16">
        <v>29.833682800000002</v>
      </c>
      <c r="V40" s="16">
        <v>0</v>
      </c>
      <c r="W40" s="16">
        <v>0</v>
      </c>
      <c r="X40" s="16">
        <v>10.454426570000001</v>
      </c>
      <c r="Y40" s="16">
        <v>89.010302809999999</v>
      </c>
      <c r="Z40" s="16">
        <v>3.8244315499999999</v>
      </c>
      <c r="AA40" s="16">
        <v>466.32529895000005</v>
      </c>
      <c r="AB40" s="16">
        <v>116.07018868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198.36352500000001</v>
      </c>
      <c r="AM40" s="16">
        <v>198.36352500000001</v>
      </c>
      <c r="AN40" s="16">
        <v>0</v>
      </c>
      <c r="AO40" s="16">
        <v>0</v>
      </c>
      <c r="AP40" s="16">
        <v>28.551775469999999</v>
      </c>
      <c r="AQ40" s="16">
        <v>28.551775469999999</v>
      </c>
      <c r="AR40" s="16">
        <v>0</v>
      </c>
      <c r="AS40" s="16">
        <v>3.0195E-2</v>
      </c>
      <c r="AT40" s="16">
        <v>226.94549547</v>
      </c>
      <c r="AU40" s="16">
        <v>-110.87530679000001</v>
      </c>
      <c r="AV40" s="16">
        <v>403.36553436000003</v>
      </c>
      <c r="AW40" s="16">
        <v>292.49022757</v>
      </c>
      <c r="AX40" s="16">
        <v>0</v>
      </c>
      <c r="AY40" s="16">
        <v>0</v>
      </c>
      <c r="AZ40" s="16">
        <v>292.49022757</v>
      </c>
    </row>
    <row r="41" spans="2:52" x14ac:dyDescent="0.25">
      <c r="B41" s="15" t="s">
        <v>22</v>
      </c>
      <c r="C41" s="16">
        <v>99.670758610000021</v>
      </c>
      <c r="D41" s="16">
        <v>50.601116290000007</v>
      </c>
      <c r="E41" s="16">
        <v>23.386064259999998</v>
      </c>
      <c r="F41" s="16">
        <v>24.182538690000001</v>
      </c>
      <c r="G41" s="16">
        <v>3.0325133399999999</v>
      </c>
      <c r="H41" s="16">
        <v>49.06964232</v>
      </c>
      <c r="I41" s="16">
        <v>5.4406322199999995</v>
      </c>
      <c r="J41" s="16">
        <v>5.0021775000000002</v>
      </c>
      <c r="K41" s="16">
        <v>36.965967259999999</v>
      </c>
      <c r="L41" s="16">
        <v>1.6608653400000002</v>
      </c>
      <c r="M41" s="16">
        <v>350.06465717999998</v>
      </c>
      <c r="N41" s="16">
        <v>349.84874000000002</v>
      </c>
      <c r="O41" s="16">
        <v>0.21591717999999999</v>
      </c>
      <c r="P41" s="16">
        <v>0</v>
      </c>
      <c r="Q41" s="16">
        <v>0</v>
      </c>
      <c r="R41" s="16">
        <v>449.73541579000005</v>
      </c>
      <c r="S41" s="16">
        <v>209.30164066999998</v>
      </c>
      <c r="T41" s="16">
        <v>15.66429741</v>
      </c>
      <c r="U41" s="16">
        <v>14.370678009999999</v>
      </c>
      <c r="V41" s="16">
        <v>0</v>
      </c>
      <c r="W41" s="16">
        <v>0</v>
      </c>
      <c r="X41" s="16">
        <v>5.4422146700000003</v>
      </c>
      <c r="Y41" s="16">
        <v>54.964660549999998</v>
      </c>
      <c r="Z41" s="16">
        <v>7.6407416599999998</v>
      </c>
      <c r="AA41" s="16">
        <v>307.38423296999997</v>
      </c>
      <c r="AB41" s="16">
        <v>142.35118281999999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2.0696250800000002</v>
      </c>
      <c r="AM41" s="16">
        <v>2.0696250800000002</v>
      </c>
      <c r="AN41" s="16">
        <v>0</v>
      </c>
      <c r="AO41" s="16">
        <v>0</v>
      </c>
      <c r="AP41" s="16">
        <v>15.870331240000001</v>
      </c>
      <c r="AQ41" s="16">
        <v>15.870331240000001</v>
      </c>
      <c r="AR41" s="16">
        <v>0</v>
      </c>
      <c r="AS41" s="16">
        <v>79.460529040000011</v>
      </c>
      <c r="AT41" s="16">
        <v>97.400485360000019</v>
      </c>
      <c r="AU41" s="16">
        <v>44.950697459999994</v>
      </c>
      <c r="AV41" s="16">
        <v>178.02476615999998</v>
      </c>
      <c r="AW41" s="16">
        <v>222.97546362</v>
      </c>
      <c r="AX41" s="16">
        <v>16.570575869999999</v>
      </c>
      <c r="AY41" s="16">
        <v>0</v>
      </c>
      <c r="AZ41" s="16">
        <v>206.40488775</v>
      </c>
    </row>
    <row r="42" spans="2:52" x14ac:dyDescent="0.25">
      <c r="B42" s="15" t="s">
        <v>23</v>
      </c>
      <c r="C42" s="16">
        <v>355.24705075000003</v>
      </c>
      <c r="D42" s="16">
        <v>230.76340096999999</v>
      </c>
      <c r="E42" s="16">
        <v>56.197201370000002</v>
      </c>
      <c r="F42" s="16">
        <v>157.63418802999999</v>
      </c>
      <c r="G42" s="16">
        <v>16.93201157</v>
      </c>
      <c r="H42" s="16">
        <v>124.48364978000001</v>
      </c>
      <c r="I42" s="16">
        <v>28.486679300000002</v>
      </c>
      <c r="J42" s="16">
        <v>11.509847859999999</v>
      </c>
      <c r="K42" s="16">
        <v>79.406392540000013</v>
      </c>
      <c r="L42" s="16">
        <v>5.0807300800000004</v>
      </c>
      <c r="M42" s="16">
        <v>374.97785116</v>
      </c>
      <c r="N42" s="16">
        <v>373.79192599999999</v>
      </c>
      <c r="O42" s="16">
        <v>1.1859251599999998</v>
      </c>
      <c r="P42" s="16">
        <v>0</v>
      </c>
      <c r="Q42" s="16">
        <v>0</v>
      </c>
      <c r="R42" s="16">
        <v>730.22490191000009</v>
      </c>
      <c r="S42" s="16">
        <v>201.14937384999999</v>
      </c>
      <c r="T42" s="16">
        <v>16.243089019999999</v>
      </c>
      <c r="U42" s="16">
        <v>37.209999200000006</v>
      </c>
      <c r="V42" s="16">
        <v>0</v>
      </c>
      <c r="W42" s="16">
        <v>33.192282989999995</v>
      </c>
      <c r="X42" s="16">
        <v>73.092498129999996</v>
      </c>
      <c r="Y42" s="16">
        <v>115.19706318</v>
      </c>
      <c r="Z42" s="16">
        <v>7.0556807800000003</v>
      </c>
      <c r="AA42" s="16">
        <v>483.13998714999997</v>
      </c>
      <c r="AB42" s="16">
        <v>247.08491476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115.95013874</v>
      </c>
      <c r="AK42" s="16">
        <v>115.95013874</v>
      </c>
      <c r="AL42" s="16">
        <v>81.958233989999997</v>
      </c>
      <c r="AM42" s="16">
        <v>81.958233989999997</v>
      </c>
      <c r="AN42" s="16">
        <v>0</v>
      </c>
      <c r="AO42" s="16">
        <v>0</v>
      </c>
      <c r="AP42" s="16">
        <v>25.596377499999999</v>
      </c>
      <c r="AQ42" s="16">
        <v>25.596377499999999</v>
      </c>
      <c r="AR42" s="16">
        <v>0</v>
      </c>
      <c r="AS42" s="16">
        <v>7.83990104</v>
      </c>
      <c r="AT42" s="16">
        <v>115.39451253</v>
      </c>
      <c r="AU42" s="16">
        <v>247.64054096999999</v>
      </c>
      <c r="AV42" s="16">
        <v>364.68664318999998</v>
      </c>
      <c r="AW42" s="16">
        <v>612.32718416</v>
      </c>
      <c r="AX42" s="16">
        <v>36.384152239999999</v>
      </c>
      <c r="AY42" s="16">
        <v>30.688924629999999</v>
      </c>
      <c r="AZ42" s="16">
        <v>545.25410728999998</v>
      </c>
    </row>
    <row r="43" spans="2:52" x14ac:dyDescent="0.25">
      <c r="B43" s="15" t="s">
        <v>24</v>
      </c>
      <c r="C43" s="16">
        <v>99.314340239999993</v>
      </c>
      <c r="D43" s="16">
        <v>49.286447580000001</v>
      </c>
      <c r="E43" s="16">
        <v>15.737858620000001</v>
      </c>
      <c r="F43" s="16">
        <v>28.135866180000001</v>
      </c>
      <c r="G43" s="16">
        <v>5.4127227800000002</v>
      </c>
      <c r="H43" s="16">
        <v>50.027892659999999</v>
      </c>
      <c r="I43" s="16">
        <v>11.327881319999999</v>
      </c>
      <c r="J43" s="16">
        <v>6.9607188099999995</v>
      </c>
      <c r="K43" s="16">
        <v>31.30162739</v>
      </c>
      <c r="L43" s="16">
        <v>0.43766514000000001</v>
      </c>
      <c r="M43" s="16">
        <v>467.24751233999996</v>
      </c>
      <c r="N43" s="16">
        <v>463.02916900000002</v>
      </c>
      <c r="O43" s="16">
        <v>4.2183433399999997</v>
      </c>
      <c r="P43" s="16">
        <v>0</v>
      </c>
      <c r="Q43" s="16">
        <v>0</v>
      </c>
      <c r="R43" s="16">
        <v>566.56185257999994</v>
      </c>
      <c r="S43" s="16">
        <v>182.45132093000001</v>
      </c>
      <c r="T43" s="16">
        <v>10.71435293</v>
      </c>
      <c r="U43" s="16">
        <v>48.662832200000004</v>
      </c>
      <c r="V43" s="16">
        <v>0</v>
      </c>
      <c r="W43" s="16">
        <v>0</v>
      </c>
      <c r="X43" s="16">
        <v>24.082390749999998</v>
      </c>
      <c r="Y43" s="16">
        <v>73.691742930000004</v>
      </c>
      <c r="Z43" s="16">
        <v>19.65375006</v>
      </c>
      <c r="AA43" s="16">
        <v>359.25638980000002</v>
      </c>
      <c r="AB43" s="16">
        <v>207.30546278</v>
      </c>
      <c r="AC43" s="16">
        <v>4.0757345200000001</v>
      </c>
      <c r="AD43" s="16">
        <v>4.0757345200000001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4.0757345200000001</v>
      </c>
      <c r="AL43" s="16">
        <v>39.693042929999997</v>
      </c>
      <c r="AM43" s="16">
        <v>39.693042929999997</v>
      </c>
      <c r="AN43" s="16">
        <v>0</v>
      </c>
      <c r="AO43" s="16">
        <v>0</v>
      </c>
      <c r="AP43" s="16">
        <v>60.982529829999997</v>
      </c>
      <c r="AQ43" s="16">
        <v>60.982529829999997</v>
      </c>
      <c r="AR43" s="16">
        <v>0</v>
      </c>
      <c r="AS43" s="16">
        <v>6.1898189700000001</v>
      </c>
      <c r="AT43" s="16">
        <v>106.86539172999998</v>
      </c>
      <c r="AU43" s="16">
        <v>104.51580557000001</v>
      </c>
      <c r="AV43" s="16">
        <v>164.06362869</v>
      </c>
      <c r="AW43" s="16">
        <v>268.57943425999997</v>
      </c>
      <c r="AX43" s="16">
        <v>13.246985929999999</v>
      </c>
      <c r="AY43" s="16">
        <v>66.891757209999994</v>
      </c>
      <c r="AZ43" s="16">
        <v>188.44069112</v>
      </c>
    </row>
    <row r="44" spans="2:52" x14ac:dyDescent="0.25">
      <c r="B44" s="15" t="s">
        <v>25</v>
      </c>
      <c r="C44" s="16">
        <v>410.33394441999997</v>
      </c>
      <c r="D44" s="16">
        <v>109.75843922</v>
      </c>
      <c r="E44" s="16">
        <v>27.686517920000004</v>
      </c>
      <c r="F44" s="16">
        <v>72.556810319999997</v>
      </c>
      <c r="G44" s="16">
        <v>9.5151109800000011</v>
      </c>
      <c r="H44" s="16">
        <v>300.57550520000001</v>
      </c>
      <c r="I44" s="16">
        <v>14.32940741</v>
      </c>
      <c r="J44" s="16">
        <v>20.709350180000001</v>
      </c>
      <c r="K44" s="16">
        <v>259.25964421000003</v>
      </c>
      <c r="L44" s="16">
        <v>6.2771034000000006</v>
      </c>
      <c r="M44" s="16">
        <v>362.48678000000001</v>
      </c>
      <c r="N44" s="16">
        <v>362.48678000000001</v>
      </c>
      <c r="O44" s="16">
        <v>0</v>
      </c>
      <c r="P44" s="16">
        <v>0</v>
      </c>
      <c r="Q44" s="16">
        <v>0</v>
      </c>
      <c r="R44" s="16">
        <v>772.82072441999992</v>
      </c>
      <c r="S44" s="16">
        <v>194.28462371000001</v>
      </c>
      <c r="T44" s="16">
        <v>11.683713050000001</v>
      </c>
      <c r="U44" s="16">
        <v>12.08584928</v>
      </c>
      <c r="V44" s="16">
        <v>0</v>
      </c>
      <c r="W44" s="16">
        <v>0</v>
      </c>
      <c r="X44" s="16">
        <v>9.0519194299999999</v>
      </c>
      <c r="Y44" s="16">
        <v>231.40552116000001</v>
      </c>
      <c r="Z44" s="16">
        <v>16.58455403</v>
      </c>
      <c r="AA44" s="16">
        <v>475.09618065999996</v>
      </c>
      <c r="AB44" s="16">
        <v>297.72454376000002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55.182222580000001</v>
      </c>
      <c r="AM44" s="16">
        <v>29.213746099999998</v>
      </c>
      <c r="AN44" s="16">
        <v>0</v>
      </c>
      <c r="AO44" s="16">
        <v>25.96847648</v>
      </c>
      <c r="AP44" s="16">
        <v>36.340564369999996</v>
      </c>
      <c r="AQ44" s="16">
        <v>36.340564369999996</v>
      </c>
      <c r="AR44" s="16">
        <v>0</v>
      </c>
      <c r="AS44" s="16">
        <v>9.4808937899999997</v>
      </c>
      <c r="AT44" s="16">
        <v>101.00368073999998</v>
      </c>
      <c r="AU44" s="16">
        <v>196.72086302000002</v>
      </c>
      <c r="AV44" s="16">
        <v>163.85063525000001</v>
      </c>
      <c r="AW44" s="16">
        <v>360.57149827000001</v>
      </c>
      <c r="AX44" s="16">
        <v>0</v>
      </c>
      <c r="AY44" s="16">
        <v>1.5072110000000001</v>
      </c>
      <c r="AZ44" s="16">
        <v>359.06428726999997</v>
      </c>
    </row>
    <row r="45" spans="2:52" x14ac:dyDescent="0.25">
      <c r="B45" s="25" t="s">
        <v>1582</v>
      </c>
      <c r="C45" s="26">
        <f t="shared" ref="C45:AH45" si="6">SUM(C36:C44)</f>
        <v>1757.92545664</v>
      </c>
      <c r="D45" s="26">
        <f t="shared" si="6"/>
        <v>840.37076420999995</v>
      </c>
      <c r="E45" s="26">
        <f t="shared" si="6"/>
        <v>261.79032828000004</v>
      </c>
      <c r="F45" s="26">
        <f t="shared" si="6"/>
        <v>522.97683586999995</v>
      </c>
      <c r="G45" s="26">
        <f t="shared" si="6"/>
        <v>55.603600060000005</v>
      </c>
      <c r="H45" s="26">
        <f t="shared" si="6"/>
        <v>917.55469243000016</v>
      </c>
      <c r="I45" s="26">
        <f t="shared" si="6"/>
        <v>116.24794596000001</v>
      </c>
      <c r="J45" s="26">
        <f t="shared" si="6"/>
        <v>90.26265291</v>
      </c>
      <c r="K45" s="26">
        <f t="shared" si="6"/>
        <v>686.53318822000006</v>
      </c>
      <c r="L45" s="26">
        <f t="shared" si="6"/>
        <v>24.510905340000001</v>
      </c>
      <c r="M45" s="26">
        <f t="shared" si="6"/>
        <v>3291.1750585299997</v>
      </c>
      <c r="N45" s="26">
        <f t="shared" si="6"/>
        <v>3065.000935</v>
      </c>
      <c r="O45" s="26">
        <f t="shared" si="6"/>
        <v>118.56166613000001</v>
      </c>
      <c r="P45" s="26">
        <f t="shared" si="6"/>
        <v>61.877525420000005</v>
      </c>
      <c r="Q45" s="26">
        <f t="shared" si="6"/>
        <v>45.734931979999999</v>
      </c>
      <c r="R45" s="26">
        <f t="shared" si="6"/>
        <v>5049.1005151700001</v>
      </c>
      <c r="S45" s="26">
        <f t="shared" si="6"/>
        <v>1677.67500073</v>
      </c>
      <c r="T45" s="26">
        <f t="shared" si="6"/>
        <v>91.857881380000009</v>
      </c>
      <c r="U45" s="26">
        <f t="shared" si="6"/>
        <v>234.29936200999998</v>
      </c>
      <c r="V45" s="26">
        <f t="shared" si="6"/>
        <v>0.4431465</v>
      </c>
      <c r="W45" s="26">
        <f t="shared" si="6"/>
        <v>37.969735399999998</v>
      </c>
      <c r="X45" s="26">
        <f t="shared" si="6"/>
        <v>236.39021116999999</v>
      </c>
      <c r="Y45" s="26">
        <f t="shared" si="6"/>
        <v>851.99139899000011</v>
      </c>
      <c r="Z45" s="26">
        <f t="shared" si="6"/>
        <v>114.77842876</v>
      </c>
      <c r="AA45" s="26">
        <f t="shared" si="6"/>
        <v>3245.4051649399994</v>
      </c>
      <c r="AB45" s="26">
        <f t="shared" si="6"/>
        <v>1803.69535023</v>
      </c>
      <c r="AC45" s="26">
        <f t="shared" si="6"/>
        <v>4.3476845200000005</v>
      </c>
      <c r="AD45" s="26">
        <f t="shared" si="6"/>
        <v>4.0757345200000001</v>
      </c>
      <c r="AE45" s="26">
        <f t="shared" si="6"/>
        <v>0</v>
      </c>
      <c r="AF45" s="26">
        <f t="shared" si="6"/>
        <v>0.27194999999999997</v>
      </c>
      <c r="AG45" s="26">
        <f t="shared" si="6"/>
        <v>0</v>
      </c>
      <c r="AH45" s="26">
        <f t="shared" si="6"/>
        <v>0</v>
      </c>
      <c r="AI45" s="26">
        <f t="shared" ref="AI45:AZ45" si="7">SUM(AI36:AI44)</f>
        <v>0</v>
      </c>
      <c r="AJ45" s="26">
        <f t="shared" si="7"/>
        <v>122.97163635</v>
      </c>
      <c r="AK45" s="26">
        <f t="shared" si="7"/>
        <v>127.31932087</v>
      </c>
      <c r="AL45" s="26">
        <f t="shared" si="7"/>
        <v>476.08616216999997</v>
      </c>
      <c r="AM45" s="26">
        <f t="shared" si="7"/>
        <v>445.97036249999996</v>
      </c>
      <c r="AN45" s="26">
        <f t="shared" si="7"/>
        <v>4.1473231899999998</v>
      </c>
      <c r="AO45" s="26">
        <f t="shared" si="7"/>
        <v>25.96847648</v>
      </c>
      <c r="AP45" s="26">
        <f t="shared" si="7"/>
        <v>185.33108457999998</v>
      </c>
      <c r="AQ45" s="26">
        <f t="shared" si="7"/>
        <v>185.33108457999998</v>
      </c>
      <c r="AR45" s="26">
        <f t="shared" si="7"/>
        <v>0</v>
      </c>
      <c r="AS45" s="26">
        <f t="shared" si="7"/>
        <v>165.75504985000003</v>
      </c>
      <c r="AT45" s="26">
        <f t="shared" si="7"/>
        <v>827.17229659999987</v>
      </c>
      <c r="AU45" s="26">
        <f t="shared" si="7"/>
        <v>1103.8423745</v>
      </c>
      <c r="AV45" s="26">
        <f t="shared" si="7"/>
        <v>2048.7854783299999</v>
      </c>
      <c r="AW45" s="26">
        <f t="shared" si="7"/>
        <v>3152.6278528299999</v>
      </c>
      <c r="AX45" s="26">
        <f t="shared" si="7"/>
        <v>212.12957314999997</v>
      </c>
      <c r="AY45" s="26">
        <f t="shared" si="7"/>
        <v>191.35553376999999</v>
      </c>
      <c r="AZ45" s="26">
        <f t="shared" si="7"/>
        <v>2749.1427459099996</v>
      </c>
    </row>
    <row r="46" spans="2:52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2:52" x14ac:dyDescent="0.25">
      <c r="B47" s="17" t="s">
        <v>1521</v>
      </c>
    </row>
    <row r="48" spans="2:52" x14ac:dyDescent="0.25">
      <c r="B48" s="15" t="s">
        <v>142</v>
      </c>
      <c r="C48" s="16">
        <v>301.08970944999999</v>
      </c>
      <c r="D48" s="16">
        <v>164.31128013999998</v>
      </c>
      <c r="E48" s="16">
        <v>43.231518489999999</v>
      </c>
      <c r="F48" s="16">
        <v>103.63586256999999</v>
      </c>
      <c r="G48" s="16">
        <v>17.443899079999998</v>
      </c>
      <c r="H48" s="16">
        <v>136.77842931000001</v>
      </c>
      <c r="I48" s="16">
        <v>21.51878585</v>
      </c>
      <c r="J48" s="16">
        <v>7.9545134500000003</v>
      </c>
      <c r="K48" s="16">
        <v>94.979001859999997</v>
      </c>
      <c r="L48" s="16">
        <v>12.326128149999999</v>
      </c>
      <c r="M48" s="16">
        <v>406.27559414000001</v>
      </c>
      <c r="N48" s="16">
        <v>404.60911199999998</v>
      </c>
      <c r="O48" s="16">
        <v>1.6664821399999998</v>
      </c>
      <c r="P48" s="16">
        <v>0</v>
      </c>
      <c r="Q48" s="16">
        <v>0</v>
      </c>
      <c r="R48" s="16">
        <v>707.36530358999994</v>
      </c>
      <c r="S48" s="16">
        <v>264.11663382</v>
      </c>
      <c r="T48" s="16">
        <v>9.6200164499999996</v>
      </c>
      <c r="U48" s="16">
        <v>51.73512607</v>
      </c>
      <c r="V48" s="16">
        <v>0</v>
      </c>
      <c r="W48" s="16">
        <v>0</v>
      </c>
      <c r="X48" s="16">
        <v>4.22390606</v>
      </c>
      <c r="Y48" s="16">
        <v>40.428907950000003</v>
      </c>
      <c r="Z48" s="16">
        <v>10.9211367</v>
      </c>
      <c r="AA48" s="16">
        <v>381.04572704999993</v>
      </c>
      <c r="AB48" s="16">
        <v>326.31957654000001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16.262811020000001</v>
      </c>
      <c r="AM48" s="16">
        <v>16.262811020000001</v>
      </c>
      <c r="AN48" s="16">
        <v>0</v>
      </c>
      <c r="AO48" s="16">
        <v>0</v>
      </c>
      <c r="AP48" s="16">
        <v>52.613945999999999</v>
      </c>
      <c r="AQ48" s="16">
        <v>52.613945999999999</v>
      </c>
      <c r="AR48" s="16">
        <v>0</v>
      </c>
      <c r="AS48" s="16">
        <v>0</v>
      </c>
      <c r="AT48" s="16">
        <v>68.876757019999999</v>
      </c>
      <c r="AU48" s="16">
        <v>257.44281952</v>
      </c>
      <c r="AV48" s="16">
        <v>309.47107008</v>
      </c>
      <c r="AW48" s="16">
        <v>566.91388960000006</v>
      </c>
      <c r="AX48" s="16">
        <v>48.026158760000008</v>
      </c>
      <c r="AY48" s="16">
        <v>2.4200905499999998</v>
      </c>
      <c r="AZ48" s="16">
        <v>516.46764029000008</v>
      </c>
    </row>
    <row r="49" spans="2:52" x14ac:dyDescent="0.25">
      <c r="B49" s="15" t="s">
        <v>143</v>
      </c>
      <c r="C49" s="16">
        <v>214.2344295</v>
      </c>
      <c r="D49" s="16">
        <v>165.53584764999999</v>
      </c>
      <c r="E49" s="16">
        <v>43.945362010000004</v>
      </c>
      <c r="F49" s="16">
        <v>116.03065736000001</v>
      </c>
      <c r="G49" s="16">
        <v>5.5598282800000005</v>
      </c>
      <c r="H49" s="16">
        <v>48.698581850000004</v>
      </c>
      <c r="I49" s="16">
        <v>21.265962600000002</v>
      </c>
      <c r="J49" s="16">
        <v>19.582024149999999</v>
      </c>
      <c r="K49" s="16">
        <v>7.3317491299999995</v>
      </c>
      <c r="L49" s="16">
        <v>0.51884596999999999</v>
      </c>
      <c r="M49" s="16">
        <v>492.58468299999998</v>
      </c>
      <c r="N49" s="16">
        <v>492.58468299999998</v>
      </c>
      <c r="O49" s="16">
        <v>0</v>
      </c>
      <c r="P49" s="16">
        <v>0</v>
      </c>
      <c r="Q49" s="16">
        <v>0</v>
      </c>
      <c r="R49" s="16">
        <v>706.81911249999996</v>
      </c>
      <c r="S49" s="16">
        <v>349.84242368999998</v>
      </c>
      <c r="T49" s="16">
        <v>12.078671949999999</v>
      </c>
      <c r="U49" s="16">
        <v>38.632926520000005</v>
      </c>
      <c r="V49" s="16">
        <v>0</v>
      </c>
      <c r="W49" s="16">
        <v>0.94408360000000002</v>
      </c>
      <c r="X49" s="16">
        <v>6.2110628800000001</v>
      </c>
      <c r="Y49" s="16">
        <v>126.41759389000001</v>
      </c>
      <c r="Z49" s="16">
        <v>0</v>
      </c>
      <c r="AA49" s="16">
        <v>534.12676252999995</v>
      </c>
      <c r="AB49" s="16">
        <v>172.69234997000001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97.40278812999999</v>
      </c>
      <c r="AM49" s="16">
        <v>97.40278812999999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97.40278812999999</v>
      </c>
      <c r="AU49" s="16">
        <v>75.289561840000005</v>
      </c>
      <c r="AV49" s="16">
        <v>141.74115259999999</v>
      </c>
      <c r="AW49" s="16">
        <v>217.03071444</v>
      </c>
      <c r="AX49" s="16">
        <v>0</v>
      </c>
      <c r="AY49" s="16">
        <v>0</v>
      </c>
      <c r="AZ49" s="16">
        <v>217.03071444</v>
      </c>
    </row>
    <row r="50" spans="2:52" x14ac:dyDescent="0.25">
      <c r="B50" s="15" t="s">
        <v>144</v>
      </c>
      <c r="C50" s="16">
        <v>139.84549486</v>
      </c>
      <c r="D50" s="16">
        <v>47.02742044</v>
      </c>
      <c r="E50" s="16">
        <v>11.81734855</v>
      </c>
      <c r="F50" s="16">
        <v>31.094086109999999</v>
      </c>
      <c r="G50" s="16">
        <v>4.1159857799999999</v>
      </c>
      <c r="H50" s="16">
        <v>92.818074420000016</v>
      </c>
      <c r="I50" s="16">
        <v>13.37292689</v>
      </c>
      <c r="J50" s="16">
        <v>14.57178835</v>
      </c>
      <c r="K50" s="16">
        <v>42.262451249999998</v>
      </c>
      <c r="L50" s="16">
        <v>22.61090793</v>
      </c>
      <c r="M50" s="16">
        <v>1016.646925</v>
      </c>
      <c r="N50" s="16">
        <v>978.56910800000003</v>
      </c>
      <c r="O50" s="16">
        <v>29.113222</v>
      </c>
      <c r="P50" s="16">
        <v>0</v>
      </c>
      <c r="Q50" s="16">
        <v>8.9645949999999992</v>
      </c>
      <c r="R50" s="16">
        <v>1156.4924198600002</v>
      </c>
      <c r="S50" s="16">
        <v>545.51737585000001</v>
      </c>
      <c r="T50" s="16">
        <v>21.359153270000004</v>
      </c>
      <c r="U50" s="16">
        <v>67.618379319999988</v>
      </c>
      <c r="V50" s="16">
        <v>1.9229000000000001</v>
      </c>
      <c r="W50" s="16">
        <v>9.0284304800000008</v>
      </c>
      <c r="X50" s="16">
        <v>62.189820539999999</v>
      </c>
      <c r="Y50" s="16">
        <v>114.34435782999999</v>
      </c>
      <c r="Z50" s="16">
        <v>43.627383219999999</v>
      </c>
      <c r="AA50" s="16">
        <v>865.60780051000006</v>
      </c>
      <c r="AB50" s="16">
        <v>290.88461934999998</v>
      </c>
      <c r="AC50" s="16">
        <v>0</v>
      </c>
      <c r="AD50" s="16">
        <v>0</v>
      </c>
      <c r="AE50" s="16">
        <v>0</v>
      </c>
      <c r="AF50" s="16">
        <v>0</v>
      </c>
      <c r="AG50" s="16">
        <v>602.15848458000005</v>
      </c>
      <c r="AH50" s="16">
        <v>602.15848458000005</v>
      </c>
      <c r="AI50" s="16">
        <v>0</v>
      </c>
      <c r="AJ50" s="16">
        <v>0</v>
      </c>
      <c r="AK50" s="16">
        <v>602.15848458000005</v>
      </c>
      <c r="AL50" s="16">
        <v>854.00131096000007</v>
      </c>
      <c r="AM50" s="16">
        <v>854.00131096000007</v>
      </c>
      <c r="AN50" s="16">
        <v>0</v>
      </c>
      <c r="AO50" s="16">
        <v>0</v>
      </c>
      <c r="AP50" s="16">
        <v>17.735922800000001</v>
      </c>
      <c r="AQ50" s="16">
        <v>17.735922800000001</v>
      </c>
      <c r="AR50" s="16">
        <v>0</v>
      </c>
      <c r="AS50" s="16">
        <v>0</v>
      </c>
      <c r="AT50" s="16">
        <v>871.73723375999998</v>
      </c>
      <c r="AU50" s="16">
        <v>21.305870170000002</v>
      </c>
      <c r="AV50" s="16">
        <v>123.09266117</v>
      </c>
      <c r="AW50" s="16">
        <v>144.39853134000001</v>
      </c>
      <c r="AX50" s="16">
        <v>119.12642384</v>
      </c>
      <c r="AY50" s="16">
        <v>0</v>
      </c>
      <c r="AZ50" s="16">
        <v>25.272107500000001</v>
      </c>
    </row>
    <row r="51" spans="2:52" x14ac:dyDescent="0.25">
      <c r="B51" s="15" t="s">
        <v>145</v>
      </c>
      <c r="C51" s="16">
        <v>191.85974453</v>
      </c>
      <c r="D51" s="16">
        <v>129.53855530000001</v>
      </c>
      <c r="E51" s="16">
        <v>37.318748499999998</v>
      </c>
      <c r="F51" s="16">
        <v>85.647290730000009</v>
      </c>
      <c r="G51" s="16">
        <v>6.5725160700000007</v>
      </c>
      <c r="H51" s="16">
        <v>62.321189229999995</v>
      </c>
      <c r="I51" s="16">
        <v>11.29329811</v>
      </c>
      <c r="J51" s="16">
        <v>3.6451491000000003</v>
      </c>
      <c r="K51" s="16">
        <v>38.010738109999998</v>
      </c>
      <c r="L51" s="16">
        <v>9.3720039099999983</v>
      </c>
      <c r="M51" s="16">
        <v>1004.945372</v>
      </c>
      <c r="N51" s="16">
        <v>1004.945372</v>
      </c>
      <c r="O51" s="16">
        <v>0</v>
      </c>
      <c r="P51" s="16">
        <v>0</v>
      </c>
      <c r="Q51" s="16">
        <v>0</v>
      </c>
      <c r="R51" s="16">
        <v>1196.8051165300001</v>
      </c>
      <c r="S51" s="16">
        <v>452.00914114999995</v>
      </c>
      <c r="T51" s="16">
        <v>6.80725537</v>
      </c>
      <c r="U51" s="16">
        <v>40.21560942</v>
      </c>
      <c r="V51" s="16">
        <v>0</v>
      </c>
      <c r="W51" s="16">
        <v>0</v>
      </c>
      <c r="X51" s="16">
        <v>43.014995999999996</v>
      </c>
      <c r="Y51" s="16">
        <v>110.52649276000001</v>
      </c>
      <c r="Z51" s="16">
        <v>0</v>
      </c>
      <c r="AA51" s="16">
        <v>652.57349470000008</v>
      </c>
      <c r="AB51" s="16">
        <v>544.23162182999999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153.19435136999999</v>
      </c>
      <c r="AM51" s="16">
        <v>153.19435136999999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153.19435136999999</v>
      </c>
      <c r="AU51" s="16">
        <v>391.03727046</v>
      </c>
      <c r="AV51" s="16">
        <v>723.40309657</v>
      </c>
      <c r="AW51" s="16">
        <v>1114.4403670300001</v>
      </c>
      <c r="AX51" s="16">
        <v>98.655520260000003</v>
      </c>
      <c r="AY51" s="16">
        <v>67.325852380000001</v>
      </c>
      <c r="AZ51" s="16">
        <v>948.45899438999993</v>
      </c>
    </row>
    <row r="52" spans="2:52" x14ac:dyDescent="0.25">
      <c r="B52" s="25" t="s">
        <v>1582</v>
      </c>
      <c r="C52" s="26">
        <f t="shared" ref="C52:AH52" si="8">SUM(C48:C51)</f>
        <v>847.02937833999999</v>
      </c>
      <c r="D52" s="26">
        <f t="shared" si="8"/>
        <v>506.41310352999994</v>
      </c>
      <c r="E52" s="26">
        <f t="shared" si="8"/>
        <v>136.31297755000003</v>
      </c>
      <c r="F52" s="26">
        <f t="shared" si="8"/>
        <v>336.40789676999998</v>
      </c>
      <c r="G52" s="26">
        <f t="shared" si="8"/>
        <v>33.692229210000001</v>
      </c>
      <c r="H52" s="26">
        <f t="shared" si="8"/>
        <v>340.61627481000005</v>
      </c>
      <c r="I52" s="26">
        <f t="shared" si="8"/>
        <v>67.450973450000006</v>
      </c>
      <c r="J52" s="26">
        <f t="shared" si="8"/>
        <v>45.753475049999999</v>
      </c>
      <c r="K52" s="26">
        <f t="shared" si="8"/>
        <v>182.58394035000001</v>
      </c>
      <c r="L52" s="26">
        <f t="shared" si="8"/>
        <v>44.827885959999996</v>
      </c>
      <c r="M52" s="26">
        <f t="shared" si="8"/>
        <v>2920.4525741400003</v>
      </c>
      <c r="N52" s="26">
        <f t="shared" si="8"/>
        <v>2880.708275</v>
      </c>
      <c r="O52" s="26">
        <f t="shared" si="8"/>
        <v>30.77970414</v>
      </c>
      <c r="P52" s="26">
        <f t="shared" si="8"/>
        <v>0</v>
      </c>
      <c r="Q52" s="26">
        <f t="shared" si="8"/>
        <v>8.9645949999999992</v>
      </c>
      <c r="R52" s="26">
        <f t="shared" si="8"/>
        <v>3767.4819524800005</v>
      </c>
      <c r="S52" s="26">
        <f t="shared" si="8"/>
        <v>1611.4855745100001</v>
      </c>
      <c r="T52" s="26">
        <f t="shared" si="8"/>
        <v>49.865097040000002</v>
      </c>
      <c r="U52" s="26">
        <f t="shared" si="8"/>
        <v>198.20204132999999</v>
      </c>
      <c r="V52" s="26">
        <f t="shared" si="8"/>
        <v>1.9229000000000001</v>
      </c>
      <c r="W52" s="26">
        <f t="shared" si="8"/>
        <v>9.9725140800000016</v>
      </c>
      <c r="X52" s="26">
        <f t="shared" si="8"/>
        <v>115.63978548</v>
      </c>
      <c r="Y52" s="26">
        <f t="shared" si="8"/>
        <v>391.71735243000001</v>
      </c>
      <c r="Z52" s="26">
        <f t="shared" si="8"/>
        <v>54.548519919999997</v>
      </c>
      <c r="AA52" s="26">
        <f t="shared" si="8"/>
        <v>2433.3537847899997</v>
      </c>
      <c r="AB52" s="26">
        <f t="shared" si="8"/>
        <v>1334.1281676900001</v>
      </c>
      <c r="AC52" s="26">
        <f t="shared" si="8"/>
        <v>0</v>
      </c>
      <c r="AD52" s="26">
        <f t="shared" si="8"/>
        <v>0</v>
      </c>
      <c r="AE52" s="26">
        <f t="shared" si="8"/>
        <v>0</v>
      </c>
      <c r="AF52" s="26">
        <f t="shared" si="8"/>
        <v>0</v>
      </c>
      <c r="AG52" s="26">
        <f t="shared" si="8"/>
        <v>602.15848458000005</v>
      </c>
      <c r="AH52" s="26">
        <f t="shared" si="8"/>
        <v>602.15848458000005</v>
      </c>
      <c r="AI52" s="26">
        <f t="shared" ref="AI52:AZ52" si="9">SUM(AI48:AI51)</f>
        <v>0</v>
      </c>
      <c r="AJ52" s="26">
        <f t="shared" si="9"/>
        <v>0</v>
      </c>
      <c r="AK52" s="26">
        <f t="shared" si="9"/>
        <v>602.15848458000005</v>
      </c>
      <c r="AL52" s="26">
        <f t="shared" si="9"/>
        <v>1120.8612614800002</v>
      </c>
      <c r="AM52" s="26">
        <f t="shared" si="9"/>
        <v>1120.8612614800002</v>
      </c>
      <c r="AN52" s="26">
        <f t="shared" si="9"/>
        <v>0</v>
      </c>
      <c r="AO52" s="26">
        <f t="shared" si="9"/>
        <v>0</v>
      </c>
      <c r="AP52" s="26">
        <f t="shared" si="9"/>
        <v>70.349868799999996</v>
      </c>
      <c r="AQ52" s="26">
        <f t="shared" si="9"/>
        <v>70.349868799999996</v>
      </c>
      <c r="AR52" s="26">
        <f t="shared" si="9"/>
        <v>0</v>
      </c>
      <c r="AS52" s="26">
        <f t="shared" si="9"/>
        <v>0</v>
      </c>
      <c r="AT52" s="26">
        <f t="shared" si="9"/>
        <v>1191.2111302800001</v>
      </c>
      <c r="AU52" s="26">
        <f t="shared" si="9"/>
        <v>745.07552198999997</v>
      </c>
      <c r="AV52" s="26">
        <f t="shared" si="9"/>
        <v>1297.70798042</v>
      </c>
      <c r="AW52" s="26">
        <f t="shared" si="9"/>
        <v>2042.78350241</v>
      </c>
      <c r="AX52" s="26">
        <f t="shared" si="9"/>
        <v>265.80810286000002</v>
      </c>
      <c r="AY52" s="26">
        <f t="shared" si="9"/>
        <v>69.745942929999998</v>
      </c>
      <c r="AZ52" s="26">
        <f t="shared" si="9"/>
        <v>1707.2294566199998</v>
      </c>
    </row>
    <row r="53" spans="2:52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2:52" x14ac:dyDescent="0.25">
      <c r="B54" s="17" t="s">
        <v>1522</v>
      </c>
    </row>
    <row r="55" spans="2:52" x14ac:dyDescent="0.25">
      <c r="B55" s="15" t="s">
        <v>232</v>
      </c>
      <c r="C55" s="16">
        <v>232.84452949000001</v>
      </c>
      <c r="D55" s="16">
        <v>151.34641687999999</v>
      </c>
      <c r="E55" s="16">
        <v>62.629211569999995</v>
      </c>
      <c r="F55" s="16">
        <v>73.962928550000001</v>
      </c>
      <c r="G55" s="16">
        <v>14.75427676</v>
      </c>
      <c r="H55" s="16">
        <v>81.498112609999993</v>
      </c>
      <c r="I55" s="16">
        <v>16.207891710000002</v>
      </c>
      <c r="J55" s="16">
        <v>7.6746541299999995</v>
      </c>
      <c r="K55" s="16">
        <v>55.356523029999998</v>
      </c>
      <c r="L55" s="16">
        <v>2.2590437400000001</v>
      </c>
      <c r="M55" s="16">
        <v>328.10249079000005</v>
      </c>
      <c r="N55" s="16">
        <v>325.32127400000002</v>
      </c>
      <c r="O55" s="16">
        <v>2.54121679</v>
      </c>
      <c r="P55" s="16">
        <v>0.24</v>
      </c>
      <c r="Q55" s="16">
        <v>0</v>
      </c>
      <c r="R55" s="16">
        <v>560.94702027999995</v>
      </c>
      <c r="S55" s="16">
        <v>259.82548402999998</v>
      </c>
      <c r="T55" s="16">
        <v>10.607353310000001</v>
      </c>
      <c r="U55" s="16">
        <v>24.859762649999997</v>
      </c>
      <c r="V55" s="16">
        <v>0</v>
      </c>
      <c r="W55" s="16">
        <v>0</v>
      </c>
      <c r="X55" s="16">
        <v>8.5849826599999997</v>
      </c>
      <c r="Y55" s="16">
        <v>22.611390649999997</v>
      </c>
      <c r="Z55" s="16">
        <v>10.763614519999999</v>
      </c>
      <c r="AA55" s="16">
        <v>337.25258781999992</v>
      </c>
      <c r="AB55" s="16">
        <v>223.69443246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23.397902390000002</v>
      </c>
      <c r="AM55" s="16">
        <v>23.397902390000002</v>
      </c>
      <c r="AN55" s="16">
        <v>0</v>
      </c>
      <c r="AO55" s="16">
        <v>0</v>
      </c>
      <c r="AP55" s="16">
        <v>25.49095561</v>
      </c>
      <c r="AQ55" s="16">
        <v>25.49095561</v>
      </c>
      <c r="AR55" s="16">
        <v>0</v>
      </c>
      <c r="AS55" s="16">
        <v>0</v>
      </c>
      <c r="AT55" s="16">
        <v>48.888857999999999</v>
      </c>
      <c r="AU55" s="16">
        <v>174.80557446</v>
      </c>
      <c r="AV55" s="16">
        <v>141.55306993000002</v>
      </c>
      <c r="AW55" s="16">
        <v>316.35864438999999</v>
      </c>
      <c r="AX55" s="16">
        <v>58.767540090000004</v>
      </c>
      <c r="AY55" s="16">
        <v>10.398411579999999</v>
      </c>
      <c r="AZ55" s="16">
        <v>247.19269272</v>
      </c>
    </row>
    <row r="56" spans="2:52" x14ac:dyDescent="0.25">
      <c r="B56" s="15" t="s">
        <v>233</v>
      </c>
      <c r="C56" s="16">
        <v>318.16543965</v>
      </c>
      <c r="D56" s="16">
        <v>270.27721814</v>
      </c>
      <c r="E56" s="16">
        <v>79.011623029999996</v>
      </c>
      <c r="F56" s="16">
        <v>175.65418627</v>
      </c>
      <c r="G56" s="16">
        <v>15.611408839999999</v>
      </c>
      <c r="H56" s="16">
        <v>47.888221510000001</v>
      </c>
      <c r="I56" s="16">
        <v>13.2256429</v>
      </c>
      <c r="J56" s="16">
        <v>18.96323391</v>
      </c>
      <c r="K56" s="16">
        <v>15.43771826</v>
      </c>
      <c r="L56" s="16">
        <v>0.26162644000000002</v>
      </c>
      <c r="M56" s="16">
        <v>481.50745283999998</v>
      </c>
      <c r="N56" s="16">
        <v>476.251418</v>
      </c>
      <c r="O56" s="16">
        <v>5.2560348399999999</v>
      </c>
      <c r="P56" s="16">
        <v>0</v>
      </c>
      <c r="Q56" s="16">
        <v>0</v>
      </c>
      <c r="R56" s="16">
        <v>799.67289248999998</v>
      </c>
      <c r="S56" s="16">
        <v>399.68515593000001</v>
      </c>
      <c r="T56" s="16">
        <v>32.144751569999997</v>
      </c>
      <c r="U56" s="16">
        <v>57.651752770000002</v>
      </c>
      <c r="V56" s="16">
        <v>0</v>
      </c>
      <c r="W56" s="16">
        <v>0</v>
      </c>
      <c r="X56" s="16">
        <v>48.13340899</v>
      </c>
      <c r="Y56" s="16">
        <v>111.15735056</v>
      </c>
      <c r="Z56" s="16">
        <v>6.5005111200000005</v>
      </c>
      <c r="AA56" s="16">
        <v>655.27293093999992</v>
      </c>
      <c r="AB56" s="16">
        <v>144.39996155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95.82144538</v>
      </c>
      <c r="AM56" s="16">
        <v>95.82144538</v>
      </c>
      <c r="AN56" s="16">
        <v>0</v>
      </c>
      <c r="AO56" s="16">
        <v>0</v>
      </c>
      <c r="AP56" s="16">
        <v>24.198121320000002</v>
      </c>
      <c r="AQ56" s="16">
        <v>24.198121320000002</v>
      </c>
      <c r="AR56" s="16">
        <v>0</v>
      </c>
      <c r="AS56" s="16">
        <v>0</v>
      </c>
      <c r="AT56" s="16">
        <v>120.01956669999998</v>
      </c>
      <c r="AU56" s="16">
        <v>24.380394850000002</v>
      </c>
      <c r="AV56" s="16">
        <v>18.592612450000004</v>
      </c>
      <c r="AW56" s="16">
        <v>42.973007300000006</v>
      </c>
      <c r="AX56" s="16">
        <v>0</v>
      </c>
      <c r="AY56" s="16">
        <v>0</v>
      </c>
      <c r="AZ56" s="16">
        <v>42.973007300000006</v>
      </c>
    </row>
    <row r="57" spans="2:52" x14ac:dyDescent="0.25">
      <c r="B57" s="15" t="s">
        <v>234</v>
      </c>
      <c r="C57" s="16">
        <v>566.41557611999997</v>
      </c>
      <c r="D57" s="16">
        <v>510.35150306000003</v>
      </c>
      <c r="E57" s="16">
        <v>136.69791409000001</v>
      </c>
      <c r="F57" s="16">
        <v>359.14271438999998</v>
      </c>
      <c r="G57" s="16">
        <v>14.510874579999999</v>
      </c>
      <c r="H57" s="16">
        <v>56.064073060000005</v>
      </c>
      <c r="I57" s="16">
        <v>20.873437989999999</v>
      </c>
      <c r="J57" s="16">
        <v>21.732482319999999</v>
      </c>
      <c r="K57" s="16">
        <v>11.8889128</v>
      </c>
      <c r="L57" s="16">
        <v>1.5692399500000001</v>
      </c>
      <c r="M57" s="16">
        <v>421.97313827999994</v>
      </c>
      <c r="N57" s="16">
        <v>412.01337599999999</v>
      </c>
      <c r="O57" s="16">
        <v>9.9597622799999996</v>
      </c>
      <c r="P57" s="16">
        <v>0</v>
      </c>
      <c r="Q57" s="16">
        <v>0</v>
      </c>
      <c r="R57" s="16">
        <v>988.38871440000003</v>
      </c>
      <c r="S57" s="16">
        <v>417.63637862000002</v>
      </c>
      <c r="T57" s="16">
        <v>100.55837131</v>
      </c>
      <c r="U57" s="16">
        <v>92.414106269999991</v>
      </c>
      <c r="V57" s="16">
        <v>0</v>
      </c>
      <c r="W57" s="16">
        <v>0</v>
      </c>
      <c r="X57" s="16">
        <v>42.133009170000001</v>
      </c>
      <c r="Y57" s="16">
        <v>56.976624439999995</v>
      </c>
      <c r="Z57" s="16">
        <v>10.204453970000001</v>
      </c>
      <c r="AA57" s="16">
        <v>719.92294377999997</v>
      </c>
      <c r="AB57" s="16">
        <v>268.46577062</v>
      </c>
      <c r="AC57" s="16">
        <v>0.125</v>
      </c>
      <c r="AD57" s="16">
        <v>0</v>
      </c>
      <c r="AE57" s="16">
        <v>0</v>
      </c>
      <c r="AF57" s="16">
        <v>0.125</v>
      </c>
      <c r="AG57" s="16">
        <v>0.34499999999999997</v>
      </c>
      <c r="AH57" s="16">
        <v>0.34499999999999997</v>
      </c>
      <c r="AI57" s="16">
        <v>0</v>
      </c>
      <c r="AJ57" s="16">
        <v>0.53766944999999999</v>
      </c>
      <c r="AK57" s="16">
        <v>1.0076694499999999</v>
      </c>
      <c r="AL57" s="16">
        <v>205.26783302999999</v>
      </c>
      <c r="AM57" s="16">
        <v>205.26783302999999</v>
      </c>
      <c r="AN57" s="16">
        <v>0</v>
      </c>
      <c r="AO57" s="16">
        <v>0</v>
      </c>
      <c r="AP57" s="16">
        <v>44.365611270000002</v>
      </c>
      <c r="AQ57" s="16">
        <v>44.365611270000002</v>
      </c>
      <c r="AR57" s="16">
        <v>0</v>
      </c>
      <c r="AS57" s="16">
        <v>0</v>
      </c>
      <c r="AT57" s="16">
        <v>249.63344430000001</v>
      </c>
      <c r="AU57" s="16">
        <v>19.839995769999994</v>
      </c>
      <c r="AV57" s="16">
        <v>186.79299544</v>
      </c>
      <c r="AW57" s="16">
        <v>206.63299121</v>
      </c>
      <c r="AX57" s="16">
        <v>0</v>
      </c>
      <c r="AY57" s="16">
        <v>0</v>
      </c>
      <c r="AZ57" s="16">
        <v>206.63299121</v>
      </c>
    </row>
    <row r="58" spans="2:52" x14ac:dyDescent="0.25">
      <c r="B58" s="15" t="s">
        <v>235</v>
      </c>
      <c r="C58" s="16">
        <v>384.84262388999997</v>
      </c>
      <c r="D58" s="16">
        <v>261.52283125000002</v>
      </c>
      <c r="E58" s="16">
        <v>106.88650731</v>
      </c>
      <c r="F58" s="16">
        <v>125.55004219</v>
      </c>
      <c r="G58" s="16">
        <v>29.086281750000001</v>
      </c>
      <c r="H58" s="16">
        <v>123.31979264</v>
      </c>
      <c r="I58" s="16">
        <v>43.76043293</v>
      </c>
      <c r="J58" s="16">
        <v>14.57300891</v>
      </c>
      <c r="K58" s="16">
        <v>60.124404699999999</v>
      </c>
      <c r="L58" s="16">
        <v>4.8619460999999999</v>
      </c>
      <c r="M58" s="16">
        <v>769.37286538000001</v>
      </c>
      <c r="N58" s="16">
        <v>764.02545699999996</v>
      </c>
      <c r="O58" s="16">
        <v>5.3474083800000001</v>
      </c>
      <c r="P58" s="16">
        <v>0</v>
      </c>
      <c r="Q58" s="16">
        <v>0</v>
      </c>
      <c r="R58" s="16">
        <v>1154.21548927</v>
      </c>
      <c r="S58" s="16">
        <v>543.09987835000004</v>
      </c>
      <c r="T58" s="16">
        <v>63.982991249999998</v>
      </c>
      <c r="U58" s="16">
        <v>197.42774793999999</v>
      </c>
      <c r="V58" s="16">
        <v>0</v>
      </c>
      <c r="W58" s="16">
        <v>0</v>
      </c>
      <c r="X58" s="16">
        <v>37.547073470000001</v>
      </c>
      <c r="Y58" s="16">
        <v>106.76587162999999</v>
      </c>
      <c r="Z58" s="16">
        <v>8.8895145199999988</v>
      </c>
      <c r="AA58" s="16">
        <v>957.71307716000001</v>
      </c>
      <c r="AB58" s="16">
        <v>196.50241210999999</v>
      </c>
      <c r="AC58" s="16">
        <v>0</v>
      </c>
      <c r="AD58" s="16">
        <v>0</v>
      </c>
      <c r="AE58" s="16">
        <v>0</v>
      </c>
      <c r="AF58" s="16">
        <v>0</v>
      </c>
      <c r="AG58" s="16">
        <v>149.25</v>
      </c>
      <c r="AH58" s="16">
        <v>149.25</v>
      </c>
      <c r="AI58" s="16">
        <v>0</v>
      </c>
      <c r="AJ58" s="16">
        <v>0</v>
      </c>
      <c r="AK58" s="16">
        <v>149.25</v>
      </c>
      <c r="AL58" s="16">
        <v>224.08940490999998</v>
      </c>
      <c r="AM58" s="16">
        <v>224.08940490999998</v>
      </c>
      <c r="AN58" s="16">
        <v>0</v>
      </c>
      <c r="AO58" s="16">
        <v>0</v>
      </c>
      <c r="AP58" s="16">
        <v>22.904395789999999</v>
      </c>
      <c r="AQ58" s="16">
        <v>22.904395789999999</v>
      </c>
      <c r="AR58" s="16">
        <v>0</v>
      </c>
      <c r="AS58" s="16">
        <v>0</v>
      </c>
      <c r="AT58" s="16">
        <v>246.99380069999998</v>
      </c>
      <c r="AU58" s="16">
        <v>98.75861141</v>
      </c>
      <c r="AV58" s="16">
        <v>481.87636467000004</v>
      </c>
      <c r="AW58" s="16">
        <v>580.63497607999989</v>
      </c>
      <c r="AX58" s="16">
        <v>0</v>
      </c>
      <c r="AY58" s="16">
        <v>0</v>
      </c>
      <c r="AZ58" s="16">
        <v>580.63497607999989</v>
      </c>
    </row>
    <row r="59" spans="2:52" x14ac:dyDescent="0.25">
      <c r="B59" s="15" t="s">
        <v>236</v>
      </c>
      <c r="C59" s="16">
        <v>1010.8454550900001</v>
      </c>
      <c r="D59" s="16">
        <v>420.01047525000001</v>
      </c>
      <c r="E59" s="16">
        <v>199.06880985000004</v>
      </c>
      <c r="F59" s="16">
        <v>192.74881652000002</v>
      </c>
      <c r="G59" s="16">
        <v>28.19284888</v>
      </c>
      <c r="H59" s="16">
        <v>590.83497984000007</v>
      </c>
      <c r="I59" s="16">
        <v>26.803707190000001</v>
      </c>
      <c r="J59" s="16">
        <v>12.088665050000001</v>
      </c>
      <c r="K59" s="16">
        <v>47.831192270000003</v>
      </c>
      <c r="L59" s="16">
        <v>504.11141533</v>
      </c>
      <c r="M59" s="16">
        <v>652.80834083000002</v>
      </c>
      <c r="N59" s="16">
        <v>647.72408499999995</v>
      </c>
      <c r="O59" s="16">
        <v>5.08425583</v>
      </c>
      <c r="P59" s="16">
        <v>0</v>
      </c>
      <c r="Q59" s="16">
        <v>0</v>
      </c>
      <c r="R59" s="16">
        <v>1663.65379592</v>
      </c>
      <c r="S59" s="16">
        <v>286.10905064999997</v>
      </c>
      <c r="T59" s="16">
        <v>30.551077080000002</v>
      </c>
      <c r="U59" s="16">
        <v>136.73079687000001</v>
      </c>
      <c r="V59" s="16">
        <v>0</v>
      </c>
      <c r="W59" s="16">
        <v>0</v>
      </c>
      <c r="X59" s="16">
        <v>87.315987829999997</v>
      </c>
      <c r="Y59" s="16">
        <v>95.651253709999992</v>
      </c>
      <c r="Z59" s="16">
        <v>33.767470600000003</v>
      </c>
      <c r="AA59" s="16">
        <v>670.12563674</v>
      </c>
      <c r="AB59" s="16">
        <v>993.5281591800001</v>
      </c>
      <c r="AC59" s="16">
        <v>0</v>
      </c>
      <c r="AD59" s="16">
        <v>0</v>
      </c>
      <c r="AE59" s="16">
        <v>0</v>
      </c>
      <c r="AF59" s="16">
        <v>0</v>
      </c>
      <c r="AG59" s="16">
        <v>7.6380590000000002</v>
      </c>
      <c r="AH59" s="16">
        <v>7.6380590000000002</v>
      </c>
      <c r="AI59" s="16">
        <v>0</v>
      </c>
      <c r="AJ59" s="16">
        <v>16.059485970000001</v>
      </c>
      <c r="AK59" s="16">
        <v>23.697544969999999</v>
      </c>
      <c r="AL59" s="16">
        <v>54.329680779999997</v>
      </c>
      <c r="AM59" s="16">
        <v>54.329680779999997</v>
      </c>
      <c r="AN59" s="16">
        <v>0</v>
      </c>
      <c r="AO59" s="16">
        <v>0</v>
      </c>
      <c r="AP59" s="16">
        <v>104.27388048</v>
      </c>
      <c r="AQ59" s="16">
        <v>104.27388048</v>
      </c>
      <c r="AR59" s="16">
        <v>0</v>
      </c>
      <c r="AS59" s="16">
        <v>7.1611935000000004</v>
      </c>
      <c r="AT59" s="16">
        <v>165.76475475999999</v>
      </c>
      <c r="AU59" s="16">
        <v>851.46094939</v>
      </c>
      <c r="AV59" s="16">
        <v>399.17177760999999</v>
      </c>
      <c r="AW59" s="16">
        <v>1250.6327269999999</v>
      </c>
      <c r="AX59" s="16">
        <v>124.27471865</v>
      </c>
      <c r="AY59" s="16">
        <v>0</v>
      </c>
      <c r="AZ59" s="16">
        <v>1126.3580083499999</v>
      </c>
    </row>
    <row r="60" spans="2:52" x14ac:dyDescent="0.25">
      <c r="B60" s="15" t="s">
        <v>237</v>
      </c>
      <c r="C60" s="16">
        <v>93.650761479999986</v>
      </c>
      <c r="D60" s="16">
        <v>49.345399869999994</v>
      </c>
      <c r="E60" s="16">
        <v>13.645549030000002</v>
      </c>
      <c r="F60" s="16">
        <v>33.440188129999996</v>
      </c>
      <c r="G60" s="16">
        <v>2.2596627099999997</v>
      </c>
      <c r="H60" s="16">
        <v>44.305361609999999</v>
      </c>
      <c r="I60" s="16">
        <v>8.0680915399999993</v>
      </c>
      <c r="J60" s="16">
        <v>3.48380431</v>
      </c>
      <c r="K60" s="16">
        <v>30.18377456</v>
      </c>
      <c r="L60" s="16">
        <v>2.5696911999999998</v>
      </c>
      <c r="M60" s="16">
        <v>372.6272166</v>
      </c>
      <c r="N60" s="16">
        <v>371.94899900000001</v>
      </c>
      <c r="O60" s="16">
        <v>0.51321759999999994</v>
      </c>
      <c r="P60" s="16">
        <v>0</v>
      </c>
      <c r="Q60" s="16">
        <v>0.16500000000000001</v>
      </c>
      <c r="R60" s="16">
        <v>466.27797808000003</v>
      </c>
      <c r="S60" s="16">
        <v>158.63761955999999</v>
      </c>
      <c r="T60" s="16">
        <v>18.89033422</v>
      </c>
      <c r="U60" s="16">
        <v>19.113950379999999</v>
      </c>
      <c r="V60" s="16">
        <v>0</v>
      </c>
      <c r="W60" s="16">
        <v>0</v>
      </c>
      <c r="X60" s="16">
        <v>51.483251209999999</v>
      </c>
      <c r="Y60" s="16">
        <v>90.241870829999996</v>
      </c>
      <c r="Z60" s="16">
        <v>14.84578994</v>
      </c>
      <c r="AA60" s="16">
        <v>353.21281613999997</v>
      </c>
      <c r="AB60" s="16">
        <v>113.06516194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53.46885923</v>
      </c>
      <c r="AK60" s="16">
        <v>53.46885923</v>
      </c>
      <c r="AL60" s="16">
        <v>30.030974839999999</v>
      </c>
      <c r="AM60" s="16">
        <v>30.030974839999999</v>
      </c>
      <c r="AN60" s="16">
        <v>0</v>
      </c>
      <c r="AO60" s="16">
        <v>0</v>
      </c>
      <c r="AP60" s="16">
        <v>46.0580201</v>
      </c>
      <c r="AQ60" s="16">
        <v>46.0580201</v>
      </c>
      <c r="AR60" s="16">
        <v>0</v>
      </c>
      <c r="AS60" s="16">
        <v>0</v>
      </c>
      <c r="AT60" s="16">
        <v>76.088994939999992</v>
      </c>
      <c r="AU60" s="16">
        <v>90.445026229999996</v>
      </c>
      <c r="AV60" s="16">
        <v>47.242854139999999</v>
      </c>
      <c r="AW60" s="16">
        <v>137.68788037000002</v>
      </c>
      <c r="AX60" s="16">
        <v>19.630180589999998</v>
      </c>
      <c r="AY60" s="16">
        <v>12.040449750000001</v>
      </c>
      <c r="AZ60" s="16">
        <v>106.01725003</v>
      </c>
    </row>
    <row r="61" spans="2:52" x14ac:dyDescent="0.25">
      <c r="B61" s="15" t="s">
        <v>239</v>
      </c>
      <c r="C61" s="16">
        <v>19.52176248</v>
      </c>
      <c r="D61" s="16">
        <v>13.53855583</v>
      </c>
      <c r="E61" s="16">
        <v>8.2123816900000008</v>
      </c>
      <c r="F61" s="16">
        <v>4.2291956500000003</v>
      </c>
      <c r="G61" s="16">
        <v>1.0969784899999999</v>
      </c>
      <c r="H61" s="16">
        <v>5.9832066499999996</v>
      </c>
      <c r="I61" s="16">
        <v>2.6516662700000002</v>
      </c>
      <c r="J61" s="16">
        <v>0.76201403000000001</v>
      </c>
      <c r="K61" s="16">
        <v>2.3323796699999999</v>
      </c>
      <c r="L61" s="16">
        <v>0.23714668</v>
      </c>
      <c r="M61" s="16">
        <v>257.30962676000001</v>
      </c>
      <c r="N61" s="16">
        <v>256.92999700000001</v>
      </c>
      <c r="O61" s="16">
        <v>0.12662976000000001</v>
      </c>
      <c r="P61" s="16">
        <v>0</v>
      </c>
      <c r="Q61" s="16">
        <v>0.253</v>
      </c>
      <c r="R61" s="16">
        <v>276.83138924000002</v>
      </c>
      <c r="S61" s="16">
        <v>124.53585661</v>
      </c>
      <c r="T61" s="16">
        <v>9.7954408799999992</v>
      </c>
      <c r="U61" s="16">
        <v>15.523630820000001</v>
      </c>
      <c r="V61" s="16">
        <v>0.58468043000000003</v>
      </c>
      <c r="W61" s="16">
        <v>0</v>
      </c>
      <c r="X61" s="16">
        <v>9.7638167300000003</v>
      </c>
      <c r="Y61" s="16">
        <v>35.348065009999999</v>
      </c>
      <c r="Z61" s="16">
        <v>0.96766443000000002</v>
      </c>
      <c r="AA61" s="16">
        <v>196.51915491</v>
      </c>
      <c r="AB61" s="16">
        <v>80.312234329999995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44.634985149999999</v>
      </c>
      <c r="AM61" s="16">
        <v>44.634985149999999</v>
      </c>
      <c r="AN61" s="16">
        <v>0</v>
      </c>
      <c r="AO61" s="16">
        <v>0</v>
      </c>
      <c r="AP61" s="16">
        <v>7.0899289900000007</v>
      </c>
      <c r="AQ61" s="16">
        <v>7.0899289900000007</v>
      </c>
      <c r="AR61" s="16">
        <v>0</v>
      </c>
      <c r="AS61" s="16">
        <v>6.8738750000000001E-2</v>
      </c>
      <c r="AT61" s="16">
        <v>51.793652889999997</v>
      </c>
      <c r="AU61" s="16">
        <v>28.518581439999998</v>
      </c>
      <c r="AV61" s="16">
        <v>90.492054590000009</v>
      </c>
      <c r="AW61" s="16">
        <v>119.01063602999999</v>
      </c>
      <c r="AX61" s="16">
        <v>8.3953228699999993</v>
      </c>
      <c r="AY61" s="16">
        <v>0</v>
      </c>
      <c r="AZ61" s="16">
        <v>110.61531316</v>
      </c>
    </row>
    <row r="62" spans="2:52" x14ac:dyDescent="0.25">
      <c r="B62" s="15" t="s">
        <v>240</v>
      </c>
      <c r="C62" s="16">
        <v>167.49896082999999</v>
      </c>
      <c r="D62" s="16">
        <v>104.47421275999999</v>
      </c>
      <c r="E62" s="16">
        <v>52.763332920000003</v>
      </c>
      <c r="F62" s="16">
        <v>41.714091020000005</v>
      </c>
      <c r="G62" s="16">
        <v>9.9967888200000008</v>
      </c>
      <c r="H62" s="16">
        <v>63.024748070000001</v>
      </c>
      <c r="I62" s="16">
        <v>10.99230393</v>
      </c>
      <c r="J62" s="16">
        <v>14.397961380000002</v>
      </c>
      <c r="K62" s="16">
        <v>36.462444320000003</v>
      </c>
      <c r="L62" s="16">
        <v>1.1720384399999999</v>
      </c>
      <c r="M62" s="16">
        <v>418.78723641000005</v>
      </c>
      <c r="N62" s="16">
        <v>416.43952300000001</v>
      </c>
      <c r="O62" s="16">
        <v>2.3477134100000003</v>
      </c>
      <c r="P62" s="16">
        <v>0</v>
      </c>
      <c r="Q62" s="16">
        <v>0</v>
      </c>
      <c r="R62" s="16">
        <v>586.28619723999998</v>
      </c>
      <c r="S62" s="16">
        <v>160.39110356</v>
      </c>
      <c r="T62" s="16">
        <v>10.62709918</v>
      </c>
      <c r="U62" s="16">
        <v>35.201516759999997</v>
      </c>
      <c r="V62" s="16">
        <v>0</v>
      </c>
      <c r="W62" s="16">
        <v>0</v>
      </c>
      <c r="X62" s="16">
        <v>42.455417829999995</v>
      </c>
      <c r="Y62" s="16">
        <v>92.883687719999998</v>
      </c>
      <c r="Z62" s="16">
        <v>10.340648949999999</v>
      </c>
      <c r="AA62" s="16">
        <v>351.89947399999994</v>
      </c>
      <c r="AB62" s="16">
        <v>234.38672323999998</v>
      </c>
      <c r="AC62" s="16">
        <v>0.26811553999999999</v>
      </c>
      <c r="AD62" s="16">
        <v>0</v>
      </c>
      <c r="AE62" s="16">
        <v>0</v>
      </c>
      <c r="AF62" s="16">
        <v>0.26811553999999999</v>
      </c>
      <c r="AG62" s="16">
        <v>184.01268168000001</v>
      </c>
      <c r="AH62" s="16">
        <v>184.01268168000001</v>
      </c>
      <c r="AI62" s="16">
        <v>0</v>
      </c>
      <c r="AJ62" s="16">
        <v>0</v>
      </c>
      <c r="AK62" s="16">
        <v>184.28079722000001</v>
      </c>
      <c r="AL62" s="16">
        <v>72.674434680000005</v>
      </c>
      <c r="AM62" s="16">
        <v>72.674434680000005</v>
      </c>
      <c r="AN62" s="16">
        <v>0</v>
      </c>
      <c r="AO62" s="16">
        <v>0</v>
      </c>
      <c r="AP62" s="16">
        <v>33.54600009</v>
      </c>
      <c r="AQ62" s="16">
        <v>33.54600009</v>
      </c>
      <c r="AR62" s="16">
        <v>0</v>
      </c>
      <c r="AS62" s="16">
        <v>47.568640639999998</v>
      </c>
      <c r="AT62" s="16">
        <v>153.78907541000004</v>
      </c>
      <c r="AU62" s="16">
        <v>264.87844504999998</v>
      </c>
      <c r="AV62" s="16">
        <v>157.29890727</v>
      </c>
      <c r="AW62" s="16">
        <v>422.17735232000001</v>
      </c>
      <c r="AX62" s="16">
        <v>3.3930086399999997</v>
      </c>
      <c r="AY62" s="16">
        <v>208.43386934</v>
      </c>
      <c r="AZ62" s="16">
        <v>210.35047434000001</v>
      </c>
    </row>
    <row r="63" spans="2:52" x14ac:dyDescent="0.25">
      <c r="B63" s="15" t="s">
        <v>238</v>
      </c>
      <c r="C63" s="16">
        <v>61.634999669999999</v>
      </c>
      <c r="D63" s="16">
        <v>42.528904279999999</v>
      </c>
      <c r="E63" s="16">
        <v>22.305180620000002</v>
      </c>
      <c r="F63" s="16">
        <v>17.104658710000002</v>
      </c>
      <c r="G63" s="16">
        <v>3.1190649500000003</v>
      </c>
      <c r="H63" s="16">
        <v>19.10609539</v>
      </c>
      <c r="I63" s="16">
        <v>3.3033974599999998</v>
      </c>
      <c r="J63" s="16">
        <v>2.3562613999999997</v>
      </c>
      <c r="K63" s="16">
        <v>12.813650109999999</v>
      </c>
      <c r="L63" s="16">
        <v>0.63278642000000007</v>
      </c>
      <c r="M63" s="16">
        <v>341.17609823999999</v>
      </c>
      <c r="N63" s="16">
        <v>339.422844</v>
      </c>
      <c r="O63" s="16">
        <v>1.75325424</v>
      </c>
      <c r="P63" s="16">
        <v>0</v>
      </c>
      <c r="Q63" s="16">
        <v>0</v>
      </c>
      <c r="R63" s="16">
        <v>402.81109791</v>
      </c>
      <c r="S63" s="16">
        <v>142.78966431000001</v>
      </c>
      <c r="T63" s="16">
        <v>5.8949805700000004</v>
      </c>
      <c r="U63" s="16">
        <v>23.0027635</v>
      </c>
      <c r="V63" s="16">
        <v>0</v>
      </c>
      <c r="W63" s="16">
        <v>0</v>
      </c>
      <c r="X63" s="16">
        <v>12.357747300000002</v>
      </c>
      <c r="Y63" s="16">
        <v>50.504478560000003</v>
      </c>
      <c r="Z63" s="16">
        <v>11.376692330000001</v>
      </c>
      <c r="AA63" s="16">
        <v>245.92632657000001</v>
      </c>
      <c r="AB63" s="16">
        <v>156.88477134000001</v>
      </c>
      <c r="AC63" s="16">
        <v>0</v>
      </c>
      <c r="AD63" s="16">
        <v>0</v>
      </c>
      <c r="AE63" s="16">
        <v>0</v>
      </c>
      <c r="AF63" s="16">
        <v>0</v>
      </c>
      <c r="AG63" s="16">
        <v>47.41989135</v>
      </c>
      <c r="AH63" s="16">
        <v>47.41989135</v>
      </c>
      <c r="AI63" s="16">
        <v>0</v>
      </c>
      <c r="AJ63" s="16">
        <v>0</v>
      </c>
      <c r="AK63" s="16">
        <v>47.41989135</v>
      </c>
      <c r="AL63" s="16">
        <v>133.61087289</v>
      </c>
      <c r="AM63" s="16">
        <v>133.61087289</v>
      </c>
      <c r="AN63" s="16">
        <v>0</v>
      </c>
      <c r="AO63" s="16">
        <v>0</v>
      </c>
      <c r="AP63" s="16">
        <v>35.196519090000002</v>
      </c>
      <c r="AQ63" s="16">
        <v>35.196519090000002</v>
      </c>
      <c r="AR63" s="16">
        <v>0</v>
      </c>
      <c r="AS63" s="16">
        <v>0</v>
      </c>
      <c r="AT63" s="16">
        <v>168.80739198000001</v>
      </c>
      <c r="AU63" s="16">
        <v>35.497270710000002</v>
      </c>
      <c r="AV63" s="16">
        <v>60.104741279999999</v>
      </c>
      <c r="AW63" s="16">
        <v>95.602011990000008</v>
      </c>
      <c r="AX63" s="16">
        <v>7.6739259999999998</v>
      </c>
      <c r="AY63" s="16">
        <v>0</v>
      </c>
      <c r="AZ63" s="16">
        <v>87.928085990000014</v>
      </c>
    </row>
    <row r="64" spans="2:52" x14ac:dyDescent="0.25">
      <c r="B64" s="15" t="s">
        <v>241</v>
      </c>
      <c r="C64" s="16">
        <v>951.69787879000012</v>
      </c>
      <c r="D64" s="16">
        <v>786.3137691500001</v>
      </c>
      <c r="E64" s="16">
        <v>325.25913568999999</v>
      </c>
      <c r="F64" s="16">
        <v>415.35816449999999</v>
      </c>
      <c r="G64" s="16">
        <v>45.696468960000004</v>
      </c>
      <c r="H64" s="16">
        <v>165.38410964000002</v>
      </c>
      <c r="I64" s="16">
        <v>62.007934280000001</v>
      </c>
      <c r="J64" s="16">
        <v>45.91611829</v>
      </c>
      <c r="K64" s="16">
        <v>56.266485240000002</v>
      </c>
      <c r="L64" s="16">
        <v>1.19357183</v>
      </c>
      <c r="M64" s="16">
        <v>624.70904603999998</v>
      </c>
      <c r="N64" s="16">
        <v>594.328486</v>
      </c>
      <c r="O64" s="16">
        <v>30.380560039999999</v>
      </c>
      <c r="P64" s="16">
        <v>0</v>
      </c>
      <c r="Q64" s="16">
        <v>0</v>
      </c>
      <c r="R64" s="16">
        <v>1576.40692483</v>
      </c>
      <c r="S64" s="16">
        <v>433.53993523000003</v>
      </c>
      <c r="T64" s="16">
        <v>42.426287719999998</v>
      </c>
      <c r="U64" s="16">
        <v>229.10657949</v>
      </c>
      <c r="V64" s="16">
        <v>2.4643596200000002</v>
      </c>
      <c r="W64" s="16">
        <v>54.396340469999998</v>
      </c>
      <c r="X64" s="16">
        <v>29.511197469999999</v>
      </c>
      <c r="Y64" s="16">
        <v>107.31284840000001</v>
      </c>
      <c r="Z64" s="16">
        <v>30.858518639999996</v>
      </c>
      <c r="AA64" s="16">
        <v>929.61606704000008</v>
      </c>
      <c r="AB64" s="16">
        <v>646.79085779000002</v>
      </c>
      <c r="AC64" s="16">
        <v>0.63397387999999999</v>
      </c>
      <c r="AD64" s="16">
        <v>0.63397387999999999</v>
      </c>
      <c r="AE64" s="16">
        <v>0</v>
      </c>
      <c r="AF64" s="16">
        <v>0</v>
      </c>
      <c r="AG64" s="16">
        <v>9.9670587499999996</v>
      </c>
      <c r="AH64" s="16">
        <v>9.9670587499999996</v>
      </c>
      <c r="AI64" s="16">
        <v>0</v>
      </c>
      <c r="AJ64" s="16">
        <v>0</v>
      </c>
      <c r="AK64" s="16">
        <v>10.601032630000001</v>
      </c>
      <c r="AL64" s="16">
        <v>22.107410609999999</v>
      </c>
      <c r="AM64" s="16">
        <v>22.107410609999999</v>
      </c>
      <c r="AN64" s="16">
        <v>0</v>
      </c>
      <c r="AO64" s="16">
        <v>0</v>
      </c>
      <c r="AP64" s="16">
        <v>73.210043120000009</v>
      </c>
      <c r="AQ64" s="16">
        <v>73.210043120000009</v>
      </c>
      <c r="AR64" s="16">
        <v>0</v>
      </c>
      <c r="AS64" s="16">
        <v>0</v>
      </c>
      <c r="AT64" s="16">
        <v>95.317453730000011</v>
      </c>
      <c r="AU64" s="16">
        <v>562.07443669000008</v>
      </c>
      <c r="AV64" s="16">
        <v>272.46883119</v>
      </c>
      <c r="AW64" s="16">
        <v>834.54326788000003</v>
      </c>
      <c r="AX64" s="16">
        <v>77.252699759999999</v>
      </c>
      <c r="AY64" s="16">
        <v>122.19263584999999</v>
      </c>
      <c r="AZ64" s="16">
        <v>635.09793227</v>
      </c>
    </row>
    <row r="65" spans="2:52" x14ac:dyDescent="0.25">
      <c r="B65" s="15" t="s">
        <v>242</v>
      </c>
      <c r="C65" s="16">
        <v>193.52181333000001</v>
      </c>
      <c r="D65" s="16">
        <v>142.03893708000001</v>
      </c>
      <c r="E65" s="16">
        <v>61.267125530000001</v>
      </c>
      <c r="F65" s="16">
        <v>71.367491980000011</v>
      </c>
      <c r="G65" s="16">
        <v>9.4043195700000002</v>
      </c>
      <c r="H65" s="16">
        <v>51.482876250000011</v>
      </c>
      <c r="I65" s="16">
        <v>15.074022380000001</v>
      </c>
      <c r="J65" s="16">
        <v>1.9634806499999999</v>
      </c>
      <c r="K65" s="16">
        <v>32.52520037</v>
      </c>
      <c r="L65" s="16">
        <v>1.9201728500000002</v>
      </c>
      <c r="M65" s="16">
        <v>843.97538716000008</v>
      </c>
      <c r="N65" s="16">
        <v>460.72766000000001</v>
      </c>
      <c r="O65" s="16">
        <v>383.24772716000001</v>
      </c>
      <c r="P65" s="16">
        <v>0</v>
      </c>
      <c r="Q65" s="16">
        <v>0</v>
      </c>
      <c r="R65" s="16">
        <v>1037.4972004900001</v>
      </c>
      <c r="S65" s="16">
        <v>398.72526259</v>
      </c>
      <c r="T65" s="16">
        <v>23.48608196</v>
      </c>
      <c r="U65" s="16">
        <v>21.67479908</v>
      </c>
      <c r="V65" s="16">
        <v>4.91220108</v>
      </c>
      <c r="W65" s="16">
        <v>6.9820550900000002</v>
      </c>
      <c r="X65" s="16">
        <v>18.579843559999997</v>
      </c>
      <c r="Y65" s="16">
        <v>98.505115360000005</v>
      </c>
      <c r="Z65" s="16">
        <v>0</v>
      </c>
      <c r="AA65" s="16">
        <v>572.8653587199999</v>
      </c>
      <c r="AB65" s="16">
        <v>464.63184177000005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16">
        <v>0</v>
      </c>
      <c r="AL65" s="16">
        <v>119.2251363</v>
      </c>
      <c r="AM65" s="16">
        <v>119.2251363</v>
      </c>
      <c r="AN65" s="16">
        <v>0</v>
      </c>
      <c r="AO65" s="16">
        <v>0</v>
      </c>
      <c r="AP65" s="16">
        <v>0</v>
      </c>
      <c r="AQ65" s="16">
        <v>0</v>
      </c>
      <c r="AR65" s="16">
        <v>0</v>
      </c>
      <c r="AS65" s="16">
        <v>0.62660000000000005</v>
      </c>
      <c r="AT65" s="16">
        <v>119.8517363</v>
      </c>
      <c r="AU65" s="16">
        <v>344.78010547000002</v>
      </c>
      <c r="AV65" s="16">
        <v>53.30473336</v>
      </c>
      <c r="AW65" s="16">
        <v>398.08483882999997</v>
      </c>
      <c r="AX65" s="16">
        <v>0</v>
      </c>
      <c r="AY65" s="16">
        <v>0</v>
      </c>
      <c r="AZ65" s="16">
        <v>398.08483882999997</v>
      </c>
    </row>
    <row r="66" spans="2:52" x14ac:dyDescent="0.25">
      <c r="B66" s="15" t="s">
        <v>243</v>
      </c>
      <c r="C66" s="16">
        <v>798.58602359999998</v>
      </c>
      <c r="D66" s="16">
        <v>682.70278894</v>
      </c>
      <c r="E66" s="16">
        <v>235.48919701999998</v>
      </c>
      <c r="F66" s="16">
        <v>412.51628119999998</v>
      </c>
      <c r="G66" s="16">
        <v>34.697310719999997</v>
      </c>
      <c r="H66" s="16">
        <v>115.88323466</v>
      </c>
      <c r="I66" s="16">
        <v>37.226571579999998</v>
      </c>
      <c r="J66" s="16">
        <v>28.509235</v>
      </c>
      <c r="K66" s="16">
        <v>35.956752170000001</v>
      </c>
      <c r="L66" s="16">
        <v>14.19067591</v>
      </c>
      <c r="M66" s="16">
        <v>545.25038490999998</v>
      </c>
      <c r="N66" s="16">
        <v>538.66148899999996</v>
      </c>
      <c r="O66" s="16">
        <v>2.4382959100000003</v>
      </c>
      <c r="P66" s="16">
        <v>0</v>
      </c>
      <c r="Q66" s="16">
        <v>4.1505999999999998</v>
      </c>
      <c r="R66" s="16">
        <v>1343.83640851</v>
      </c>
      <c r="S66" s="16">
        <v>355.71308222000005</v>
      </c>
      <c r="T66" s="16">
        <v>72.564018039999993</v>
      </c>
      <c r="U66" s="16">
        <v>90.281981129999991</v>
      </c>
      <c r="V66" s="16">
        <v>0</v>
      </c>
      <c r="W66" s="16">
        <v>0</v>
      </c>
      <c r="X66" s="16">
        <v>157.12442981000001</v>
      </c>
      <c r="Y66" s="16">
        <v>118.34692936</v>
      </c>
      <c r="Z66" s="16">
        <v>1.5052269199999999</v>
      </c>
      <c r="AA66" s="16">
        <v>795.53566748000003</v>
      </c>
      <c r="AB66" s="16">
        <v>548.30074102999993</v>
      </c>
      <c r="AC66" s="16">
        <v>0.36482500000000001</v>
      </c>
      <c r="AD66" s="16">
        <v>0.36482500000000001</v>
      </c>
      <c r="AE66" s="16">
        <v>0</v>
      </c>
      <c r="AF66" s="16">
        <v>0</v>
      </c>
      <c r="AG66" s="16">
        <v>69.081675489999995</v>
      </c>
      <c r="AH66" s="16">
        <v>69.081675489999995</v>
      </c>
      <c r="AI66" s="16">
        <v>0</v>
      </c>
      <c r="AJ66" s="16">
        <v>0</v>
      </c>
      <c r="AK66" s="16">
        <v>69.446500489999991</v>
      </c>
      <c r="AL66" s="16">
        <v>81.439883449999996</v>
      </c>
      <c r="AM66" s="16">
        <v>81.439883449999996</v>
      </c>
      <c r="AN66" s="16">
        <v>0</v>
      </c>
      <c r="AO66" s="16">
        <v>0</v>
      </c>
      <c r="AP66" s="16">
        <v>30.66549904</v>
      </c>
      <c r="AQ66" s="16">
        <v>30.66549904</v>
      </c>
      <c r="AR66" s="16">
        <v>0</v>
      </c>
      <c r="AS66" s="16">
        <v>0</v>
      </c>
      <c r="AT66" s="16">
        <v>112.10538249000001</v>
      </c>
      <c r="AU66" s="16">
        <v>505.64185903000003</v>
      </c>
      <c r="AV66" s="16">
        <v>689.46954653</v>
      </c>
      <c r="AW66" s="16">
        <v>1195.1114055599999</v>
      </c>
      <c r="AX66" s="16">
        <v>207.09880926</v>
      </c>
      <c r="AY66" s="16">
        <v>33.742221690000001</v>
      </c>
      <c r="AZ66" s="16">
        <v>954.27037460999998</v>
      </c>
    </row>
    <row r="67" spans="2:52" x14ac:dyDescent="0.25">
      <c r="B67" s="15" t="s">
        <v>244</v>
      </c>
      <c r="C67" s="16">
        <v>365.50960191999997</v>
      </c>
      <c r="D67" s="16">
        <v>294.94849169999998</v>
      </c>
      <c r="E67" s="16">
        <v>72.045771810000005</v>
      </c>
      <c r="F67" s="16">
        <v>208.90746108000002</v>
      </c>
      <c r="G67" s="16">
        <v>13.995258810000001</v>
      </c>
      <c r="H67" s="16">
        <v>70.561110220000003</v>
      </c>
      <c r="I67" s="16">
        <v>32.787254570000002</v>
      </c>
      <c r="J67" s="16">
        <v>15.139708329999999</v>
      </c>
      <c r="K67" s="16">
        <v>21.418864059999997</v>
      </c>
      <c r="L67" s="16">
        <v>1.2152832600000001</v>
      </c>
      <c r="M67" s="16">
        <v>742.89677526000003</v>
      </c>
      <c r="N67" s="16">
        <v>701.25879599999996</v>
      </c>
      <c r="O67" s="16">
        <v>41.637979259999994</v>
      </c>
      <c r="P67" s="16">
        <v>0</v>
      </c>
      <c r="Q67" s="16">
        <v>0</v>
      </c>
      <c r="R67" s="16">
        <v>1108.4063771799999</v>
      </c>
      <c r="S67" s="16">
        <v>482.46721064999997</v>
      </c>
      <c r="T67" s="16">
        <v>2.4147275499999998</v>
      </c>
      <c r="U67" s="16">
        <v>58.525727670000002</v>
      </c>
      <c r="V67" s="16">
        <v>0</v>
      </c>
      <c r="W67" s="16">
        <v>0</v>
      </c>
      <c r="X67" s="16">
        <v>13.469332380000001</v>
      </c>
      <c r="Y67" s="16">
        <v>137.29431380000003</v>
      </c>
      <c r="Z67" s="16">
        <v>42.972171580000001</v>
      </c>
      <c r="AA67" s="16">
        <v>737.14348362999999</v>
      </c>
      <c r="AB67" s="16">
        <v>371.26289354999994</v>
      </c>
      <c r="AC67" s="16">
        <v>1.9286500000000002E-2</v>
      </c>
      <c r="AD67" s="16">
        <v>2.6335E-3</v>
      </c>
      <c r="AE67" s="16">
        <v>0</v>
      </c>
      <c r="AF67" s="16">
        <v>1.6653000000000001E-2</v>
      </c>
      <c r="AG67" s="16">
        <v>14.25527102</v>
      </c>
      <c r="AH67" s="16">
        <v>14.25527102</v>
      </c>
      <c r="AI67" s="16">
        <v>0</v>
      </c>
      <c r="AJ67" s="16">
        <v>0</v>
      </c>
      <c r="AK67" s="16">
        <v>14.27455752</v>
      </c>
      <c r="AL67" s="16">
        <v>187.352689</v>
      </c>
      <c r="AM67" s="16">
        <v>187.352689</v>
      </c>
      <c r="AN67" s="16">
        <v>0</v>
      </c>
      <c r="AO67" s="16">
        <v>0</v>
      </c>
      <c r="AP67" s="16">
        <v>115.61338058</v>
      </c>
      <c r="AQ67" s="16">
        <v>115.61338058</v>
      </c>
      <c r="AR67" s="16">
        <v>0</v>
      </c>
      <c r="AS67" s="16">
        <v>0</v>
      </c>
      <c r="AT67" s="16">
        <v>302.96606958000001</v>
      </c>
      <c r="AU67" s="16">
        <v>82.571381489999993</v>
      </c>
      <c r="AV67" s="16">
        <v>137.77726933000002</v>
      </c>
      <c r="AW67" s="16">
        <v>220.34865081999999</v>
      </c>
      <c r="AX67" s="16">
        <v>0</v>
      </c>
      <c r="AY67" s="16">
        <v>0</v>
      </c>
      <c r="AZ67" s="16">
        <v>220.34865081999999</v>
      </c>
    </row>
    <row r="68" spans="2:52" x14ac:dyDescent="0.25">
      <c r="B68" s="15" t="s">
        <v>245</v>
      </c>
      <c r="C68" s="16">
        <v>654.61552100999995</v>
      </c>
      <c r="D68" s="16">
        <v>225.15783939000002</v>
      </c>
      <c r="E68" s="16">
        <v>74.587689170000004</v>
      </c>
      <c r="F68" s="16">
        <v>138.05927780000002</v>
      </c>
      <c r="G68" s="16">
        <v>12.51087242</v>
      </c>
      <c r="H68" s="16">
        <v>429.45768162000002</v>
      </c>
      <c r="I68" s="16">
        <v>42.77882185</v>
      </c>
      <c r="J68" s="16">
        <v>29.162883079999997</v>
      </c>
      <c r="K68" s="16">
        <v>354.70269718000003</v>
      </c>
      <c r="L68" s="16">
        <v>2.8132795099999997</v>
      </c>
      <c r="M68" s="16">
        <v>636.71439705</v>
      </c>
      <c r="N68" s="16">
        <v>541.89369199999999</v>
      </c>
      <c r="O68" s="16">
        <v>94.711048050000002</v>
      </c>
      <c r="P68" s="16">
        <v>0</v>
      </c>
      <c r="Q68" s="16">
        <v>0.109657</v>
      </c>
      <c r="R68" s="16">
        <v>1291.32991806</v>
      </c>
      <c r="S68" s="16">
        <v>304.32121387000001</v>
      </c>
      <c r="T68" s="16">
        <v>19.598050079999997</v>
      </c>
      <c r="U68" s="16">
        <v>40.347820920000004</v>
      </c>
      <c r="V68" s="16">
        <v>0</v>
      </c>
      <c r="W68" s="16">
        <v>42.798001369999994</v>
      </c>
      <c r="X68" s="16">
        <v>16.640476169999999</v>
      </c>
      <c r="Y68" s="16">
        <v>276.22906215</v>
      </c>
      <c r="Z68" s="16">
        <v>31.572701139999999</v>
      </c>
      <c r="AA68" s="16">
        <v>731.50732569999991</v>
      </c>
      <c r="AB68" s="16">
        <v>559.82259236000004</v>
      </c>
      <c r="AC68" s="16">
        <v>0</v>
      </c>
      <c r="AD68" s="16">
        <v>0</v>
      </c>
      <c r="AE68" s="16">
        <v>0</v>
      </c>
      <c r="AF68" s="16">
        <v>0</v>
      </c>
      <c r="AG68" s="16">
        <v>83.562929999999994</v>
      </c>
      <c r="AH68" s="16">
        <v>83.562929999999994</v>
      </c>
      <c r="AI68" s="16">
        <v>0</v>
      </c>
      <c r="AJ68" s="16">
        <v>0</v>
      </c>
      <c r="AK68" s="16">
        <v>83.562929999999994</v>
      </c>
      <c r="AL68" s="16">
        <v>142.50061597000001</v>
      </c>
      <c r="AM68" s="16">
        <v>142.50061597000001</v>
      </c>
      <c r="AN68" s="16">
        <v>0</v>
      </c>
      <c r="AO68" s="16">
        <v>0</v>
      </c>
      <c r="AP68" s="16">
        <v>78.477132089999998</v>
      </c>
      <c r="AQ68" s="16">
        <v>78.477132089999998</v>
      </c>
      <c r="AR68" s="16">
        <v>0</v>
      </c>
      <c r="AS68" s="16">
        <v>0</v>
      </c>
      <c r="AT68" s="16">
        <v>220.97774806000001</v>
      </c>
      <c r="AU68" s="16">
        <v>422.40777430000003</v>
      </c>
      <c r="AV68" s="16">
        <v>228.27010415999999</v>
      </c>
      <c r="AW68" s="16">
        <v>650.67787845999987</v>
      </c>
      <c r="AX68" s="16">
        <v>68.33781304</v>
      </c>
      <c r="AY68" s="16">
        <v>0</v>
      </c>
      <c r="AZ68" s="16">
        <v>582.34006541999997</v>
      </c>
    </row>
    <row r="69" spans="2:52" x14ac:dyDescent="0.25">
      <c r="B69" s="25" t="s">
        <v>1582</v>
      </c>
      <c r="C69" s="26">
        <f t="shared" ref="C69:AH69" si="10">SUM(C55:C68)</f>
        <v>5819.3509473499989</v>
      </c>
      <c r="D69" s="26">
        <f t="shared" si="10"/>
        <v>3954.5573435800002</v>
      </c>
      <c r="E69" s="26">
        <f t="shared" si="10"/>
        <v>1449.8694293299998</v>
      </c>
      <c r="F69" s="26">
        <f t="shared" si="10"/>
        <v>2269.7554979899996</v>
      </c>
      <c r="G69" s="26">
        <f t="shared" si="10"/>
        <v>234.93241626</v>
      </c>
      <c r="H69" s="26">
        <f t="shared" si="10"/>
        <v>1864.7936037700001</v>
      </c>
      <c r="I69" s="26">
        <f t="shared" si="10"/>
        <v>335.76117657999998</v>
      </c>
      <c r="J69" s="26">
        <f t="shared" si="10"/>
        <v>216.72351078999998</v>
      </c>
      <c r="K69" s="26">
        <f t="shared" si="10"/>
        <v>773.30099874000007</v>
      </c>
      <c r="L69" s="26">
        <f t="shared" si="10"/>
        <v>539.00791765999998</v>
      </c>
      <c r="M69" s="26">
        <f t="shared" si="10"/>
        <v>7437.2104565500003</v>
      </c>
      <c r="N69" s="26">
        <f t="shared" si="10"/>
        <v>6846.9470959999999</v>
      </c>
      <c r="O69" s="26">
        <f t="shared" si="10"/>
        <v>585.34510355000009</v>
      </c>
      <c r="P69" s="26">
        <f t="shared" si="10"/>
        <v>0.24</v>
      </c>
      <c r="Q69" s="26">
        <f t="shared" si="10"/>
        <v>4.6782570000000003</v>
      </c>
      <c r="R69" s="26">
        <f t="shared" si="10"/>
        <v>13256.561403899999</v>
      </c>
      <c r="S69" s="26">
        <f t="shared" si="10"/>
        <v>4467.47689618</v>
      </c>
      <c r="T69" s="26">
        <f t="shared" si="10"/>
        <v>443.54156472</v>
      </c>
      <c r="U69" s="26">
        <f t="shared" si="10"/>
        <v>1041.8629362499998</v>
      </c>
      <c r="V69" s="26">
        <f t="shared" si="10"/>
        <v>7.9612411300000003</v>
      </c>
      <c r="W69" s="26">
        <f t="shared" si="10"/>
        <v>104.17639693</v>
      </c>
      <c r="X69" s="26">
        <f t="shared" si="10"/>
        <v>575.09997457999998</v>
      </c>
      <c r="Y69" s="26">
        <f t="shared" si="10"/>
        <v>1399.8288621800002</v>
      </c>
      <c r="Z69" s="26">
        <f t="shared" si="10"/>
        <v>214.56497866000001</v>
      </c>
      <c r="AA69" s="26">
        <f t="shared" si="10"/>
        <v>8254.5128506300007</v>
      </c>
      <c r="AB69" s="26">
        <f t="shared" si="10"/>
        <v>5002.0485532700004</v>
      </c>
      <c r="AC69" s="26">
        <f t="shared" si="10"/>
        <v>1.41120092</v>
      </c>
      <c r="AD69" s="26">
        <f t="shared" si="10"/>
        <v>1.00143238</v>
      </c>
      <c r="AE69" s="26">
        <f t="shared" si="10"/>
        <v>0</v>
      </c>
      <c r="AF69" s="26">
        <f t="shared" si="10"/>
        <v>0.40976853999999996</v>
      </c>
      <c r="AG69" s="26">
        <f t="shared" si="10"/>
        <v>565.53256729000009</v>
      </c>
      <c r="AH69" s="26">
        <f t="shared" si="10"/>
        <v>565.53256729000009</v>
      </c>
      <c r="AI69" s="26">
        <f t="shared" ref="AI69:AZ69" si="11">SUM(AI55:AI68)</f>
        <v>0</v>
      </c>
      <c r="AJ69" s="26">
        <f t="shared" si="11"/>
        <v>70.06601465</v>
      </c>
      <c r="AK69" s="26">
        <f t="shared" si="11"/>
        <v>637.00978286000009</v>
      </c>
      <c r="AL69" s="26">
        <f t="shared" si="11"/>
        <v>1436.4832693799999</v>
      </c>
      <c r="AM69" s="26">
        <f t="shared" si="11"/>
        <v>1436.4832693799999</v>
      </c>
      <c r="AN69" s="26">
        <f t="shared" si="11"/>
        <v>0</v>
      </c>
      <c r="AO69" s="26">
        <f t="shared" si="11"/>
        <v>0</v>
      </c>
      <c r="AP69" s="26">
        <f t="shared" si="11"/>
        <v>641.08948757000007</v>
      </c>
      <c r="AQ69" s="26">
        <f t="shared" si="11"/>
        <v>641.08948757000007</v>
      </c>
      <c r="AR69" s="26">
        <f t="shared" si="11"/>
        <v>0</v>
      </c>
      <c r="AS69" s="26">
        <f t="shared" si="11"/>
        <v>55.425172889999999</v>
      </c>
      <c r="AT69" s="26">
        <f t="shared" si="11"/>
        <v>2132.9979298399999</v>
      </c>
      <c r="AU69" s="26">
        <f t="shared" si="11"/>
        <v>3506.0604062900002</v>
      </c>
      <c r="AV69" s="26">
        <f t="shared" si="11"/>
        <v>2964.4158619499999</v>
      </c>
      <c r="AW69" s="26">
        <f t="shared" si="11"/>
        <v>6470.4762682400005</v>
      </c>
      <c r="AX69" s="26">
        <f t="shared" si="11"/>
        <v>574.82401889999994</v>
      </c>
      <c r="AY69" s="26">
        <f t="shared" si="11"/>
        <v>386.80758821000001</v>
      </c>
      <c r="AZ69" s="26">
        <f t="shared" si="11"/>
        <v>5508.8446611300005</v>
      </c>
    </row>
    <row r="70" spans="2:52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2:52" x14ac:dyDescent="0.25">
      <c r="B71" s="17" t="s">
        <v>1523</v>
      </c>
    </row>
    <row r="72" spans="2:52" x14ac:dyDescent="0.25">
      <c r="B72" s="15" t="s">
        <v>352</v>
      </c>
      <c r="C72" s="16">
        <v>1586.2671101000001</v>
      </c>
      <c r="D72" s="16">
        <v>1455.5188801700001</v>
      </c>
      <c r="E72" s="16">
        <v>902.81207331999997</v>
      </c>
      <c r="F72" s="16">
        <v>530.08703462000005</v>
      </c>
      <c r="G72" s="16">
        <v>22.619772229999999</v>
      </c>
      <c r="H72" s="16">
        <v>130.74822992999998</v>
      </c>
      <c r="I72" s="16">
        <v>53.70362531</v>
      </c>
      <c r="J72" s="16">
        <v>21.380464320000002</v>
      </c>
      <c r="K72" s="16">
        <v>41.60038256</v>
      </c>
      <c r="L72" s="16">
        <v>14.06375774</v>
      </c>
      <c r="M72" s="16">
        <v>727.16691600000001</v>
      </c>
      <c r="N72" s="16">
        <v>680.49692400000004</v>
      </c>
      <c r="O72" s="16">
        <v>11.086992</v>
      </c>
      <c r="P72" s="16">
        <v>35.582999999999998</v>
      </c>
      <c r="Q72" s="16">
        <v>0</v>
      </c>
      <c r="R72" s="16">
        <v>2313.4340261000002</v>
      </c>
      <c r="S72" s="16">
        <v>501.46762125999999</v>
      </c>
      <c r="T72" s="16">
        <v>86.885831830000001</v>
      </c>
      <c r="U72" s="16">
        <v>189.55596593999999</v>
      </c>
      <c r="V72" s="16">
        <v>0</v>
      </c>
      <c r="W72" s="16">
        <v>52.940539579999999</v>
      </c>
      <c r="X72" s="16">
        <v>26.83847359</v>
      </c>
      <c r="Y72" s="16">
        <v>172.74874456999999</v>
      </c>
      <c r="Z72" s="16">
        <v>0.40694774</v>
      </c>
      <c r="AA72" s="16">
        <v>1030.84412451</v>
      </c>
      <c r="AB72" s="16">
        <v>1282.5899015900002</v>
      </c>
      <c r="AC72" s="16">
        <v>4.6080190199999995</v>
      </c>
      <c r="AD72" s="16">
        <v>0</v>
      </c>
      <c r="AE72" s="16">
        <v>0</v>
      </c>
      <c r="AF72" s="16">
        <v>4.6080190199999995</v>
      </c>
      <c r="AG72" s="16">
        <v>0</v>
      </c>
      <c r="AH72" s="16">
        <v>0</v>
      </c>
      <c r="AI72" s="16">
        <v>0</v>
      </c>
      <c r="AJ72" s="16">
        <v>4.4964958099999999</v>
      </c>
      <c r="AK72" s="16">
        <v>9.1045148299999976</v>
      </c>
      <c r="AL72" s="16">
        <v>167.52428538000001</v>
      </c>
      <c r="AM72" s="16">
        <v>167.52428538000001</v>
      </c>
      <c r="AN72" s="16">
        <v>0</v>
      </c>
      <c r="AO72" s="16">
        <v>0</v>
      </c>
      <c r="AP72" s="16">
        <v>1.7316885399999999</v>
      </c>
      <c r="AQ72" s="16">
        <v>1.7316885399999999</v>
      </c>
      <c r="AR72" s="16">
        <v>0</v>
      </c>
      <c r="AS72" s="16">
        <v>175.85480225000001</v>
      </c>
      <c r="AT72" s="16">
        <v>345.11077616999995</v>
      </c>
      <c r="AU72" s="16">
        <v>946.58364025000003</v>
      </c>
      <c r="AV72" s="16">
        <v>728.18748420000009</v>
      </c>
      <c r="AW72" s="16">
        <v>1674.7711244500001</v>
      </c>
      <c r="AX72" s="16">
        <v>410.57990396999998</v>
      </c>
      <c r="AY72" s="16">
        <v>0</v>
      </c>
      <c r="AZ72" s="16">
        <v>1264.1912204800001</v>
      </c>
    </row>
    <row r="73" spans="2:52" x14ac:dyDescent="0.25">
      <c r="B73" s="15" t="s">
        <v>353</v>
      </c>
      <c r="C73" s="16">
        <v>665.90069776999997</v>
      </c>
      <c r="D73" s="16">
        <v>474.61111550999999</v>
      </c>
      <c r="E73" s="16">
        <v>236.68696057</v>
      </c>
      <c r="F73" s="16">
        <v>208.28985619999997</v>
      </c>
      <c r="G73" s="16">
        <v>29.634298739999998</v>
      </c>
      <c r="H73" s="16">
        <v>191.28958226</v>
      </c>
      <c r="I73" s="16">
        <v>54.073200280000002</v>
      </c>
      <c r="J73" s="16">
        <v>13.574064999999999</v>
      </c>
      <c r="K73" s="16">
        <v>83.996361500000006</v>
      </c>
      <c r="L73" s="16">
        <v>39.645955480000005</v>
      </c>
      <c r="M73" s="16">
        <v>719.75983168999994</v>
      </c>
      <c r="N73" s="16">
        <v>611.97525800000005</v>
      </c>
      <c r="O73" s="16">
        <v>78.281313349999991</v>
      </c>
      <c r="P73" s="16">
        <v>27.585060030000001</v>
      </c>
      <c r="Q73" s="16">
        <v>1.91820031</v>
      </c>
      <c r="R73" s="16">
        <v>1385.6605294600001</v>
      </c>
      <c r="S73" s="16">
        <v>569.22845288999997</v>
      </c>
      <c r="T73" s="16">
        <v>54.919053950000006</v>
      </c>
      <c r="U73" s="16">
        <v>62.093985539999998</v>
      </c>
      <c r="V73" s="16">
        <v>0</v>
      </c>
      <c r="W73" s="16">
        <v>22.493057589999999</v>
      </c>
      <c r="X73" s="16">
        <v>46.753516240000003</v>
      </c>
      <c r="Y73" s="16">
        <v>209.57675140000001</v>
      </c>
      <c r="Z73" s="16">
        <v>17.445830730000001</v>
      </c>
      <c r="AA73" s="16">
        <v>982.51064833999999</v>
      </c>
      <c r="AB73" s="16">
        <v>403.14988112000003</v>
      </c>
      <c r="AC73" s="16">
        <v>0</v>
      </c>
      <c r="AD73" s="16">
        <v>0</v>
      </c>
      <c r="AE73" s="16">
        <v>0</v>
      </c>
      <c r="AF73" s="16">
        <v>0</v>
      </c>
      <c r="AG73" s="16">
        <v>225.60962419000001</v>
      </c>
      <c r="AH73" s="16">
        <v>225.60962419000001</v>
      </c>
      <c r="AI73" s="16">
        <v>0</v>
      </c>
      <c r="AJ73" s="16">
        <v>0.186754</v>
      </c>
      <c r="AK73" s="16">
        <v>225.79637818999998</v>
      </c>
      <c r="AL73" s="16">
        <v>118.04015427</v>
      </c>
      <c r="AM73" s="16">
        <v>118.04015427</v>
      </c>
      <c r="AN73" s="16">
        <v>0</v>
      </c>
      <c r="AO73" s="16">
        <v>0</v>
      </c>
      <c r="AP73" s="16">
        <v>30.456579229999999</v>
      </c>
      <c r="AQ73" s="16">
        <v>30.456579229999999</v>
      </c>
      <c r="AR73" s="16">
        <v>0</v>
      </c>
      <c r="AS73" s="16">
        <v>0</v>
      </c>
      <c r="AT73" s="16">
        <v>148.4967335</v>
      </c>
      <c r="AU73" s="16">
        <v>480.44952581000001</v>
      </c>
      <c r="AV73" s="16">
        <v>221.75843778000001</v>
      </c>
      <c r="AW73" s="16">
        <v>702.20796359000008</v>
      </c>
      <c r="AX73" s="16">
        <v>84.244125659999995</v>
      </c>
      <c r="AY73" s="16">
        <v>192.17144830000001</v>
      </c>
      <c r="AZ73" s="16">
        <v>425.79238963</v>
      </c>
    </row>
    <row r="74" spans="2:52" x14ac:dyDescent="0.25">
      <c r="B74" s="15" t="s">
        <v>354</v>
      </c>
      <c r="C74" s="16">
        <v>660.61512531999995</v>
      </c>
      <c r="D74" s="16">
        <v>556.89580925999996</v>
      </c>
      <c r="E74" s="16">
        <v>344.33984599000001</v>
      </c>
      <c r="F74" s="16">
        <v>191.50801681999999</v>
      </c>
      <c r="G74" s="16">
        <v>21.047946449999998</v>
      </c>
      <c r="H74" s="16">
        <v>103.71931606</v>
      </c>
      <c r="I74" s="16">
        <v>9.0155438000000014</v>
      </c>
      <c r="J74" s="16">
        <v>14.72947319</v>
      </c>
      <c r="K74" s="16">
        <v>62.567435869999997</v>
      </c>
      <c r="L74" s="16">
        <v>17.406863200000004</v>
      </c>
      <c r="M74" s="16">
        <v>419.66775016000003</v>
      </c>
      <c r="N74" s="16">
        <v>398.13873699999999</v>
      </c>
      <c r="O74" s="16">
        <v>21.528853160000001</v>
      </c>
      <c r="P74" s="16">
        <v>0</v>
      </c>
      <c r="Q74" s="16">
        <v>1.6000000000000001E-4</v>
      </c>
      <c r="R74" s="16">
        <v>1080.28287548</v>
      </c>
      <c r="S74" s="16">
        <v>419.06152806</v>
      </c>
      <c r="T74" s="16">
        <v>47.956556050000003</v>
      </c>
      <c r="U74" s="16">
        <v>86.848351650000012</v>
      </c>
      <c r="V74" s="16">
        <v>0</v>
      </c>
      <c r="W74" s="16">
        <v>0</v>
      </c>
      <c r="X74" s="16">
        <v>28.131417920000001</v>
      </c>
      <c r="Y74" s="16">
        <v>164.73550574000001</v>
      </c>
      <c r="Z74" s="16">
        <v>7.9530765599999995</v>
      </c>
      <c r="AA74" s="16">
        <v>754.68643597999994</v>
      </c>
      <c r="AB74" s="16">
        <v>325.59643949999997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244.33020807</v>
      </c>
      <c r="AM74" s="16">
        <v>244.33020807</v>
      </c>
      <c r="AN74" s="16">
        <v>0</v>
      </c>
      <c r="AO74" s="16">
        <v>0</v>
      </c>
      <c r="AP74" s="16">
        <v>0</v>
      </c>
      <c r="AQ74" s="16">
        <v>0</v>
      </c>
      <c r="AR74" s="16">
        <v>0</v>
      </c>
      <c r="AS74" s="16">
        <v>0</v>
      </c>
      <c r="AT74" s="16">
        <v>244.33020807</v>
      </c>
      <c r="AU74" s="16">
        <v>81.266231430000005</v>
      </c>
      <c r="AV74" s="16">
        <v>366.41114750000003</v>
      </c>
      <c r="AW74" s="16">
        <v>447.67737892999997</v>
      </c>
      <c r="AX74" s="16">
        <v>0</v>
      </c>
      <c r="AY74" s="16">
        <v>0</v>
      </c>
      <c r="AZ74" s="16">
        <v>447.67737892999997</v>
      </c>
    </row>
    <row r="75" spans="2:52" x14ac:dyDescent="0.25">
      <c r="B75" s="15" t="s">
        <v>355</v>
      </c>
      <c r="C75" s="16">
        <v>705.92898323999998</v>
      </c>
      <c r="D75" s="16">
        <v>548.07177023999998</v>
      </c>
      <c r="E75" s="16">
        <v>265.31652924999997</v>
      </c>
      <c r="F75" s="16">
        <v>236.13601386000002</v>
      </c>
      <c r="G75" s="16">
        <v>46.619227130000006</v>
      </c>
      <c r="H75" s="16">
        <v>157.857213</v>
      </c>
      <c r="I75" s="16">
        <v>79.386425860000003</v>
      </c>
      <c r="J75" s="16">
        <v>55.466440329999998</v>
      </c>
      <c r="K75" s="16">
        <v>4.5502124999999998</v>
      </c>
      <c r="L75" s="16">
        <v>18.454134309999997</v>
      </c>
      <c r="M75" s="16">
        <v>790.66903200000002</v>
      </c>
      <c r="N75" s="16">
        <v>790.66903200000002</v>
      </c>
      <c r="O75" s="16">
        <v>0</v>
      </c>
      <c r="P75" s="16">
        <v>0</v>
      </c>
      <c r="Q75" s="16">
        <v>0</v>
      </c>
      <c r="R75" s="16">
        <v>1496.59801524</v>
      </c>
      <c r="S75" s="16">
        <v>453.86504150999997</v>
      </c>
      <c r="T75" s="16">
        <v>84.917199220000001</v>
      </c>
      <c r="U75" s="16">
        <v>29.619184100000002</v>
      </c>
      <c r="V75" s="16">
        <v>0</v>
      </c>
      <c r="W75" s="16">
        <v>0</v>
      </c>
      <c r="X75" s="16">
        <v>66.383115180000004</v>
      </c>
      <c r="Y75" s="16">
        <v>137.35319353999998</v>
      </c>
      <c r="Z75" s="16">
        <v>22.828573379999998</v>
      </c>
      <c r="AA75" s="16">
        <v>794.96630692999997</v>
      </c>
      <c r="AB75" s="16">
        <v>701.63170831000002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383.20456268999999</v>
      </c>
      <c r="AM75" s="16">
        <v>383.20456268999999</v>
      </c>
      <c r="AN75" s="16">
        <v>0</v>
      </c>
      <c r="AO75" s="16">
        <v>0</v>
      </c>
      <c r="AP75" s="16">
        <v>65.640770000000003</v>
      </c>
      <c r="AQ75" s="16">
        <v>65.640770000000003</v>
      </c>
      <c r="AR75" s="16">
        <v>0</v>
      </c>
      <c r="AS75" s="16">
        <v>0</v>
      </c>
      <c r="AT75" s="16">
        <v>448.84533269000002</v>
      </c>
      <c r="AU75" s="16">
        <v>252.78637562</v>
      </c>
      <c r="AV75" s="16">
        <v>932.69015452999997</v>
      </c>
      <c r="AW75" s="16">
        <v>1185.4765301499999</v>
      </c>
      <c r="AX75" s="16">
        <v>330.56240294999998</v>
      </c>
      <c r="AY75" s="16">
        <v>0</v>
      </c>
      <c r="AZ75" s="16">
        <v>854.91412720000005</v>
      </c>
    </row>
    <row r="76" spans="2:52" x14ac:dyDescent="0.25">
      <c r="B76" s="15" t="s">
        <v>356</v>
      </c>
      <c r="C76" s="16">
        <v>99.629313160000009</v>
      </c>
      <c r="D76" s="16">
        <v>67.432036460000006</v>
      </c>
      <c r="E76" s="16">
        <v>33.562995450000003</v>
      </c>
      <c r="F76" s="16">
        <v>30.300294839999999</v>
      </c>
      <c r="G76" s="16">
        <v>3.5687461699999998</v>
      </c>
      <c r="H76" s="16">
        <v>32.197276700000003</v>
      </c>
      <c r="I76" s="16">
        <v>10.7621191</v>
      </c>
      <c r="J76" s="16">
        <v>5.7345531799999998</v>
      </c>
      <c r="K76" s="16">
        <v>13.29479875</v>
      </c>
      <c r="L76" s="16">
        <v>2.4058056699999999</v>
      </c>
      <c r="M76" s="16">
        <v>282.78431</v>
      </c>
      <c r="N76" s="16">
        <v>282.78431</v>
      </c>
      <c r="O76" s="16">
        <v>0</v>
      </c>
      <c r="P76" s="16">
        <v>0</v>
      </c>
      <c r="Q76" s="16">
        <v>0</v>
      </c>
      <c r="R76" s="16">
        <v>382.41362316000004</v>
      </c>
      <c r="S76" s="16">
        <v>138.09133434</v>
      </c>
      <c r="T76" s="16">
        <v>1.52327295</v>
      </c>
      <c r="U76" s="16">
        <v>23.018470010000001</v>
      </c>
      <c r="V76" s="16">
        <v>0</v>
      </c>
      <c r="W76" s="16">
        <v>3.0814003300000001</v>
      </c>
      <c r="X76" s="16">
        <v>13.239230750000001</v>
      </c>
      <c r="Y76" s="16">
        <v>40.697876489999999</v>
      </c>
      <c r="Z76" s="16">
        <v>1.4786884899999999</v>
      </c>
      <c r="AA76" s="16">
        <v>221.13027336000002</v>
      </c>
      <c r="AB76" s="16">
        <v>161.2833498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71.66775487000001</v>
      </c>
      <c r="AM76" s="16">
        <v>71.66775487000001</v>
      </c>
      <c r="AN76" s="16">
        <v>0</v>
      </c>
      <c r="AO76" s="16">
        <v>0</v>
      </c>
      <c r="AP76" s="16">
        <v>2.7434189199999999</v>
      </c>
      <c r="AQ76" s="16">
        <v>2.7434189199999999</v>
      </c>
      <c r="AR76" s="16">
        <v>0</v>
      </c>
      <c r="AS76" s="16">
        <v>0</v>
      </c>
      <c r="AT76" s="16">
        <v>74.411173790000007</v>
      </c>
      <c r="AU76" s="16">
        <v>86.87217600999999</v>
      </c>
      <c r="AV76" s="16">
        <v>118.0726645</v>
      </c>
      <c r="AW76" s="16">
        <v>204.94484050999998</v>
      </c>
      <c r="AX76" s="16">
        <v>9.9157834700000009</v>
      </c>
      <c r="AY76" s="16">
        <v>0</v>
      </c>
      <c r="AZ76" s="16">
        <v>195.02905704</v>
      </c>
    </row>
    <row r="77" spans="2:52" x14ac:dyDescent="0.25">
      <c r="B77" s="15" t="s">
        <v>357</v>
      </c>
      <c r="C77" s="16">
        <v>913.98101794999991</v>
      </c>
      <c r="D77" s="16">
        <v>749.22478880999995</v>
      </c>
      <c r="E77" s="16">
        <v>362.86443625999999</v>
      </c>
      <c r="F77" s="16">
        <v>346.48039914999998</v>
      </c>
      <c r="G77" s="16">
        <v>39.879953399999998</v>
      </c>
      <c r="H77" s="16">
        <v>164.75622913999999</v>
      </c>
      <c r="I77" s="16">
        <v>66.932548539999999</v>
      </c>
      <c r="J77" s="16">
        <v>24.076427149999997</v>
      </c>
      <c r="K77" s="16">
        <v>56.441367310000004</v>
      </c>
      <c r="L77" s="16">
        <v>17.305886140000002</v>
      </c>
      <c r="M77" s="16">
        <v>957.57399605000001</v>
      </c>
      <c r="N77" s="16">
        <v>895.53032399999995</v>
      </c>
      <c r="O77" s="16">
        <v>62.043672049999998</v>
      </c>
      <c r="P77" s="16">
        <v>0</v>
      </c>
      <c r="Q77" s="16">
        <v>0</v>
      </c>
      <c r="R77" s="16">
        <v>1871.555014</v>
      </c>
      <c r="S77" s="16">
        <v>711.70481561999998</v>
      </c>
      <c r="T77" s="16">
        <v>63.763820200000005</v>
      </c>
      <c r="U77" s="16">
        <v>44.101762869999995</v>
      </c>
      <c r="V77" s="16">
        <v>0</v>
      </c>
      <c r="W77" s="16">
        <v>0</v>
      </c>
      <c r="X77" s="16">
        <v>15.452941189999999</v>
      </c>
      <c r="Y77" s="16">
        <v>34.577667929999997</v>
      </c>
      <c r="Z77" s="16">
        <v>0</v>
      </c>
      <c r="AA77" s="16">
        <v>869.60100781000006</v>
      </c>
      <c r="AB77" s="16">
        <v>1001.9540061900001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153.94167338</v>
      </c>
      <c r="AM77" s="16">
        <v>153.94167338</v>
      </c>
      <c r="AN77" s="16">
        <v>0</v>
      </c>
      <c r="AO77" s="16">
        <v>0</v>
      </c>
      <c r="AP77" s="16">
        <v>0</v>
      </c>
      <c r="AQ77" s="16">
        <v>0</v>
      </c>
      <c r="AR77" s="16">
        <v>0</v>
      </c>
      <c r="AS77" s="16">
        <v>0</v>
      </c>
      <c r="AT77" s="16">
        <v>153.94167338</v>
      </c>
      <c r="AU77" s="16">
        <v>848.01233281000009</v>
      </c>
      <c r="AV77" s="16">
        <v>1280.0227070999999</v>
      </c>
      <c r="AW77" s="16">
        <v>2128.0350399099998</v>
      </c>
      <c r="AX77" s="16">
        <v>128.19764932000001</v>
      </c>
      <c r="AY77" s="16">
        <v>0</v>
      </c>
      <c r="AZ77" s="16">
        <v>1999.83739059</v>
      </c>
    </row>
    <row r="78" spans="2:52" x14ac:dyDescent="0.25">
      <c r="B78" s="15" t="s">
        <v>359</v>
      </c>
      <c r="C78" s="16">
        <v>597.57762849999995</v>
      </c>
      <c r="D78" s="16">
        <v>454.67580334000002</v>
      </c>
      <c r="E78" s="16">
        <v>123.08597937</v>
      </c>
      <c r="F78" s="16">
        <v>242.11311172000001</v>
      </c>
      <c r="G78" s="16">
        <v>89.476712250000006</v>
      </c>
      <c r="H78" s="16">
        <v>142.90182516000002</v>
      </c>
      <c r="I78" s="16">
        <v>76.217517010000009</v>
      </c>
      <c r="J78" s="16">
        <v>18.356633850000001</v>
      </c>
      <c r="K78" s="16">
        <v>43.425666149999998</v>
      </c>
      <c r="L78" s="16">
        <v>4.9020081500000003</v>
      </c>
      <c r="M78" s="16">
        <v>615.13121076999994</v>
      </c>
      <c r="N78" s="16">
        <v>612.97979299999997</v>
      </c>
      <c r="O78" s="16">
        <v>2.1514177700000001</v>
      </c>
      <c r="P78" s="16">
        <v>0</v>
      </c>
      <c r="Q78" s="16">
        <v>0</v>
      </c>
      <c r="R78" s="16">
        <v>1212.70883927</v>
      </c>
      <c r="S78" s="16">
        <v>613.50640658000009</v>
      </c>
      <c r="T78" s="16">
        <v>102.75081738999999</v>
      </c>
      <c r="U78" s="16">
        <v>54.889447279999999</v>
      </c>
      <c r="V78" s="16">
        <v>0</v>
      </c>
      <c r="W78" s="16">
        <v>0</v>
      </c>
      <c r="X78" s="16">
        <v>8.7063836699999992</v>
      </c>
      <c r="Y78" s="16">
        <v>99.569305360000001</v>
      </c>
      <c r="Z78" s="16">
        <v>5.0295327900000002</v>
      </c>
      <c r="AA78" s="16">
        <v>884.45189306999998</v>
      </c>
      <c r="AB78" s="16">
        <v>328.25694620000007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134.32508472000001</v>
      </c>
      <c r="AM78" s="16">
        <v>134.32508472000001</v>
      </c>
      <c r="AN78" s="16">
        <v>0</v>
      </c>
      <c r="AO78" s="16">
        <v>0</v>
      </c>
      <c r="AP78" s="16">
        <v>11.1040522</v>
      </c>
      <c r="AQ78" s="16">
        <v>11.1040522</v>
      </c>
      <c r="AR78" s="16">
        <v>0</v>
      </c>
      <c r="AS78" s="16">
        <v>0</v>
      </c>
      <c r="AT78" s="16">
        <v>145.42913691999999</v>
      </c>
      <c r="AU78" s="16">
        <v>182.82780928</v>
      </c>
      <c r="AV78" s="16">
        <v>582.79278986999998</v>
      </c>
      <c r="AW78" s="16">
        <v>765.62059914999998</v>
      </c>
      <c r="AX78" s="16">
        <v>99.579298829999999</v>
      </c>
      <c r="AY78" s="16">
        <v>0</v>
      </c>
      <c r="AZ78" s="16">
        <v>666.04130032</v>
      </c>
    </row>
    <row r="79" spans="2:52" x14ac:dyDescent="0.25">
      <c r="B79" s="15" t="s">
        <v>360</v>
      </c>
      <c r="C79" s="16">
        <v>714.19442026000002</v>
      </c>
      <c r="D79" s="16">
        <v>429.23821932000004</v>
      </c>
      <c r="E79" s="16">
        <v>296.80646809000001</v>
      </c>
      <c r="F79" s="16">
        <v>87.987850890000004</v>
      </c>
      <c r="G79" s="16">
        <v>44.443900340000006</v>
      </c>
      <c r="H79" s="16">
        <v>284.95620093999997</v>
      </c>
      <c r="I79" s="16">
        <v>37.364547270000003</v>
      </c>
      <c r="J79" s="16">
        <v>9.7961172100000002</v>
      </c>
      <c r="K79" s="16">
        <v>232.76249841999999</v>
      </c>
      <c r="L79" s="16">
        <v>5.0330380400000001</v>
      </c>
      <c r="M79" s="16">
        <v>265.50499400000001</v>
      </c>
      <c r="N79" s="16">
        <v>265.50499400000001</v>
      </c>
      <c r="O79" s="16">
        <v>0</v>
      </c>
      <c r="P79" s="16">
        <v>0</v>
      </c>
      <c r="Q79" s="16">
        <v>0</v>
      </c>
      <c r="R79" s="16">
        <v>979.69941426000003</v>
      </c>
      <c r="S79" s="16">
        <v>359.21415912999998</v>
      </c>
      <c r="T79" s="16">
        <v>95.548356299999995</v>
      </c>
      <c r="U79" s="16">
        <v>24.29392996</v>
      </c>
      <c r="V79" s="16">
        <v>0</v>
      </c>
      <c r="W79" s="16">
        <v>6.4710511200000003</v>
      </c>
      <c r="X79" s="16">
        <v>5.0600231399999993</v>
      </c>
      <c r="Y79" s="16">
        <v>85.899674400000009</v>
      </c>
      <c r="Z79" s="16">
        <v>0</v>
      </c>
      <c r="AA79" s="16">
        <v>576.48719404999997</v>
      </c>
      <c r="AB79" s="16">
        <v>403.21222021000005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303.57604135000003</v>
      </c>
      <c r="AM79" s="16">
        <v>303.57604135000003</v>
      </c>
      <c r="AN79" s="16">
        <v>0</v>
      </c>
      <c r="AO79" s="16">
        <v>0</v>
      </c>
      <c r="AP79" s="16">
        <v>60.758458399999995</v>
      </c>
      <c r="AQ79" s="16">
        <v>60.758458399999995</v>
      </c>
      <c r="AR79" s="16">
        <v>0</v>
      </c>
      <c r="AS79" s="16">
        <v>0</v>
      </c>
      <c r="AT79" s="16">
        <v>364.33449975000002</v>
      </c>
      <c r="AU79" s="16">
        <v>38.877720459999999</v>
      </c>
      <c r="AV79" s="16">
        <v>818.60361012999999</v>
      </c>
      <c r="AW79" s="16">
        <v>857.48133059000008</v>
      </c>
      <c r="AX79" s="16">
        <v>0</v>
      </c>
      <c r="AY79" s="16">
        <v>0</v>
      </c>
      <c r="AZ79" s="16">
        <v>857.48133059000008</v>
      </c>
    </row>
    <row r="80" spans="2:52" x14ac:dyDescent="0.25">
      <c r="B80" s="15" t="s">
        <v>361</v>
      </c>
      <c r="C80" s="16">
        <v>211.72066801000003</v>
      </c>
      <c r="D80" s="16">
        <v>166.32788580000002</v>
      </c>
      <c r="E80" s="16">
        <v>71.117209029999998</v>
      </c>
      <c r="F80" s="16">
        <v>83.198226769999991</v>
      </c>
      <c r="G80" s="16">
        <v>12.012449999999999</v>
      </c>
      <c r="H80" s="16">
        <v>45.39278221</v>
      </c>
      <c r="I80" s="16">
        <v>9.8273322299999997</v>
      </c>
      <c r="J80" s="16">
        <v>8.2705565100000005</v>
      </c>
      <c r="K80" s="16">
        <v>24.802068739999999</v>
      </c>
      <c r="L80" s="16">
        <v>2.4928247300000002</v>
      </c>
      <c r="M80" s="16">
        <v>308.1394214</v>
      </c>
      <c r="N80" s="16">
        <v>301.43089600000002</v>
      </c>
      <c r="O80" s="16">
        <v>6.7085254000000001</v>
      </c>
      <c r="P80" s="16">
        <v>0</v>
      </c>
      <c r="Q80" s="16">
        <v>0</v>
      </c>
      <c r="R80" s="16">
        <v>519.86008941</v>
      </c>
      <c r="S80" s="16">
        <v>255.33137588999998</v>
      </c>
      <c r="T80" s="16">
        <v>9.6000203499999994</v>
      </c>
      <c r="U80" s="16">
        <v>27.072993530000002</v>
      </c>
      <c r="V80" s="16">
        <v>0</v>
      </c>
      <c r="W80" s="16">
        <v>0</v>
      </c>
      <c r="X80" s="16">
        <v>3.6722955099999997</v>
      </c>
      <c r="Y80" s="16">
        <v>43.491071320000003</v>
      </c>
      <c r="Z80" s="16">
        <v>1.15269154</v>
      </c>
      <c r="AA80" s="16">
        <v>340.32044814</v>
      </c>
      <c r="AB80" s="16">
        <v>179.53964127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33.708733420000002</v>
      </c>
      <c r="AM80" s="16">
        <v>33.708733420000002</v>
      </c>
      <c r="AN80" s="16">
        <v>0</v>
      </c>
      <c r="AO80" s="16">
        <v>0</v>
      </c>
      <c r="AP80" s="16">
        <v>12.11054304</v>
      </c>
      <c r="AQ80" s="16">
        <v>12.11054304</v>
      </c>
      <c r="AR80" s="16">
        <v>0</v>
      </c>
      <c r="AS80" s="16">
        <v>0</v>
      </c>
      <c r="AT80" s="16">
        <v>45.819276459999998</v>
      </c>
      <c r="AU80" s="16">
        <v>133.72036481000001</v>
      </c>
      <c r="AV80" s="16">
        <v>124.07828249000001</v>
      </c>
      <c r="AW80" s="16">
        <v>257.79864729999997</v>
      </c>
      <c r="AX80" s="16">
        <v>50.293224230000007</v>
      </c>
      <c r="AY80" s="16">
        <v>0</v>
      </c>
      <c r="AZ80" s="16">
        <v>207.50542307000001</v>
      </c>
    </row>
    <row r="81" spans="2:52" x14ac:dyDescent="0.25">
      <c r="B81" s="15" t="s">
        <v>362</v>
      </c>
      <c r="C81" s="16">
        <v>674.7508535799999</v>
      </c>
      <c r="D81" s="16">
        <v>604.73820176000004</v>
      </c>
      <c r="E81" s="16">
        <v>271.87031243000001</v>
      </c>
      <c r="F81" s="16">
        <v>305.52496317999999</v>
      </c>
      <c r="G81" s="16">
        <v>27.34292615</v>
      </c>
      <c r="H81" s="16">
        <v>70.012651819999988</v>
      </c>
      <c r="I81" s="16">
        <v>34.178866640000003</v>
      </c>
      <c r="J81" s="16">
        <v>8.780125</v>
      </c>
      <c r="K81" s="16">
        <v>23.440545289999999</v>
      </c>
      <c r="L81" s="16">
        <v>3.6131148900000003</v>
      </c>
      <c r="M81" s="16">
        <v>849.32206102999999</v>
      </c>
      <c r="N81" s="16">
        <v>519.06038999999998</v>
      </c>
      <c r="O81" s="16">
        <v>330.26167102999995</v>
      </c>
      <c r="P81" s="16">
        <v>0</v>
      </c>
      <c r="Q81" s="16">
        <v>0</v>
      </c>
      <c r="R81" s="16">
        <v>1524.07291461</v>
      </c>
      <c r="S81" s="16">
        <v>553.16541224000002</v>
      </c>
      <c r="T81" s="16">
        <v>25.7072295</v>
      </c>
      <c r="U81" s="16">
        <v>22.435020829999999</v>
      </c>
      <c r="V81" s="16">
        <v>0</v>
      </c>
      <c r="W81" s="16">
        <v>43.358474000000001</v>
      </c>
      <c r="X81" s="16">
        <v>33.094271880000001</v>
      </c>
      <c r="Y81" s="16">
        <v>111.76105921</v>
      </c>
      <c r="Z81" s="16">
        <v>33.745982579999996</v>
      </c>
      <c r="AA81" s="16">
        <v>823.26745024000013</v>
      </c>
      <c r="AB81" s="16">
        <v>700.80546436999998</v>
      </c>
      <c r="AC81" s="16">
        <v>0</v>
      </c>
      <c r="AD81" s="16">
        <v>0</v>
      </c>
      <c r="AE81" s="16">
        <v>0</v>
      </c>
      <c r="AF81" s="16">
        <v>0</v>
      </c>
      <c r="AG81" s="16">
        <v>374.40641019999998</v>
      </c>
      <c r="AH81" s="16">
        <v>374.40641019999998</v>
      </c>
      <c r="AI81" s="16">
        <v>0</v>
      </c>
      <c r="AJ81" s="16">
        <v>0</v>
      </c>
      <c r="AK81" s="16">
        <v>374.40641019999998</v>
      </c>
      <c r="AL81" s="16">
        <v>339.04730891000003</v>
      </c>
      <c r="AM81" s="16">
        <v>339.04730891000003</v>
      </c>
      <c r="AN81" s="16">
        <v>0</v>
      </c>
      <c r="AO81" s="16">
        <v>0</v>
      </c>
      <c r="AP81" s="16">
        <v>84.937436120000001</v>
      </c>
      <c r="AQ81" s="16">
        <v>84.937436120000001</v>
      </c>
      <c r="AR81" s="16">
        <v>0</v>
      </c>
      <c r="AS81" s="16">
        <v>0</v>
      </c>
      <c r="AT81" s="16">
        <v>423.98474503000006</v>
      </c>
      <c r="AU81" s="16">
        <v>651.22712953999996</v>
      </c>
      <c r="AV81" s="16">
        <v>202.17612199999999</v>
      </c>
      <c r="AW81" s="16">
        <v>853.40325153999993</v>
      </c>
      <c r="AX81" s="16">
        <v>456.72261435000001</v>
      </c>
      <c r="AY81" s="16">
        <v>0</v>
      </c>
      <c r="AZ81" s="16">
        <v>396.68063718999997</v>
      </c>
    </row>
    <row r="82" spans="2:52" x14ac:dyDescent="0.25">
      <c r="B82" s="15" t="s">
        <v>363</v>
      </c>
      <c r="C82" s="16">
        <v>928.16783832999988</v>
      </c>
      <c r="D82" s="16">
        <v>873.10468518999994</v>
      </c>
      <c r="E82" s="16">
        <v>413.25205676999997</v>
      </c>
      <c r="F82" s="16">
        <v>438.68330679000002</v>
      </c>
      <c r="G82" s="16">
        <v>21.169321629999999</v>
      </c>
      <c r="H82" s="16">
        <v>55.063153139999997</v>
      </c>
      <c r="I82" s="16">
        <v>20.385408999999999</v>
      </c>
      <c r="J82" s="16">
        <v>30.60610131</v>
      </c>
      <c r="K82" s="16">
        <v>0.13975365000000001</v>
      </c>
      <c r="L82" s="16">
        <v>3.9318891799999998</v>
      </c>
      <c r="M82" s="16">
        <v>539.07514371000002</v>
      </c>
      <c r="N82" s="16">
        <v>476.80904900000002</v>
      </c>
      <c r="O82" s="16">
        <v>62.266094710000004</v>
      </c>
      <c r="P82" s="16">
        <v>0</v>
      </c>
      <c r="Q82" s="16">
        <v>0</v>
      </c>
      <c r="R82" s="16">
        <v>1467.24298204</v>
      </c>
      <c r="S82" s="16">
        <v>450.07153095000001</v>
      </c>
      <c r="T82" s="16">
        <v>106.15964076</v>
      </c>
      <c r="U82" s="16">
        <v>122.34126297</v>
      </c>
      <c r="V82" s="16">
        <v>0</v>
      </c>
      <c r="W82" s="16">
        <v>95.143265200000002</v>
      </c>
      <c r="X82" s="16">
        <v>13.94487541</v>
      </c>
      <c r="Y82" s="16">
        <v>83.811378900000008</v>
      </c>
      <c r="Z82" s="16">
        <v>8.9140590500000005</v>
      </c>
      <c r="AA82" s="16">
        <v>880.38601324000001</v>
      </c>
      <c r="AB82" s="16">
        <v>586.8569688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92.877222829999994</v>
      </c>
      <c r="AM82" s="16">
        <v>92.877222829999994</v>
      </c>
      <c r="AN82" s="16">
        <v>0</v>
      </c>
      <c r="AO82" s="16">
        <v>0</v>
      </c>
      <c r="AP82" s="16">
        <v>21.102777760000002</v>
      </c>
      <c r="AQ82" s="16">
        <v>21.102777760000002</v>
      </c>
      <c r="AR82" s="16">
        <v>0</v>
      </c>
      <c r="AS82" s="16">
        <v>0</v>
      </c>
      <c r="AT82" s="16">
        <v>113.98000059</v>
      </c>
      <c r="AU82" s="16">
        <v>472.87696820999997</v>
      </c>
      <c r="AV82" s="16">
        <v>366.92767496000005</v>
      </c>
      <c r="AW82" s="16">
        <v>839.80464317000008</v>
      </c>
      <c r="AX82" s="16">
        <v>45.887778269999998</v>
      </c>
      <c r="AY82" s="16">
        <v>235.48159726</v>
      </c>
      <c r="AZ82" s="16">
        <v>558.43526764000001</v>
      </c>
    </row>
    <row r="83" spans="2:52" x14ac:dyDescent="0.25">
      <c r="B83" s="15" t="s">
        <v>364</v>
      </c>
      <c r="C83" s="16">
        <v>1983.5392409999999</v>
      </c>
      <c r="D83" s="16">
        <v>1848.53221555</v>
      </c>
      <c r="E83" s="16">
        <v>801.33766522000008</v>
      </c>
      <c r="F83" s="16">
        <v>910.92528227000003</v>
      </c>
      <c r="G83" s="16">
        <v>136.26926806</v>
      </c>
      <c r="H83" s="16">
        <v>135.00702544999999</v>
      </c>
      <c r="I83" s="16">
        <v>56.788229200000004</v>
      </c>
      <c r="J83" s="16">
        <v>45.200170369999995</v>
      </c>
      <c r="K83" s="16">
        <v>23.30396253</v>
      </c>
      <c r="L83" s="16">
        <v>9.7146633500000004</v>
      </c>
      <c r="M83" s="16">
        <v>1087.8150690799998</v>
      </c>
      <c r="N83" s="16">
        <v>706.75984100000005</v>
      </c>
      <c r="O83" s="16">
        <v>381.05522808000001</v>
      </c>
      <c r="P83" s="16">
        <v>0</v>
      </c>
      <c r="Q83" s="16">
        <v>0</v>
      </c>
      <c r="R83" s="16">
        <v>3071.3543100799998</v>
      </c>
      <c r="S83" s="16">
        <v>1085.4247768499999</v>
      </c>
      <c r="T83" s="16">
        <v>176.28761625000001</v>
      </c>
      <c r="U83" s="16">
        <v>110.4797604</v>
      </c>
      <c r="V83" s="16">
        <v>0</v>
      </c>
      <c r="W83" s="16">
        <v>7.2527674000000006</v>
      </c>
      <c r="X83" s="16">
        <v>101.43608014</v>
      </c>
      <c r="Y83" s="16">
        <v>385.29410085000001</v>
      </c>
      <c r="Z83" s="16">
        <v>4.8585420900000003</v>
      </c>
      <c r="AA83" s="16">
        <v>1871.0336439800003</v>
      </c>
      <c r="AB83" s="16">
        <v>1200.3206660999999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  <c r="AL83" s="16">
        <v>86.609867990000012</v>
      </c>
      <c r="AM83" s="16">
        <v>86.609867990000012</v>
      </c>
      <c r="AN83" s="16">
        <v>0</v>
      </c>
      <c r="AO83" s="16">
        <v>0</v>
      </c>
      <c r="AP83" s="16">
        <v>96.118725940000004</v>
      </c>
      <c r="AQ83" s="16">
        <v>96.118725940000004</v>
      </c>
      <c r="AR83" s="16">
        <v>0</v>
      </c>
      <c r="AS83" s="16">
        <v>0</v>
      </c>
      <c r="AT83" s="16">
        <v>182.72859393000002</v>
      </c>
      <c r="AU83" s="16">
        <v>1017.5920721699999</v>
      </c>
      <c r="AV83" s="16">
        <v>2109.0053501100001</v>
      </c>
      <c r="AW83" s="16">
        <v>3126.5974222799996</v>
      </c>
      <c r="AX83" s="16">
        <v>0</v>
      </c>
      <c r="AY83" s="16">
        <v>0</v>
      </c>
      <c r="AZ83" s="16">
        <v>3126.5974222799996</v>
      </c>
    </row>
    <row r="84" spans="2:52" x14ac:dyDescent="0.25">
      <c r="B84" s="15" t="s">
        <v>365</v>
      </c>
      <c r="C84" s="16">
        <v>365.11414270999995</v>
      </c>
      <c r="D84" s="16">
        <v>224.65006668999999</v>
      </c>
      <c r="E84" s="16">
        <v>102.91014401</v>
      </c>
      <c r="F84" s="16">
        <v>106.84996947</v>
      </c>
      <c r="G84" s="16">
        <v>14.889953210000002</v>
      </c>
      <c r="H84" s="16">
        <v>140.46407601999999</v>
      </c>
      <c r="I84" s="16">
        <v>20.982951750000002</v>
      </c>
      <c r="J84" s="16">
        <v>6.9574400000000001</v>
      </c>
      <c r="K84" s="16">
        <v>106.93170590999999</v>
      </c>
      <c r="L84" s="16">
        <v>5.5919783599999997</v>
      </c>
      <c r="M84" s="16">
        <v>567.97337717999994</v>
      </c>
      <c r="N84" s="16">
        <v>567.08551699999998</v>
      </c>
      <c r="O84" s="16">
        <v>0</v>
      </c>
      <c r="P84" s="16">
        <v>0</v>
      </c>
      <c r="Q84" s="16">
        <v>0.88786018</v>
      </c>
      <c r="R84" s="16">
        <v>933.08751988999984</v>
      </c>
      <c r="S84" s="16">
        <v>471.56912556999998</v>
      </c>
      <c r="T84" s="16">
        <v>39.673446729999995</v>
      </c>
      <c r="U84" s="16">
        <v>42.497897460000004</v>
      </c>
      <c r="V84" s="16">
        <v>0</v>
      </c>
      <c r="W84" s="16">
        <v>0</v>
      </c>
      <c r="X84" s="16">
        <v>4.8179887800000003</v>
      </c>
      <c r="Y84" s="16">
        <v>193.51635400000001</v>
      </c>
      <c r="Z84" s="16">
        <v>2.4993655499999998</v>
      </c>
      <c r="AA84" s="16">
        <v>754.57417808999992</v>
      </c>
      <c r="AB84" s="16">
        <v>178.51334179999998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35.942463680000003</v>
      </c>
      <c r="AK84" s="16">
        <v>35.942463680000003</v>
      </c>
      <c r="AL84" s="16">
        <v>139.83640842</v>
      </c>
      <c r="AM84" s="16">
        <v>139.83640842</v>
      </c>
      <c r="AN84" s="16">
        <v>0</v>
      </c>
      <c r="AO84" s="16">
        <v>0</v>
      </c>
      <c r="AP84" s="16">
        <v>20.801734620000001</v>
      </c>
      <c r="AQ84" s="16">
        <v>20.801734620000001</v>
      </c>
      <c r="AR84" s="16">
        <v>0</v>
      </c>
      <c r="AS84" s="16">
        <v>52.604747580000002</v>
      </c>
      <c r="AT84" s="16">
        <v>213.24289062</v>
      </c>
      <c r="AU84" s="16">
        <v>1.2129148599999999</v>
      </c>
      <c r="AV84" s="16">
        <v>3.0774117799999998</v>
      </c>
      <c r="AW84" s="16">
        <v>4.29032664</v>
      </c>
      <c r="AX84" s="16">
        <v>1.0649999999999999</v>
      </c>
      <c r="AY84" s="16">
        <v>0</v>
      </c>
      <c r="AZ84" s="16">
        <v>3.2253266399999996</v>
      </c>
    </row>
    <row r="85" spans="2:52" x14ac:dyDescent="0.25">
      <c r="B85" s="15" t="s">
        <v>366</v>
      </c>
      <c r="C85" s="16">
        <v>441.58831528999997</v>
      </c>
      <c r="D85" s="16">
        <v>350.08756589999996</v>
      </c>
      <c r="E85" s="16">
        <v>155.16193238</v>
      </c>
      <c r="F85" s="16">
        <v>179.83453477</v>
      </c>
      <c r="G85" s="16">
        <v>15.09109875</v>
      </c>
      <c r="H85" s="16">
        <v>91.500749389999996</v>
      </c>
      <c r="I85" s="16">
        <v>44.041495590000004</v>
      </c>
      <c r="J85" s="16">
        <v>19.572406699999998</v>
      </c>
      <c r="K85" s="16">
        <v>26.577036969999998</v>
      </c>
      <c r="L85" s="16">
        <v>1.30981013</v>
      </c>
      <c r="M85" s="16">
        <v>525.14198489</v>
      </c>
      <c r="N85" s="16">
        <v>520.47051799999997</v>
      </c>
      <c r="O85" s="16">
        <v>4.6714668899999996</v>
      </c>
      <c r="P85" s="16">
        <v>0</v>
      </c>
      <c r="Q85" s="16">
        <v>0</v>
      </c>
      <c r="R85" s="16">
        <v>966.73030017999997</v>
      </c>
      <c r="S85" s="16">
        <v>324.50622945999999</v>
      </c>
      <c r="T85" s="16">
        <v>55.966671700000006</v>
      </c>
      <c r="U85" s="16">
        <v>79.018748239999994</v>
      </c>
      <c r="V85" s="16">
        <v>0.99621093999999999</v>
      </c>
      <c r="W85" s="16">
        <v>110.63661570000001</v>
      </c>
      <c r="X85" s="16">
        <v>30.51572457</v>
      </c>
      <c r="Y85" s="16">
        <v>58.823615240000002</v>
      </c>
      <c r="Z85" s="16">
        <v>0</v>
      </c>
      <c r="AA85" s="16">
        <v>660.46381585000006</v>
      </c>
      <c r="AB85" s="16">
        <v>306.26648432999997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191.19105343999999</v>
      </c>
      <c r="AM85" s="16">
        <v>191.19105343999999</v>
      </c>
      <c r="AN85" s="16">
        <v>0</v>
      </c>
      <c r="AO85" s="16">
        <v>0</v>
      </c>
      <c r="AP85" s="16">
        <v>56.964627280000002</v>
      </c>
      <c r="AQ85" s="16">
        <v>56.964627280000002</v>
      </c>
      <c r="AR85" s="16">
        <v>0</v>
      </c>
      <c r="AS85" s="16">
        <v>0</v>
      </c>
      <c r="AT85" s="16">
        <v>248.15568071999999</v>
      </c>
      <c r="AU85" s="16">
        <v>58.110803609999998</v>
      </c>
      <c r="AV85" s="16">
        <v>424.59575599999999</v>
      </c>
      <c r="AW85" s="16">
        <v>482.70655961</v>
      </c>
      <c r="AX85" s="16">
        <v>122.89514623000001</v>
      </c>
      <c r="AY85" s="16">
        <v>55.44</v>
      </c>
      <c r="AZ85" s="16">
        <v>304.37141337999998</v>
      </c>
    </row>
    <row r="86" spans="2:52" x14ac:dyDescent="0.25">
      <c r="B86" s="15" t="s">
        <v>367</v>
      </c>
      <c r="C86" s="16">
        <v>1851.3275595499999</v>
      </c>
      <c r="D86" s="16">
        <v>1761.5662093899998</v>
      </c>
      <c r="E86" s="16">
        <v>692.78355575</v>
      </c>
      <c r="F86" s="16">
        <v>995.92825458000004</v>
      </c>
      <c r="G86" s="16">
        <v>72.854399060000006</v>
      </c>
      <c r="H86" s="16">
        <v>89.761350159999992</v>
      </c>
      <c r="I86" s="16">
        <v>41.461062299999995</v>
      </c>
      <c r="J86" s="16">
        <v>18.01048656</v>
      </c>
      <c r="K86" s="16">
        <v>25.302380899999999</v>
      </c>
      <c r="L86" s="16">
        <v>4.9874204000000004</v>
      </c>
      <c r="M86" s="16">
        <v>687.05367937000005</v>
      </c>
      <c r="N86" s="16">
        <v>525.96609899999999</v>
      </c>
      <c r="O86" s="16">
        <v>158.58758037000001</v>
      </c>
      <c r="P86" s="16">
        <v>0</v>
      </c>
      <c r="Q86" s="16">
        <v>2.5</v>
      </c>
      <c r="R86" s="16">
        <v>2538.3812389200002</v>
      </c>
      <c r="S86" s="16">
        <v>608.10366930999999</v>
      </c>
      <c r="T86" s="16">
        <v>224.28935781000001</v>
      </c>
      <c r="U86" s="16">
        <v>116.09419398</v>
      </c>
      <c r="V86" s="16">
        <v>7.0755853799999997</v>
      </c>
      <c r="W86" s="16">
        <v>145.52196552000001</v>
      </c>
      <c r="X86" s="16">
        <v>109.55314659</v>
      </c>
      <c r="Y86" s="16">
        <v>315.53489145999998</v>
      </c>
      <c r="Z86" s="16">
        <v>40.565777560000001</v>
      </c>
      <c r="AA86" s="16">
        <v>1566.73858761</v>
      </c>
      <c r="AB86" s="16">
        <v>971.64265130999991</v>
      </c>
      <c r="AC86" s="16">
        <v>0.40707500000000002</v>
      </c>
      <c r="AD86" s="16">
        <v>0</v>
      </c>
      <c r="AE86" s="16">
        <v>0</v>
      </c>
      <c r="AF86" s="16">
        <v>0.40707500000000002</v>
      </c>
      <c r="AG86" s="16">
        <v>129.42082600000001</v>
      </c>
      <c r="AH86" s="16">
        <v>129.42082600000001</v>
      </c>
      <c r="AI86" s="16">
        <v>0</v>
      </c>
      <c r="AJ86" s="16">
        <v>0</v>
      </c>
      <c r="AK86" s="16">
        <v>129.827901</v>
      </c>
      <c r="AL86" s="16">
        <v>295.53355529000004</v>
      </c>
      <c r="AM86" s="16">
        <v>295.53355529000004</v>
      </c>
      <c r="AN86" s="16">
        <v>0</v>
      </c>
      <c r="AO86" s="16">
        <v>0</v>
      </c>
      <c r="AP86" s="16">
        <v>125.02144597</v>
      </c>
      <c r="AQ86" s="16">
        <v>125.02144597</v>
      </c>
      <c r="AR86" s="16">
        <v>0</v>
      </c>
      <c r="AS86" s="16">
        <v>0</v>
      </c>
      <c r="AT86" s="16">
        <v>420.55500125999998</v>
      </c>
      <c r="AU86" s="16">
        <v>680.91555104999998</v>
      </c>
      <c r="AV86" s="16">
        <v>711.12887151999996</v>
      </c>
      <c r="AW86" s="16">
        <v>1392.0444225700003</v>
      </c>
      <c r="AX86" s="16">
        <v>356.37673921999999</v>
      </c>
      <c r="AY86" s="16">
        <v>0</v>
      </c>
      <c r="AZ86" s="16">
        <v>1035.6676833500001</v>
      </c>
    </row>
    <row r="87" spans="2:52" x14ac:dyDescent="0.25">
      <c r="B87" s="15" t="s">
        <v>368</v>
      </c>
      <c r="C87" s="16">
        <v>411.04783036999999</v>
      </c>
      <c r="D87" s="16">
        <v>338.567792</v>
      </c>
      <c r="E87" s="16">
        <v>118.59923148</v>
      </c>
      <c r="F87" s="16">
        <v>203.99535096</v>
      </c>
      <c r="G87" s="16">
        <v>15.973209560000001</v>
      </c>
      <c r="H87" s="16">
        <v>72.480038370000003</v>
      </c>
      <c r="I87" s="16">
        <v>29.420280699999999</v>
      </c>
      <c r="J87" s="16">
        <v>9.211850720000001</v>
      </c>
      <c r="K87" s="16">
        <v>13.410652560000001</v>
      </c>
      <c r="L87" s="16">
        <v>20.43725439</v>
      </c>
      <c r="M87" s="16">
        <v>502.33154033</v>
      </c>
      <c r="N87" s="16">
        <v>499.01401800000002</v>
      </c>
      <c r="O87" s="16">
        <v>3.1164223300000002</v>
      </c>
      <c r="P87" s="16">
        <v>0</v>
      </c>
      <c r="Q87" s="16">
        <v>0.2011</v>
      </c>
      <c r="R87" s="16">
        <v>913.37937070000009</v>
      </c>
      <c r="S87" s="16">
        <v>431.82018939</v>
      </c>
      <c r="T87" s="16">
        <v>53.284581070000009</v>
      </c>
      <c r="U87" s="16">
        <v>46.003005520000002</v>
      </c>
      <c r="V87" s="16">
        <v>0</v>
      </c>
      <c r="W87" s="16">
        <v>0</v>
      </c>
      <c r="X87" s="16">
        <v>56.911956329999995</v>
      </c>
      <c r="Y87" s="16">
        <v>114.07127356999999</v>
      </c>
      <c r="Z87" s="16">
        <v>5.6240561900000001</v>
      </c>
      <c r="AA87" s="16">
        <v>707.71506206999993</v>
      </c>
      <c r="AB87" s="16">
        <v>205.66430862999999</v>
      </c>
      <c r="AC87" s="16">
        <v>0.19596</v>
      </c>
      <c r="AD87" s="16">
        <v>0.19596</v>
      </c>
      <c r="AE87" s="16">
        <v>0</v>
      </c>
      <c r="AF87" s="16">
        <v>0</v>
      </c>
      <c r="AG87" s="16">
        <v>218.65</v>
      </c>
      <c r="AH87" s="16">
        <v>218.65</v>
      </c>
      <c r="AI87" s="16">
        <v>0</v>
      </c>
      <c r="AJ87" s="16">
        <v>0</v>
      </c>
      <c r="AK87" s="16">
        <v>218.84595999999999</v>
      </c>
      <c r="AL87" s="16">
        <v>60.947987079999997</v>
      </c>
      <c r="AM87" s="16">
        <v>60.947987079999997</v>
      </c>
      <c r="AN87" s="16">
        <v>0</v>
      </c>
      <c r="AO87" s="16">
        <v>0</v>
      </c>
      <c r="AP87" s="16">
        <v>42.400215700000004</v>
      </c>
      <c r="AQ87" s="16">
        <v>42.400215700000004</v>
      </c>
      <c r="AR87" s="16">
        <v>0</v>
      </c>
      <c r="AS87" s="16">
        <v>0</v>
      </c>
      <c r="AT87" s="16">
        <v>103.34820278000001</v>
      </c>
      <c r="AU87" s="16">
        <v>321.16206585000003</v>
      </c>
      <c r="AV87" s="16">
        <v>215.71631341</v>
      </c>
      <c r="AW87" s="16">
        <v>536.87837925999997</v>
      </c>
      <c r="AX87" s="16">
        <v>36.905464359999996</v>
      </c>
      <c r="AY87" s="16">
        <v>242.75258398</v>
      </c>
      <c r="AZ87" s="16">
        <v>257.22033092000004</v>
      </c>
    </row>
    <row r="88" spans="2:52" x14ac:dyDescent="0.25">
      <c r="B88" s="15" t="s">
        <v>369</v>
      </c>
      <c r="C88" s="16">
        <v>61.906180970000001</v>
      </c>
      <c r="D88" s="16">
        <v>37.610910670000003</v>
      </c>
      <c r="E88" s="16">
        <v>20.095034899999998</v>
      </c>
      <c r="F88" s="16">
        <v>10.380910570000001</v>
      </c>
      <c r="G88" s="16">
        <v>7.1349651999999999</v>
      </c>
      <c r="H88" s="16">
        <v>24.295270300000002</v>
      </c>
      <c r="I88" s="16">
        <v>7.7029437500000002</v>
      </c>
      <c r="J88" s="16">
        <v>4.1253869999999999</v>
      </c>
      <c r="K88" s="16">
        <v>10.197877570000001</v>
      </c>
      <c r="L88" s="16">
        <v>2.26906198</v>
      </c>
      <c r="M88" s="16">
        <v>397.48548583999997</v>
      </c>
      <c r="N88" s="16">
        <v>395.14315800000003</v>
      </c>
      <c r="O88" s="16">
        <v>0.31454409</v>
      </c>
      <c r="P88" s="16">
        <v>2.0277837500000002</v>
      </c>
      <c r="Q88" s="16">
        <v>0</v>
      </c>
      <c r="R88" s="16">
        <v>459.39166680999995</v>
      </c>
      <c r="S88" s="16">
        <v>86.869366589999998</v>
      </c>
      <c r="T88" s="16">
        <v>11.665423730000001</v>
      </c>
      <c r="U88" s="16">
        <v>15.2904438</v>
      </c>
      <c r="V88" s="16">
        <v>0</v>
      </c>
      <c r="W88" s="16">
        <v>0</v>
      </c>
      <c r="X88" s="16">
        <v>2.9999522200000004</v>
      </c>
      <c r="Y88" s="16">
        <v>19.87260917</v>
      </c>
      <c r="Z88" s="16">
        <v>0</v>
      </c>
      <c r="AA88" s="16">
        <v>136.69779550999999</v>
      </c>
      <c r="AB88" s="16">
        <v>322.69387130000001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v>0</v>
      </c>
      <c r="AP88" s="16">
        <v>0</v>
      </c>
      <c r="AQ88" s="16">
        <v>0</v>
      </c>
      <c r="AR88" s="16">
        <v>0</v>
      </c>
      <c r="AS88" s="16">
        <v>15.053076839999999</v>
      </c>
      <c r="AT88" s="16">
        <v>15.053076839999999</v>
      </c>
      <c r="AU88" s="16">
        <v>307.64079446</v>
      </c>
      <c r="AV88" s="16">
        <v>363.41855993000001</v>
      </c>
      <c r="AW88" s="16">
        <v>671.05935438999995</v>
      </c>
      <c r="AX88" s="16">
        <v>43.252742560000002</v>
      </c>
      <c r="AY88" s="16">
        <v>92.984837980000009</v>
      </c>
      <c r="AZ88" s="16">
        <v>534.82177385</v>
      </c>
    </row>
    <row r="89" spans="2:52" x14ac:dyDescent="0.25">
      <c r="B89" s="15" t="s">
        <v>370</v>
      </c>
      <c r="C89" s="16">
        <v>1117.2759859699997</v>
      </c>
      <c r="D89" s="16">
        <v>970.09705571999996</v>
      </c>
      <c r="E89" s="16">
        <v>507.16203458000001</v>
      </c>
      <c r="F89" s="16">
        <v>400.43136301999999</v>
      </c>
      <c r="G89" s="16">
        <v>62.503658119999997</v>
      </c>
      <c r="H89" s="16">
        <v>147.17893025000001</v>
      </c>
      <c r="I89" s="16">
        <v>64.662488310000001</v>
      </c>
      <c r="J89" s="16">
        <v>22.052218800000002</v>
      </c>
      <c r="K89" s="16">
        <v>47.572303399999996</v>
      </c>
      <c r="L89" s="16">
        <v>12.891919739999999</v>
      </c>
      <c r="M89" s="16">
        <v>1138.5999019999999</v>
      </c>
      <c r="N89" s="16">
        <v>1138.5999019999999</v>
      </c>
      <c r="O89" s="16">
        <v>0</v>
      </c>
      <c r="P89" s="16">
        <v>0</v>
      </c>
      <c r="Q89" s="16">
        <v>0</v>
      </c>
      <c r="R89" s="16">
        <v>2255.8758879699999</v>
      </c>
      <c r="S89" s="16">
        <v>1054.32737931</v>
      </c>
      <c r="T89" s="16">
        <v>47.920455229999995</v>
      </c>
      <c r="U89" s="16">
        <v>131.01193423999999</v>
      </c>
      <c r="V89" s="16">
        <v>0</v>
      </c>
      <c r="W89" s="16">
        <v>3.21080371</v>
      </c>
      <c r="X89" s="16">
        <v>98.387930319999995</v>
      </c>
      <c r="Y89" s="16">
        <v>355.83114601</v>
      </c>
      <c r="Z89" s="16">
        <v>16.396454080000002</v>
      </c>
      <c r="AA89" s="16">
        <v>1707.0861028999998</v>
      </c>
      <c r="AB89" s="16">
        <v>548.78978506999988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826.13244124000005</v>
      </c>
      <c r="AK89" s="16">
        <v>826.13244124000005</v>
      </c>
      <c r="AL89" s="16">
        <v>229.18223853000001</v>
      </c>
      <c r="AM89" s="16">
        <v>229.18223853000001</v>
      </c>
      <c r="AN89" s="16">
        <v>0</v>
      </c>
      <c r="AO89" s="16">
        <v>0</v>
      </c>
      <c r="AP89" s="16">
        <v>76.028798619999989</v>
      </c>
      <c r="AQ89" s="16">
        <v>76.028798619999989</v>
      </c>
      <c r="AR89" s="16">
        <v>0</v>
      </c>
      <c r="AS89" s="16">
        <v>0</v>
      </c>
      <c r="AT89" s="16">
        <v>305.21103714999998</v>
      </c>
      <c r="AU89" s="16">
        <v>1069.71118916</v>
      </c>
      <c r="AV89" s="16">
        <v>1728.9056754299997</v>
      </c>
      <c r="AW89" s="16">
        <v>2798.6168645900002</v>
      </c>
      <c r="AX89" s="16">
        <v>651.56422370999996</v>
      </c>
      <c r="AY89" s="16">
        <v>163.71682971999999</v>
      </c>
      <c r="AZ89" s="16">
        <v>1983.33581116</v>
      </c>
    </row>
    <row r="90" spans="2:52" x14ac:dyDescent="0.25">
      <c r="B90" s="25" t="s">
        <v>1582</v>
      </c>
      <c r="C90" s="26">
        <f t="shared" ref="C90:AH90" si="12">SUM(C72:C89)</f>
        <v>13990.532912079998</v>
      </c>
      <c r="D90" s="26">
        <f t="shared" si="12"/>
        <v>11910.951011779998</v>
      </c>
      <c r="E90" s="26">
        <f t="shared" si="12"/>
        <v>5719.7644648500009</v>
      </c>
      <c r="F90" s="26">
        <f t="shared" si="12"/>
        <v>5508.6547404800012</v>
      </c>
      <c r="G90" s="26">
        <f t="shared" si="12"/>
        <v>682.53180644999998</v>
      </c>
      <c r="H90" s="26">
        <f t="shared" si="12"/>
        <v>2079.5819002999997</v>
      </c>
      <c r="I90" s="26">
        <f t="shared" si="12"/>
        <v>716.90658664</v>
      </c>
      <c r="J90" s="26">
        <f t="shared" si="12"/>
        <v>335.90091719999992</v>
      </c>
      <c r="K90" s="26">
        <f t="shared" si="12"/>
        <v>840.31701057999999</v>
      </c>
      <c r="L90" s="26">
        <f t="shared" si="12"/>
        <v>186.45738587999998</v>
      </c>
      <c r="M90" s="26">
        <f t="shared" si="12"/>
        <v>11381.1957055</v>
      </c>
      <c r="N90" s="26">
        <f t="shared" si="12"/>
        <v>10188.41876</v>
      </c>
      <c r="O90" s="26">
        <f t="shared" si="12"/>
        <v>1122.0737812299999</v>
      </c>
      <c r="P90" s="26">
        <f t="shared" si="12"/>
        <v>65.195843780000004</v>
      </c>
      <c r="Q90" s="26">
        <f t="shared" si="12"/>
        <v>5.5073204899999997</v>
      </c>
      <c r="R90" s="26">
        <f t="shared" si="12"/>
        <v>25371.728617579996</v>
      </c>
      <c r="S90" s="26">
        <f t="shared" si="12"/>
        <v>9087.3284149500014</v>
      </c>
      <c r="T90" s="26">
        <f t="shared" si="12"/>
        <v>1288.8193510200001</v>
      </c>
      <c r="U90" s="26">
        <f t="shared" si="12"/>
        <v>1226.66635832</v>
      </c>
      <c r="V90" s="26">
        <f t="shared" si="12"/>
        <v>8.0717963199999989</v>
      </c>
      <c r="W90" s="26">
        <f t="shared" si="12"/>
        <v>490.10994015</v>
      </c>
      <c r="X90" s="26">
        <f t="shared" si="12"/>
        <v>665.89932342999987</v>
      </c>
      <c r="Y90" s="26">
        <f t="shared" si="12"/>
        <v>2627.1662191599999</v>
      </c>
      <c r="Z90" s="26">
        <f t="shared" si="12"/>
        <v>168.89957833000003</v>
      </c>
      <c r="AA90" s="26">
        <f t="shared" si="12"/>
        <v>15562.960981679997</v>
      </c>
      <c r="AB90" s="26">
        <f t="shared" si="12"/>
        <v>9808.7676358999979</v>
      </c>
      <c r="AC90" s="26">
        <f t="shared" si="12"/>
        <v>5.2110540199999997</v>
      </c>
      <c r="AD90" s="26">
        <f t="shared" si="12"/>
        <v>0.19596</v>
      </c>
      <c r="AE90" s="26">
        <f t="shared" si="12"/>
        <v>0</v>
      </c>
      <c r="AF90" s="26">
        <f t="shared" si="12"/>
        <v>5.0150940199999994</v>
      </c>
      <c r="AG90" s="26">
        <f t="shared" si="12"/>
        <v>948.08686038999997</v>
      </c>
      <c r="AH90" s="26">
        <f t="shared" si="12"/>
        <v>948.08686038999997</v>
      </c>
      <c r="AI90" s="26">
        <f t="shared" ref="AI90:AZ90" si="13">SUM(AI72:AI89)</f>
        <v>0</v>
      </c>
      <c r="AJ90" s="26">
        <f t="shared" si="13"/>
        <v>866.75815473</v>
      </c>
      <c r="AK90" s="26">
        <f t="shared" si="13"/>
        <v>1820.0560691400001</v>
      </c>
      <c r="AL90" s="26">
        <f t="shared" si="13"/>
        <v>3045.54414064</v>
      </c>
      <c r="AM90" s="26">
        <f t="shared" si="13"/>
        <v>3045.54414064</v>
      </c>
      <c r="AN90" s="26">
        <f t="shared" si="13"/>
        <v>0</v>
      </c>
      <c r="AO90" s="26">
        <f t="shared" si="13"/>
        <v>0</v>
      </c>
      <c r="AP90" s="26">
        <f t="shared" si="13"/>
        <v>707.92127233999997</v>
      </c>
      <c r="AQ90" s="26">
        <f t="shared" si="13"/>
        <v>707.92127233999997</v>
      </c>
      <c r="AR90" s="26">
        <f t="shared" si="13"/>
        <v>0</v>
      </c>
      <c r="AS90" s="26">
        <f t="shared" si="13"/>
        <v>243.51262667</v>
      </c>
      <c r="AT90" s="26">
        <f t="shared" si="13"/>
        <v>3996.97803965</v>
      </c>
      <c r="AU90" s="26">
        <f t="shared" si="13"/>
        <v>7631.8456653899993</v>
      </c>
      <c r="AV90" s="26">
        <f t="shared" si="13"/>
        <v>11297.56901324</v>
      </c>
      <c r="AW90" s="26">
        <f t="shared" si="13"/>
        <v>18929.414678630001</v>
      </c>
      <c r="AX90" s="26">
        <f t="shared" si="13"/>
        <v>2828.04209713</v>
      </c>
      <c r="AY90" s="26">
        <f t="shared" si="13"/>
        <v>982.54729723999992</v>
      </c>
      <c r="AZ90" s="26">
        <f t="shared" si="13"/>
        <v>15118.825284260001</v>
      </c>
    </row>
    <row r="91" spans="2:52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2:52" x14ac:dyDescent="0.25">
      <c r="B92" s="17" t="s">
        <v>1532</v>
      </c>
    </row>
    <row r="93" spans="2:52" x14ac:dyDescent="0.25">
      <c r="B93" s="15" t="s">
        <v>1471</v>
      </c>
      <c r="C93" s="16">
        <v>135.40108574999999</v>
      </c>
      <c r="D93" s="16">
        <v>83.423449840000004</v>
      </c>
      <c r="E93" s="16">
        <v>20.631969120000001</v>
      </c>
      <c r="F93" s="16">
        <v>53.802210350000003</v>
      </c>
      <c r="G93" s="16">
        <v>8.9892703699999998</v>
      </c>
      <c r="H93" s="16">
        <v>51.977635910000004</v>
      </c>
      <c r="I93" s="16">
        <v>17.2912927</v>
      </c>
      <c r="J93" s="16">
        <v>13.265335009999999</v>
      </c>
      <c r="K93" s="16">
        <v>20.81785275</v>
      </c>
      <c r="L93" s="16">
        <v>0.60315544999999993</v>
      </c>
      <c r="M93" s="16">
        <v>447.68337925999998</v>
      </c>
      <c r="N93" s="16">
        <v>446.67047600000001</v>
      </c>
      <c r="O93" s="16">
        <v>0.66653357999999996</v>
      </c>
      <c r="P93" s="16">
        <v>0</v>
      </c>
      <c r="Q93" s="16">
        <v>0.34636968000000001</v>
      </c>
      <c r="R93" s="16">
        <v>583.08446501000003</v>
      </c>
      <c r="S93" s="16">
        <v>231.12599593000002</v>
      </c>
      <c r="T93" s="16">
        <v>23.328387170000003</v>
      </c>
      <c r="U93" s="16">
        <v>27.416347890000001</v>
      </c>
      <c r="V93" s="16">
        <v>0</v>
      </c>
      <c r="W93" s="16">
        <v>0</v>
      </c>
      <c r="X93" s="16">
        <v>15.105797039999999</v>
      </c>
      <c r="Y93" s="16">
        <v>114.33858867000001</v>
      </c>
      <c r="Z93" s="16">
        <v>12.9541684</v>
      </c>
      <c r="AA93" s="16">
        <v>424.26928510000005</v>
      </c>
      <c r="AB93" s="16">
        <v>158.81517991000004</v>
      </c>
      <c r="AC93" s="16">
        <v>9.7061549999999996E-2</v>
      </c>
      <c r="AD93" s="16">
        <v>0</v>
      </c>
      <c r="AE93" s="16">
        <v>0</v>
      </c>
      <c r="AF93" s="16">
        <v>9.7061549999999996E-2</v>
      </c>
      <c r="AG93" s="16">
        <v>0</v>
      </c>
      <c r="AH93" s="16">
        <v>0</v>
      </c>
      <c r="AI93" s="16">
        <v>0</v>
      </c>
      <c r="AJ93" s="16">
        <v>0</v>
      </c>
      <c r="AK93" s="16">
        <v>9.7061549999999996E-2</v>
      </c>
      <c r="AL93" s="16">
        <v>48.2771671</v>
      </c>
      <c r="AM93" s="16">
        <v>48.2771671</v>
      </c>
      <c r="AN93" s="16">
        <v>0</v>
      </c>
      <c r="AO93" s="16">
        <v>0</v>
      </c>
      <c r="AP93" s="16">
        <v>14.46475184</v>
      </c>
      <c r="AQ93" s="16">
        <v>14.46475184</v>
      </c>
      <c r="AR93" s="16">
        <v>0</v>
      </c>
      <c r="AS93" s="16">
        <v>0</v>
      </c>
      <c r="AT93" s="16">
        <v>62.741918939999998</v>
      </c>
      <c r="AU93" s="16">
        <v>96.170322520000013</v>
      </c>
      <c r="AV93" s="16">
        <v>112.90210244999999</v>
      </c>
      <c r="AW93" s="16">
        <v>209.07242496999999</v>
      </c>
      <c r="AX93" s="16">
        <v>25.541001469999998</v>
      </c>
      <c r="AY93" s="16">
        <v>26.393692000000001</v>
      </c>
      <c r="AZ93" s="16">
        <v>157.1377315</v>
      </c>
    </row>
    <row r="94" spans="2:52" x14ac:dyDescent="0.25">
      <c r="B94" s="15" t="s">
        <v>1472</v>
      </c>
      <c r="C94" s="16">
        <v>438.15368731000001</v>
      </c>
      <c r="D94" s="16">
        <v>322.26097643000003</v>
      </c>
      <c r="E94" s="16">
        <v>139.00128561000002</v>
      </c>
      <c r="F94" s="16">
        <v>167.31941502000001</v>
      </c>
      <c r="G94" s="16">
        <v>15.9402758</v>
      </c>
      <c r="H94" s="16">
        <v>115.89271088000001</v>
      </c>
      <c r="I94" s="16">
        <v>21.526779620000003</v>
      </c>
      <c r="J94" s="16">
        <v>38.843432640000003</v>
      </c>
      <c r="K94" s="16">
        <v>53.881878189999995</v>
      </c>
      <c r="L94" s="16">
        <v>1.64062043</v>
      </c>
      <c r="M94" s="16">
        <v>1767.27342383</v>
      </c>
      <c r="N94" s="16">
        <v>1766.6220719999999</v>
      </c>
      <c r="O94" s="16">
        <v>0.65135182999999997</v>
      </c>
      <c r="P94" s="16">
        <v>0</v>
      </c>
      <c r="Q94" s="16">
        <v>0</v>
      </c>
      <c r="R94" s="16">
        <v>2205.4271111399999</v>
      </c>
      <c r="S94" s="16">
        <v>452.85916761999999</v>
      </c>
      <c r="T94" s="16">
        <v>47.465433820000001</v>
      </c>
      <c r="U94" s="16">
        <v>96.333330029999999</v>
      </c>
      <c r="V94" s="16">
        <v>0</v>
      </c>
      <c r="W94" s="16">
        <v>63.1715722</v>
      </c>
      <c r="X94" s="16">
        <v>95.771837560000009</v>
      </c>
      <c r="Y94" s="16">
        <v>220.52589362999998</v>
      </c>
      <c r="Z94" s="16">
        <v>58.573978590000003</v>
      </c>
      <c r="AA94" s="16">
        <v>1034.7012134500001</v>
      </c>
      <c r="AB94" s="16">
        <v>1170.7258976899998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237.44778440000002</v>
      </c>
      <c r="AM94" s="16">
        <v>237.44778440000002</v>
      </c>
      <c r="AN94" s="16">
        <v>0</v>
      </c>
      <c r="AO94" s="16">
        <v>0</v>
      </c>
      <c r="AP94" s="16">
        <v>237.56315137999999</v>
      </c>
      <c r="AQ94" s="16">
        <v>237.56315137999999</v>
      </c>
      <c r="AR94" s="16">
        <v>0</v>
      </c>
      <c r="AS94" s="16">
        <v>0</v>
      </c>
      <c r="AT94" s="16">
        <v>475.01093577999995</v>
      </c>
      <c r="AU94" s="16">
        <v>695.71496190999994</v>
      </c>
      <c r="AV94" s="16">
        <v>645.75045315000011</v>
      </c>
      <c r="AW94" s="16">
        <v>1341.4654150599999</v>
      </c>
      <c r="AX94" s="16">
        <v>287.20112348000004</v>
      </c>
      <c r="AY94" s="16">
        <v>0</v>
      </c>
      <c r="AZ94" s="16">
        <v>1054.26429158</v>
      </c>
    </row>
    <row r="95" spans="2:52" x14ac:dyDescent="0.25">
      <c r="B95" s="25" t="s">
        <v>1582</v>
      </c>
      <c r="C95" s="26">
        <f t="shared" ref="C95:AH95" si="14">SUM(C93:C94)</f>
        <v>573.55477306</v>
      </c>
      <c r="D95" s="26">
        <f t="shared" si="14"/>
        <v>405.68442627000002</v>
      </c>
      <c r="E95" s="26">
        <f t="shared" si="14"/>
        <v>159.63325473000003</v>
      </c>
      <c r="F95" s="26">
        <f t="shared" si="14"/>
        <v>221.12162537</v>
      </c>
      <c r="G95" s="26">
        <f t="shared" si="14"/>
        <v>24.929546170000002</v>
      </c>
      <c r="H95" s="26">
        <f t="shared" si="14"/>
        <v>167.87034679000001</v>
      </c>
      <c r="I95" s="26">
        <f t="shared" si="14"/>
        <v>38.818072319999999</v>
      </c>
      <c r="J95" s="26">
        <f t="shared" si="14"/>
        <v>52.108767650000004</v>
      </c>
      <c r="K95" s="26">
        <f t="shared" si="14"/>
        <v>74.699730939999995</v>
      </c>
      <c r="L95" s="26">
        <f t="shared" si="14"/>
        <v>2.2437758799999998</v>
      </c>
      <c r="M95" s="26">
        <f t="shared" si="14"/>
        <v>2214.95680309</v>
      </c>
      <c r="N95" s="26">
        <f t="shared" si="14"/>
        <v>2213.2925479999999</v>
      </c>
      <c r="O95" s="26">
        <f t="shared" si="14"/>
        <v>1.3178854099999999</v>
      </c>
      <c r="P95" s="26">
        <f t="shared" si="14"/>
        <v>0</v>
      </c>
      <c r="Q95" s="26">
        <f t="shared" si="14"/>
        <v>0.34636968000000001</v>
      </c>
      <c r="R95" s="26">
        <f t="shared" si="14"/>
        <v>2788.5115761500001</v>
      </c>
      <c r="S95" s="26">
        <f t="shared" si="14"/>
        <v>683.98516355000004</v>
      </c>
      <c r="T95" s="26">
        <f t="shared" si="14"/>
        <v>70.79382099</v>
      </c>
      <c r="U95" s="26">
        <f t="shared" si="14"/>
        <v>123.74967792</v>
      </c>
      <c r="V95" s="26">
        <f t="shared" si="14"/>
        <v>0</v>
      </c>
      <c r="W95" s="26">
        <f t="shared" si="14"/>
        <v>63.1715722</v>
      </c>
      <c r="X95" s="26">
        <f t="shared" si="14"/>
        <v>110.87763460000001</v>
      </c>
      <c r="Y95" s="26">
        <f t="shared" si="14"/>
        <v>334.86448229999996</v>
      </c>
      <c r="Z95" s="26">
        <f t="shared" si="14"/>
        <v>71.52814699000001</v>
      </c>
      <c r="AA95" s="26">
        <f t="shared" si="14"/>
        <v>1458.9704985500002</v>
      </c>
      <c r="AB95" s="26">
        <f t="shared" si="14"/>
        <v>1329.5410775999999</v>
      </c>
      <c r="AC95" s="26">
        <f t="shared" si="14"/>
        <v>9.7061549999999996E-2</v>
      </c>
      <c r="AD95" s="26">
        <f t="shared" si="14"/>
        <v>0</v>
      </c>
      <c r="AE95" s="26">
        <f t="shared" si="14"/>
        <v>0</v>
      </c>
      <c r="AF95" s="26">
        <f t="shared" si="14"/>
        <v>9.7061549999999996E-2</v>
      </c>
      <c r="AG95" s="26">
        <f t="shared" si="14"/>
        <v>0</v>
      </c>
      <c r="AH95" s="26">
        <f t="shared" si="14"/>
        <v>0</v>
      </c>
      <c r="AI95" s="26">
        <f t="shared" ref="AI95:AZ95" si="15">SUM(AI93:AI94)</f>
        <v>0</v>
      </c>
      <c r="AJ95" s="26">
        <f t="shared" si="15"/>
        <v>0</v>
      </c>
      <c r="AK95" s="26">
        <f t="shared" si="15"/>
        <v>9.7061549999999996E-2</v>
      </c>
      <c r="AL95" s="26">
        <f t="shared" si="15"/>
        <v>285.72495150000003</v>
      </c>
      <c r="AM95" s="26">
        <f t="shared" si="15"/>
        <v>285.72495150000003</v>
      </c>
      <c r="AN95" s="26">
        <f t="shared" si="15"/>
        <v>0</v>
      </c>
      <c r="AO95" s="26">
        <f t="shared" si="15"/>
        <v>0</v>
      </c>
      <c r="AP95" s="26">
        <f t="shared" si="15"/>
        <v>252.02790321999998</v>
      </c>
      <c r="AQ95" s="26">
        <f t="shared" si="15"/>
        <v>252.02790321999998</v>
      </c>
      <c r="AR95" s="26">
        <f t="shared" si="15"/>
        <v>0</v>
      </c>
      <c r="AS95" s="26">
        <f t="shared" si="15"/>
        <v>0</v>
      </c>
      <c r="AT95" s="26">
        <f t="shared" si="15"/>
        <v>537.75285471999996</v>
      </c>
      <c r="AU95" s="26">
        <f t="shared" si="15"/>
        <v>791.88528442999996</v>
      </c>
      <c r="AV95" s="26">
        <f t="shared" si="15"/>
        <v>758.65255560000014</v>
      </c>
      <c r="AW95" s="26">
        <f t="shared" si="15"/>
        <v>1550.5378400299999</v>
      </c>
      <c r="AX95" s="26">
        <f t="shared" si="15"/>
        <v>312.74212495000006</v>
      </c>
      <c r="AY95" s="26">
        <f t="shared" si="15"/>
        <v>26.393692000000001</v>
      </c>
      <c r="AZ95" s="26">
        <f t="shared" si="15"/>
        <v>1211.4020230799999</v>
      </c>
    </row>
    <row r="96" spans="2:52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2:52" x14ac:dyDescent="0.25">
      <c r="B97" s="17" t="s">
        <v>1524</v>
      </c>
    </row>
    <row r="98" spans="2:52" x14ac:dyDescent="0.25">
      <c r="B98" s="15" t="s">
        <v>480</v>
      </c>
      <c r="C98" s="16">
        <v>339.15383370999996</v>
      </c>
      <c r="D98" s="16">
        <v>271.27805071999995</v>
      </c>
      <c r="E98" s="16">
        <v>93.517719599999992</v>
      </c>
      <c r="F98" s="16">
        <v>167.19876982</v>
      </c>
      <c r="G98" s="16">
        <v>10.561561300000001</v>
      </c>
      <c r="H98" s="16">
        <v>67.875782990000005</v>
      </c>
      <c r="I98" s="16">
        <v>15.322463710000001</v>
      </c>
      <c r="J98" s="16">
        <v>12.402206529999999</v>
      </c>
      <c r="K98" s="16">
        <v>33.54502214</v>
      </c>
      <c r="L98" s="16">
        <v>6.6060906100000008</v>
      </c>
      <c r="M98" s="16">
        <v>465.68577890999995</v>
      </c>
      <c r="N98" s="16">
        <v>461.115028</v>
      </c>
      <c r="O98" s="16">
        <v>2.2418937799999998</v>
      </c>
      <c r="P98" s="16">
        <v>0</v>
      </c>
      <c r="Q98" s="16">
        <v>2.3288571299999998</v>
      </c>
      <c r="R98" s="16">
        <v>804.83961261999991</v>
      </c>
      <c r="S98" s="16">
        <v>344.76205880000003</v>
      </c>
      <c r="T98" s="16">
        <v>39.723954299999995</v>
      </c>
      <c r="U98" s="16">
        <v>54.729311200000005</v>
      </c>
      <c r="V98" s="16">
        <v>0</v>
      </c>
      <c r="W98" s="16">
        <v>2.7996481800000002</v>
      </c>
      <c r="X98" s="16">
        <v>68.693531409999991</v>
      </c>
      <c r="Y98" s="16">
        <v>135.00115024000002</v>
      </c>
      <c r="Z98" s="16">
        <v>1.2055719499999999</v>
      </c>
      <c r="AA98" s="16">
        <v>646.91522608000002</v>
      </c>
      <c r="AB98" s="16">
        <v>157.92438654</v>
      </c>
      <c r="AC98" s="16">
        <v>0</v>
      </c>
      <c r="AD98" s="16">
        <v>0</v>
      </c>
      <c r="AE98" s="16">
        <v>0</v>
      </c>
      <c r="AF98" s="16">
        <v>0</v>
      </c>
      <c r="AG98" s="16">
        <v>11.897054800000001</v>
      </c>
      <c r="AH98" s="16">
        <v>11.897054800000001</v>
      </c>
      <c r="AI98" s="16">
        <v>0</v>
      </c>
      <c r="AJ98" s="16">
        <v>33.189056579999999</v>
      </c>
      <c r="AK98" s="16">
        <v>45.086111379999998</v>
      </c>
      <c r="AL98" s="16">
        <v>13.055178010000001</v>
      </c>
      <c r="AM98" s="16">
        <v>13.055178010000001</v>
      </c>
      <c r="AN98" s="16">
        <v>0</v>
      </c>
      <c r="AO98" s="16">
        <v>0</v>
      </c>
      <c r="AP98" s="16">
        <v>15.49727788</v>
      </c>
      <c r="AQ98" s="16">
        <v>15.49727788</v>
      </c>
      <c r="AR98" s="16">
        <v>0</v>
      </c>
      <c r="AS98" s="16">
        <v>27.476671360000001</v>
      </c>
      <c r="AT98" s="16">
        <v>56.029127250000002</v>
      </c>
      <c r="AU98" s="16">
        <v>146.98137067000002</v>
      </c>
      <c r="AV98" s="16">
        <v>155.17917371999999</v>
      </c>
      <c r="AW98" s="16">
        <v>302.16054438999998</v>
      </c>
      <c r="AX98" s="16">
        <v>41.555564770000004</v>
      </c>
      <c r="AY98" s="16">
        <v>0</v>
      </c>
      <c r="AZ98" s="16">
        <v>260.60497961999999</v>
      </c>
    </row>
    <row r="99" spans="2:52" x14ac:dyDescent="0.25">
      <c r="B99" s="15" t="s">
        <v>481</v>
      </c>
      <c r="C99" s="16">
        <v>66.343516870000002</v>
      </c>
      <c r="D99" s="16">
        <v>33.489523570000003</v>
      </c>
      <c r="E99" s="16">
        <v>9.6787569900000001</v>
      </c>
      <c r="F99" s="16">
        <v>21.078963469999998</v>
      </c>
      <c r="G99" s="16">
        <v>2.73180311</v>
      </c>
      <c r="H99" s="16">
        <v>32.853993299999999</v>
      </c>
      <c r="I99" s="16">
        <v>3.02958127</v>
      </c>
      <c r="J99" s="16">
        <v>12.99183584</v>
      </c>
      <c r="K99" s="16">
        <v>11.7013655</v>
      </c>
      <c r="L99" s="16">
        <v>5.1312106900000005</v>
      </c>
      <c r="M99" s="16">
        <v>421.58061320999997</v>
      </c>
      <c r="N99" s="16">
        <v>421.23869400000001</v>
      </c>
      <c r="O99" s="16">
        <v>0.34191921000000003</v>
      </c>
      <c r="P99" s="16">
        <v>0</v>
      </c>
      <c r="Q99" s="16">
        <v>0</v>
      </c>
      <c r="R99" s="16">
        <v>487.92413008</v>
      </c>
      <c r="S99" s="16">
        <v>115.5010958</v>
      </c>
      <c r="T99" s="16">
        <v>35.938060829999998</v>
      </c>
      <c r="U99" s="16">
        <v>24.16400827</v>
      </c>
      <c r="V99" s="16">
        <v>0.988317</v>
      </c>
      <c r="W99" s="16">
        <v>3.3194372999999997</v>
      </c>
      <c r="X99" s="16">
        <v>23.72966113</v>
      </c>
      <c r="Y99" s="16">
        <v>51.558821219999999</v>
      </c>
      <c r="Z99" s="16">
        <v>0</v>
      </c>
      <c r="AA99" s="16">
        <v>255.19940155</v>
      </c>
      <c r="AB99" s="16">
        <v>232.72472852999999</v>
      </c>
      <c r="AC99" s="16">
        <v>0.67135012999999999</v>
      </c>
      <c r="AD99" s="16">
        <v>0</v>
      </c>
      <c r="AE99" s="16">
        <v>0</v>
      </c>
      <c r="AF99" s="16">
        <v>0.67135012999999999</v>
      </c>
      <c r="AG99" s="16">
        <v>0</v>
      </c>
      <c r="AH99" s="16">
        <v>0</v>
      </c>
      <c r="AI99" s="16">
        <v>0</v>
      </c>
      <c r="AJ99" s="16">
        <v>0</v>
      </c>
      <c r="AK99" s="16">
        <v>0.67135012999999999</v>
      </c>
      <c r="AL99" s="16">
        <v>39.535978450000002</v>
      </c>
      <c r="AM99" s="16">
        <v>39.535978450000002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39.535978450000002</v>
      </c>
      <c r="AU99" s="16">
        <v>193.86010020999998</v>
      </c>
      <c r="AV99" s="16">
        <v>444.02370475999999</v>
      </c>
      <c r="AW99" s="16">
        <v>637.88380497000003</v>
      </c>
      <c r="AX99" s="16">
        <v>14.562381179999999</v>
      </c>
      <c r="AY99" s="16">
        <v>25.01436842</v>
      </c>
      <c r="AZ99" s="16">
        <v>598.30705537000006</v>
      </c>
    </row>
    <row r="100" spans="2:52" x14ac:dyDescent="0.25">
      <c r="B100" s="15" t="s">
        <v>482</v>
      </c>
      <c r="C100" s="16">
        <v>97.037330650000001</v>
      </c>
      <c r="D100" s="16">
        <v>47.452975639999998</v>
      </c>
      <c r="E100" s="16">
        <v>23.731832910000001</v>
      </c>
      <c r="F100" s="16">
        <v>21.342173539999997</v>
      </c>
      <c r="G100" s="16">
        <v>2.3789691899999998</v>
      </c>
      <c r="H100" s="16">
        <v>49.584355010000003</v>
      </c>
      <c r="I100" s="16">
        <v>4.4453339199999995</v>
      </c>
      <c r="J100" s="16">
        <v>6.3944272400000006</v>
      </c>
      <c r="K100" s="16">
        <v>14.364128460000002</v>
      </c>
      <c r="L100" s="16">
        <v>24.380465390000001</v>
      </c>
      <c r="M100" s="16">
        <v>373.09769645</v>
      </c>
      <c r="N100" s="16">
        <v>372.85718206000001</v>
      </c>
      <c r="O100" s="16">
        <v>0.24051439000000002</v>
      </c>
      <c r="P100" s="16">
        <v>0</v>
      </c>
      <c r="Q100" s="16">
        <v>0</v>
      </c>
      <c r="R100" s="16">
        <v>470.1350271</v>
      </c>
      <c r="S100" s="16">
        <v>148.14461600000001</v>
      </c>
      <c r="T100" s="16">
        <v>2.2165877699999998</v>
      </c>
      <c r="U100" s="16">
        <v>12.266916869999999</v>
      </c>
      <c r="V100" s="16">
        <v>0</v>
      </c>
      <c r="W100" s="16">
        <v>0</v>
      </c>
      <c r="X100" s="16">
        <v>12.515108250000001</v>
      </c>
      <c r="Y100" s="16">
        <v>25.366232440000001</v>
      </c>
      <c r="Z100" s="16">
        <v>0</v>
      </c>
      <c r="AA100" s="16">
        <v>200.50946133000002</v>
      </c>
      <c r="AB100" s="16">
        <v>269.62556576999998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11.632357300000001</v>
      </c>
      <c r="AM100" s="16">
        <v>11.632357300000001</v>
      </c>
      <c r="AN100" s="16">
        <v>0</v>
      </c>
      <c r="AO100" s="16">
        <v>0</v>
      </c>
      <c r="AP100" s="16">
        <v>0</v>
      </c>
      <c r="AQ100" s="16">
        <v>0</v>
      </c>
      <c r="AR100" s="16">
        <v>0</v>
      </c>
      <c r="AS100" s="16">
        <v>0</v>
      </c>
      <c r="AT100" s="16">
        <v>11.632357300000001</v>
      </c>
      <c r="AU100" s="16">
        <v>257.99320847000001</v>
      </c>
      <c r="AV100" s="16">
        <v>796.86837092999997</v>
      </c>
      <c r="AW100" s="16">
        <v>1054.8615794</v>
      </c>
      <c r="AX100" s="16">
        <v>0</v>
      </c>
      <c r="AY100" s="16">
        <v>0</v>
      </c>
      <c r="AZ100" s="16">
        <v>1054.8615794</v>
      </c>
    </row>
    <row r="101" spans="2:52" x14ac:dyDescent="0.25">
      <c r="B101" s="15" t="s">
        <v>483</v>
      </c>
      <c r="C101" s="16">
        <v>73.078667859999982</v>
      </c>
      <c r="D101" s="16">
        <v>34.942581509999997</v>
      </c>
      <c r="E101" s="16">
        <v>13.811631500000001</v>
      </c>
      <c r="F101" s="16">
        <v>17.643739800000002</v>
      </c>
      <c r="G101" s="16">
        <v>3.4872102099999998</v>
      </c>
      <c r="H101" s="16">
        <v>38.136086349999992</v>
      </c>
      <c r="I101" s="16">
        <v>7.1930443400000001</v>
      </c>
      <c r="J101" s="16">
        <v>4.2482637900000002</v>
      </c>
      <c r="K101" s="16">
        <v>26.033931579999997</v>
      </c>
      <c r="L101" s="16">
        <v>0.66084664000000004</v>
      </c>
      <c r="M101" s="16">
        <v>361.64692955999999</v>
      </c>
      <c r="N101" s="16">
        <v>360.68974100000003</v>
      </c>
      <c r="O101" s="16">
        <v>0.95718856000000008</v>
      </c>
      <c r="P101" s="16">
        <v>0</v>
      </c>
      <c r="Q101" s="16">
        <v>0</v>
      </c>
      <c r="R101" s="16">
        <v>434.72559741999999</v>
      </c>
      <c r="S101" s="16">
        <v>245.33425656999998</v>
      </c>
      <c r="T101" s="16">
        <v>3.6939014000000001</v>
      </c>
      <c r="U101" s="16">
        <v>17.778418690000002</v>
      </c>
      <c r="V101" s="16">
        <v>0</v>
      </c>
      <c r="W101" s="16">
        <v>0</v>
      </c>
      <c r="X101" s="16">
        <v>7.7043517100000001</v>
      </c>
      <c r="Y101" s="16">
        <v>95.443333290000012</v>
      </c>
      <c r="Z101" s="16">
        <v>16.12975406</v>
      </c>
      <c r="AA101" s="16">
        <v>386.08401572000002</v>
      </c>
      <c r="AB101" s="16">
        <v>48.641581699999996</v>
      </c>
      <c r="AC101" s="16">
        <v>10.71608067</v>
      </c>
      <c r="AD101" s="16">
        <v>10.71608067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10.71608067</v>
      </c>
      <c r="AL101" s="16">
        <v>32.770024769999999</v>
      </c>
      <c r="AM101" s="16">
        <v>32.770024769999999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32.770024769999999</v>
      </c>
      <c r="AU101" s="16">
        <v>26.587637599999997</v>
      </c>
      <c r="AV101" s="16">
        <v>23.42536531</v>
      </c>
      <c r="AW101" s="16">
        <v>50.013002909999997</v>
      </c>
      <c r="AX101" s="16">
        <v>0</v>
      </c>
      <c r="AY101" s="16">
        <v>0</v>
      </c>
      <c r="AZ101" s="16">
        <v>50.013002909999997</v>
      </c>
    </row>
    <row r="102" spans="2:52" x14ac:dyDescent="0.25">
      <c r="B102" s="15" t="s">
        <v>484</v>
      </c>
      <c r="C102" s="16">
        <v>575.14720136000005</v>
      </c>
      <c r="D102" s="16">
        <v>372.80672122999999</v>
      </c>
      <c r="E102" s="16">
        <v>149.39560202999999</v>
      </c>
      <c r="F102" s="16">
        <v>197.40161416000001</v>
      </c>
      <c r="G102" s="16">
        <v>26.009505040000001</v>
      </c>
      <c r="H102" s="16">
        <v>202.34048013</v>
      </c>
      <c r="I102" s="16">
        <v>33.501053929999998</v>
      </c>
      <c r="J102" s="16">
        <v>16.414245949999998</v>
      </c>
      <c r="K102" s="16">
        <v>126.73380258</v>
      </c>
      <c r="L102" s="16">
        <v>25.691377670000001</v>
      </c>
      <c r="M102" s="16">
        <v>434.25939475000001</v>
      </c>
      <c r="N102" s="16">
        <v>419.58861899999999</v>
      </c>
      <c r="O102" s="16">
        <v>2.2828789199999999</v>
      </c>
      <c r="P102" s="16">
        <v>0</v>
      </c>
      <c r="Q102" s="16">
        <v>12.387896830000001</v>
      </c>
      <c r="R102" s="16">
        <v>1009.40659611</v>
      </c>
      <c r="S102" s="16">
        <v>207.02163776</v>
      </c>
      <c r="T102" s="16">
        <v>81.19759006999999</v>
      </c>
      <c r="U102" s="16">
        <v>26.29887579</v>
      </c>
      <c r="V102" s="16">
        <v>9.7128150600000005</v>
      </c>
      <c r="W102" s="16">
        <v>2.4119406299999997</v>
      </c>
      <c r="X102" s="16">
        <v>35.915815530000003</v>
      </c>
      <c r="Y102" s="16">
        <v>145.15397661</v>
      </c>
      <c r="Z102" s="16">
        <v>9.0995946099999987</v>
      </c>
      <c r="AA102" s="16">
        <v>516.81224606000001</v>
      </c>
      <c r="AB102" s="16">
        <v>492.59435005</v>
      </c>
      <c r="AC102" s="16">
        <v>9.1841560900000001</v>
      </c>
      <c r="AD102" s="16">
        <v>5.0000000000000001E-4</v>
      </c>
      <c r="AE102" s="16">
        <v>0</v>
      </c>
      <c r="AF102" s="16">
        <v>9.1836560899999995</v>
      </c>
      <c r="AG102" s="16">
        <v>0</v>
      </c>
      <c r="AH102" s="16">
        <v>0</v>
      </c>
      <c r="AI102" s="16">
        <v>0</v>
      </c>
      <c r="AJ102" s="16">
        <v>16.024139089999998</v>
      </c>
      <c r="AK102" s="16">
        <v>25.20829518</v>
      </c>
      <c r="AL102" s="16">
        <v>91.985099039999994</v>
      </c>
      <c r="AM102" s="16">
        <v>81.022879039999992</v>
      </c>
      <c r="AN102" s="16">
        <v>0</v>
      </c>
      <c r="AO102" s="16">
        <v>10.96222</v>
      </c>
      <c r="AP102" s="16">
        <v>30.859106110000003</v>
      </c>
      <c r="AQ102" s="16">
        <v>30.246293260000002</v>
      </c>
      <c r="AR102" s="16">
        <v>0.61281284999999996</v>
      </c>
      <c r="AS102" s="16">
        <v>221.76580625999998</v>
      </c>
      <c r="AT102" s="16">
        <v>344.61001140999997</v>
      </c>
      <c r="AU102" s="16">
        <v>173.19263382</v>
      </c>
      <c r="AV102" s="16">
        <v>659.83322972000008</v>
      </c>
      <c r="AW102" s="16">
        <v>833.02586353999993</v>
      </c>
      <c r="AX102" s="16">
        <v>59.463361919999997</v>
      </c>
      <c r="AY102" s="16">
        <v>0</v>
      </c>
      <c r="AZ102" s="16">
        <v>773.56250162000003</v>
      </c>
    </row>
    <row r="103" spans="2:52" x14ac:dyDescent="0.25">
      <c r="B103" s="15" t="s">
        <v>485</v>
      </c>
      <c r="C103" s="16">
        <v>93.332146289999997</v>
      </c>
      <c r="D103" s="16">
        <v>58.437613910000003</v>
      </c>
      <c r="E103" s="16">
        <v>9.9050398000000008</v>
      </c>
      <c r="F103" s="16">
        <v>46.798500240000003</v>
      </c>
      <c r="G103" s="16">
        <v>1.73407387</v>
      </c>
      <c r="H103" s="16">
        <v>34.894532379999994</v>
      </c>
      <c r="I103" s="16">
        <v>5.8382598400000001</v>
      </c>
      <c r="J103" s="16">
        <v>2.4386165600000003</v>
      </c>
      <c r="K103" s="16">
        <v>25.852920899999997</v>
      </c>
      <c r="L103" s="16">
        <v>0.76473508000000001</v>
      </c>
      <c r="M103" s="16">
        <v>364.40045448000001</v>
      </c>
      <c r="N103" s="16">
        <v>364.19731400000001</v>
      </c>
      <c r="O103" s="16">
        <v>0.20314048000000001</v>
      </c>
      <c r="P103" s="16">
        <v>0</v>
      </c>
      <c r="Q103" s="16">
        <v>0</v>
      </c>
      <c r="R103" s="16">
        <v>457.73260076999998</v>
      </c>
      <c r="S103" s="16">
        <v>108.61975376000001</v>
      </c>
      <c r="T103" s="16">
        <v>13.419091999999999</v>
      </c>
      <c r="U103" s="16">
        <v>44.875999010000001</v>
      </c>
      <c r="V103" s="16">
        <v>0</v>
      </c>
      <c r="W103" s="16">
        <v>0.230156</v>
      </c>
      <c r="X103" s="16">
        <v>13.444387000000001</v>
      </c>
      <c r="Y103" s="16">
        <v>108.5791258</v>
      </c>
      <c r="Z103" s="16">
        <v>0</v>
      </c>
      <c r="AA103" s="16">
        <v>289.16851357000002</v>
      </c>
      <c r="AB103" s="16">
        <v>168.56408720000002</v>
      </c>
      <c r="AC103" s="16">
        <v>1.414315</v>
      </c>
      <c r="AD103" s="16">
        <v>0</v>
      </c>
      <c r="AE103" s="16">
        <v>0</v>
      </c>
      <c r="AF103" s="16">
        <v>1.414315</v>
      </c>
      <c r="AG103" s="16">
        <v>0</v>
      </c>
      <c r="AH103" s="16">
        <v>0</v>
      </c>
      <c r="AI103" s="16">
        <v>0</v>
      </c>
      <c r="AJ103" s="16">
        <v>0.20470788000000001</v>
      </c>
      <c r="AK103" s="16">
        <v>1.6190228799999999</v>
      </c>
      <c r="AL103" s="16">
        <v>54.674452100000003</v>
      </c>
      <c r="AM103" s="16">
        <v>54.674452100000003</v>
      </c>
      <c r="AN103" s="16">
        <v>0</v>
      </c>
      <c r="AO103" s="16">
        <v>0</v>
      </c>
      <c r="AP103" s="16">
        <v>0</v>
      </c>
      <c r="AQ103" s="16">
        <v>0</v>
      </c>
      <c r="AR103" s="16">
        <v>0</v>
      </c>
      <c r="AS103" s="16">
        <v>0</v>
      </c>
      <c r="AT103" s="16">
        <v>54.674452100000003</v>
      </c>
      <c r="AU103" s="16">
        <v>115.50865798</v>
      </c>
      <c r="AV103" s="16">
        <v>56.273429</v>
      </c>
      <c r="AW103" s="16">
        <v>171.78208698</v>
      </c>
      <c r="AX103" s="16">
        <v>0</v>
      </c>
      <c r="AY103" s="16">
        <v>11.091944849999999</v>
      </c>
      <c r="AZ103" s="16">
        <v>160.69014213</v>
      </c>
    </row>
    <row r="104" spans="2:52" x14ac:dyDescent="0.25">
      <c r="B104" s="15" t="s">
        <v>486</v>
      </c>
      <c r="C104" s="16">
        <v>85.459603229999985</v>
      </c>
      <c r="D104" s="16">
        <v>58.723704170000005</v>
      </c>
      <c r="E104" s="16">
        <v>15.905522509999997</v>
      </c>
      <c r="F104" s="16">
        <v>38.962837590000007</v>
      </c>
      <c r="G104" s="16">
        <v>3.8553440699999997</v>
      </c>
      <c r="H104" s="16">
        <v>26.735899059999994</v>
      </c>
      <c r="I104" s="16">
        <v>15.377642529999999</v>
      </c>
      <c r="J104" s="16">
        <v>1.6622368000000001</v>
      </c>
      <c r="K104" s="16">
        <v>6.0453031299999997</v>
      </c>
      <c r="L104" s="16">
        <v>3.6507165999999995</v>
      </c>
      <c r="M104" s="16">
        <v>502.86044314999998</v>
      </c>
      <c r="N104" s="16">
        <v>499.714742</v>
      </c>
      <c r="O104" s="16">
        <v>3.1457011499999998</v>
      </c>
      <c r="P104" s="16">
        <v>0</v>
      </c>
      <c r="Q104" s="16">
        <v>0</v>
      </c>
      <c r="R104" s="16">
        <v>588.32004638000001</v>
      </c>
      <c r="S104" s="16">
        <v>293.62331949999998</v>
      </c>
      <c r="T104" s="16">
        <v>11.271393140000001</v>
      </c>
      <c r="U104" s="16">
        <v>59.006493219999996</v>
      </c>
      <c r="V104" s="16">
        <v>0</v>
      </c>
      <c r="W104" s="16">
        <v>16.051480829999999</v>
      </c>
      <c r="X104" s="16">
        <v>102.62142643000001</v>
      </c>
      <c r="Y104" s="16">
        <v>72.611039969999993</v>
      </c>
      <c r="Z104" s="16">
        <v>3.0710156099999999</v>
      </c>
      <c r="AA104" s="16">
        <v>558.2561687000001</v>
      </c>
      <c r="AB104" s="16">
        <v>30.063877680000004</v>
      </c>
      <c r="AC104" s="16">
        <v>0</v>
      </c>
      <c r="AD104" s="16">
        <v>0</v>
      </c>
      <c r="AE104" s="16">
        <v>0</v>
      </c>
      <c r="AF104" s="16">
        <v>0</v>
      </c>
      <c r="AG104" s="16">
        <v>12.67078525</v>
      </c>
      <c r="AH104" s="16">
        <v>12.67078525</v>
      </c>
      <c r="AI104" s="16">
        <v>0</v>
      </c>
      <c r="AJ104" s="16">
        <v>1.91508703</v>
      </c>
      <c r="AK104" s="16">
        <v>14.585872279999998</v>
      </c>
      <c r="AL104" s="16">
        <v>24.72499929</v>
      </c>
      <c r="AM104" s="16">
        <v>24.72499929</v>
      </c>
      <c r="AN104" s="16">
        <v>0</v>
      </c>
      <c r="AO104" s="16">
        <v>0</v>
      </c>
      <c r="AP104" s="16">
        <v>9.1032391199999996</v>
      </c>
      <c r="AQ104" s="16">
        <v>9.1032391199999996</v>
      </c>
      <c r="AR104" s="16">
        <v>0</v>
      </c>
      <c r="AS104" s="16">
        <v>0</v>
      </c>
      <c r="AT104" s="16">
        <v>33.828238409999997</v>
      </c>
      <c r="AU104" s="16">
        <v>10.821511549999999</v>
      </c>
      <c r="AV104" s="16">
        <v>165.23343733999999</v>
      </c>
      <c r="AW104" s="16">
        <v>176.05494889000002</v>
      </c>
      <c r="AX104" s="16">
        <v>0</v>
      </c>
      <c r="AY104" s="16">
        <v>0</v>
      </c>
      <c r="AZ104" s="16">
        <v>176.05494889000002</v>
      </c>
    </row>
    <row r="105" spans="2:52" x14ac:dyDescent="0.25">
      <c r="B105" s="25" t="s">
        <v>1582</v>
      </c>
      <c r="C105" s="26">
        <f t="shared" ref="C105:AH105" si="16">SUM(C98:C104)</f>
        <v>1329.5522999700001</v>
      </c>
      <c r="D105" s="26">
        <f t="shared" si="16"/>
        <v>877.13117074999991</v>
      </c>
      <c r="E105" s="26">
        <f t="shared" si="16"/>
        <v>315.94610534000003</v>
      </c>
      <c r="F105" s="26">
        <f t="shared" si="16"/>
        <v>510.42659861999999</v>
      </c>
      <c r="G105" s="26">
        <f t="shared" si="16"/>
        <v>50.75846679</v>
      </c>
      <c r="H105" s="26">
        <f t="shared" si="16"/>
        <v>452.42112922000001</v>
      </c>
      <c r="I105" s="26">
        <f t="shared" si="16"/>
        <v>84.707379540000005</v>
      </c>
      <c r="J105" s="26">
        <f t="shared" si="16"/>
        <v>56.551832709999999</v>
      </c>
      <c r="K105" s="26">
        <f t="shared" si="16"/>
        <v>244.27647429000001</v>
      </c>
      <c r="L105" s="26">
        <f t="shared" si="16"/>
        <v>66.885442680000011</v>
      </c>
      <c r="M105" s="26">
        <f t="shared" si="16"/>
        <v>2923.5313105099999</v>
      </c>
      <c r="N105" s="26">
        <f t="shared" si="16"/>
        <v>2899.4013200600002</v>
      </c>
      <c r="O105" s="26">
        <f t="shared" si="16"/>
        <v>9.4132364899999992</v>
      </c>
      <c r="P105" s="26">
        <f t="shared" si="16"/>
        <v>0</v>
      </c>
      <c r="Q105" s="26">
        <f t="shared" si="16"/>
        <v>14.71675396</v>
      </c>
      <c r="R105" s="26">
        <f t="shared" si="16"/>
        <v>4253.0836104800001</v>
      </c>
      <c r="S105" s="26">
        <f t="shared" si="16"/>
        <v>1463.0067381900001</v>
      </c>
      <c r="T105" s="26">
        <f t="shared" si="16"/>
        <v>187.46057951</v>
      </c>
      <c r="U105" s="26">
        <f t="shared" si="16"/>
        <v>239.12002304999999</v>
      </c>
      <c r="V105" s="26">
        <f t="shared" si="16"/>
        <v>10.701132060000001</v>
      </c>
      <c r="W105" s="26">
        <f t="shared" si="16"/>
        <v>24.812662939999996</v>
      </c>
      <c r="X105" s="26">
        <f t="shared" si="16"/>
        <v>264.62428146000002</v>
      </c>
      <c r="Y105" s="26">
        <f t="shared" si="16"/>
        <v>633.71367957000007</v>
      </c>
      <c r="Z105" s="26">
        <f t="shared" si="16"/>
        <v>29.50593623</v>
      </c>
      <c r="AA105" s="26">
        <f t="shared" si="16"/>
        <v>2852.9450330100003</v>
      </c>
      <c r="AB105" s="26">
        <f t="shared" si="16"/>
        <v>1400.13857747</v>
      </c>
      <c r="AC105" s="26">
        <f t="shared" si="16"/>
        <v>21.985901889999997</v>
      </c>
      <c r="AD105" s="26">
        <f t="shared" si="16"/>
        <v>10.716580670000001</v>
      </c>
      <c r="AE105" s="26">
        <f t="shared" si="16"/>
        <v>0</v>
      </c>
      <c r="AF105" s="26">
        <f t="shared" si="16"/>
        <v>11.26932122</v>
      </c>
      <c r="AG105" s="26">
        <f t="shared" si="16"/>
        <v>24.567840050000001</v>
      </c>
      <c r="AH105" s="26">
        <f t="shared" si="16"/>
        <v>24.567840050000001</v>
      </c>
      <c r="AI105" s="26">
        <f t="shared" ref="AI105:AZ105" si="17">SUM(AI98:AI104)</f>
        <v>0</v>
      </c>
      <c r="AJ105" s="26">
        <f t="shared" si="17"/>
        <v>51.332990580000001</v>
      </c>
      <c r="AK105" s="26">
        <f t="shared" si="17"/>
        <v>97.88673252000001</v>
      </c>
      <c r="AL105" s="26">
        <f t="shared" si="17"/>
        <v>268.37808896000001</v>
      </c>
      <c r="AM105" s="26">
        <f t="shared" si="17"/>
        <v>257.41586896000001</v>
      </c>
      <c r="AN105" s="26">
        <f t="shared" si="17"/>
        <v>0</v>
      </c>
      <c r="AO105" s="26">
        <f t="shared" si="17"/>
        <v>10.96222</v>
      </c>
      <c r="AP105" s="26">
        <f t="shared" si="17"/>
        <v>55.459623110000003</v>
      </c>
      <c r="AQ105" s="26">
        <f t="shared" si="17"/>
        <v>54.846810259999998</v>
      </c>
      <c r="AR105" s="26">
        <f t="shared" si="17"/>
        <v>0.61281284999999996</v>
      </c>
      <c r="AS105" s="26">
        <f t="shared" si="17"/>
        <v>249.24247761999999</v>
      </c>
      <c r="AT105" s="26">
        <f t="shared" si="17"/>
        <v>573.08018969</v>
      </c>
      <c r="AU105" s="26">
        <f t="shared" si="17"/>
        <v>924.94512029999987</v>
      </c>
      <c r="AV105" s="26">
        <f t="shared" si="17"/>
        <v>2300.8367107799995</v>
      </c>
      <c r="AW105" s="26">
        <f t="shared" si="17"/>
        <v>3225.7818310799998</v>
      </c>
      <c r="AX105" s="26">
        <f t="shared" si="17"/>
        <v>115.58130787</v>
      </c>
      <c r="AY105" s="26">
        <f t="shared" si="17"/>
        <v>36.106313270000001</v>
      </c>
      <c r="AZ105" s="26">
        <f t="shared" si="17"/>
        <v>3074.0942099400004</v>
      </c>
    </row>
    <row r="106" spans="2:52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2:52" x14ac:dyDescent="0.25">
      <c r="B107" s="17" t="s">
        <v>1525</v>
      </c>
    </row>
    <row r="108" spans="2:52" x14ac:dyDescent="0.25">
      <c r="B108" s="15" t="s">
        <v>586</v>
      </c>
      <c r="C108" s="16">
        <v>189.66080331999999</v>
      </c>
      <c r="D108" s="16">
        <v>126.44763023</v>
      </c>
      <c r="E108" s="16">
        <v>23.839466469999998</v>
      </c>
      <c r="F108" s="16">
        <v>96.140863060000001</v>
      </c>
      <c r="G108" s="16">
        <v>6.4673007</v>
      </c>
      <c r="H108" s="16">
        <v>63.213173089999998</v>
      </c>
      <c r="I108" s="16">
        <v>13.66242651</v>
      </c>
      <c r="J108" s="16">
        <v>7.840916</v>
      </c>
      <c r="K108" s="16">
        <v>37.912633409999998</v>
      </c>
      <c r="L108" s="16">
        <v>3.79719717</v>
      </c>
      <c r="M108" s="16">
        <v>400.53216600000002</v>
      </c>
      <c r="N108" s="16">
        <v>400.53216600000002</v>
      </c>
      <c r="O108" s="16">
        <v>0</v>
      </c>
      <c r="P108" s="16">
        <v>0</v>
      </c>
      <c r="Q108" s="16">
        <v>0</v>
      </c>
      <c r="R108" s="16">
        <v>590.19296931999997</v>
      </c>
      <c r="S108" s="16">
        <v>161.67185706000001</v>
      </c>
      <c r="T108" s="16">
        <v>5.5897179499999998</v>
      </c>
      <c r="U108" s="16">
        <v>43.124501619999997</v>
      </c>
      <c r="V108" s="16">
        <v>0</v>
      </c>
      <c r="W108" s="16">
        <v>0.33256249999999998</v>
      </c>
      <c r="X108" s="16">
        <v>8.6790601999999986</v>
      </c>
      <c r="Y108" s="16">
        <v>85.160657900000004</v>
      </c>
      <c r="Z108" s="16">
        <v>5.1091724599999999</v>
      </c>
      <c r="AA108" s="16">
        <v>309.66752968999998</v>
      </c>
      <c r="AB108" s="16">
        <v>280.52543962999999</v>
      </c>
      <c r="AC108" s="16">
        <v>0</v>
      </c>
      <c r="AD108" s="16">
        <v>0</v>
      </c>
      <c r="AE108" s="16">
        <v>0</v>
      </c>
      <c r="AF108" s="16">
        <v>0</v>
      </c>
      <c r="AG108" s="16">
        <v>18.243459000000001</v>
      </c>
      <c r="AH108" s="16">
        <v>18.243459000000001</v>
      </c>
      <c r="AI108" s="16">
        <v>0</v>
      </c>
      <c r="AJ108" s="16">
        <v>0</v>
      </c>
      <c r="AK108" s="16">
        <v>18.243459000000001</v>
      </c>
      <c r="AL108" s="16">
        <v>60.897199069999999</v>
      </c>
      <c r="AM108" s="16">
        <v>60.897199069999999</v>
      </c>
      <c r="AN108" s="16">
        <v>0</v>
      </c>
      <c r="AO108" s="16">
        <v>0</v>
      </c>
      <c r="AP108" s="16">
        <v>12.820894089999999</v>
      </c>
      <c r="AQ108" s="16">
        <v>12.820894089999999</v>
      </c>
      <c r="AR108" s="16">
        <v>0</v>
      </c>
      <c r="AS108" s="16">
        <v>0</v>
      </c>
      <c r="AT108" s="16">
        <v>73.718093159999995</v>
      </c>
      <c r="AU108" s="16">
        <v>225.05080547</v>
      </c>
      <c r="AV108" s="16">
        <v>222.83480850999999</v>
      </c>
      <c r="AW108" s="16">
        <v>447.88561398000002</v>
      </c>
      <c r="AX108" s="16">
        <v>9.1666749900000006</v>
      </c>
      <c r="AY108" s="16">
        <v>9.2407890699999999</v>
      </c>
      <c r="AZ108" s="16">
        <v>429.47814992000002</v>
      </c>
    </row>
    <row r="109" spans="2:52" x14ac:dyDescent="0.25">
      <c r="B109" s="15" t="s">
        <v>587</v>
      </c>
      <c r="C109" s="16">
        <v>1393.1935802099999</v>
      </c>
      <c r="D109" s="16">
        <v>1185.3703751400001</v>
      </c>
      <c r="E109" s="16">
        <v>590.48206061999997</v>
      </c>
      <c r="F109" s="16">
        <v>537.32321260000003</v>
      </c>
      <c r="G109" s="16">
        <v>57.565101920000004</v>
      </c>
      <c r="H109" s="16">
        <v>207.82320507000003</v>
      </c>
      <c r="I109" s="16">
        <v>62.430719359999998</v>
      </c>
      <c r="J109" s="16">
        <v>71.550417930000009</v>
      </c>
      <c r="K109" s="16">
        <v>63.211288189999998</v>
      </c>
      <c r="L109" s="16">
        <v>10.63077959</v>
      </c>
      <c r="M109" s="16">
        <v>718.89301538999996</v>
      </c>
      <c r="N109" s="16">
        <v>709.28791699999999</v>
      </c>
      <c r="O109" s="16">
        <v>9.6050983900000002</v>
      </c>
      <c r="P109" s="16">
        <v>0</v>
      </c>
      <c r="Q109" s="16">
        <v>0</v>
      </c>
      <c r="R109" s="16">
        <v>2112.0865955999998</v>
      </c>
      <c r="S109" s="16">
        <v>647.58587312999998</v>
      </c>
      <c r="T109" s="16">
        <v>52.378878589999999</v>
      </c>
      <c r="U109" s="16">
        <v>130.04784651</v>
      </c>
      <c r="V109" s="16">
        <v>0</v>
      </c>
      <c r="W109" s="16">
        <v>76.859818930000003</v>
      </c>
      <c r="X109" s="16">
        <v>75.71624199</v>
      </c>
      <c r="Y109" s="16">
        <v>446.53671845999997</v>
      </c>
      <c r="Z109" s="16">
        <v>51.506071159999998</v>
      </c>
      <c r="AA109" s="16">
        <v>1480.6314487700001</v>
      </c>
      <c r="AB109" s="16">
        <v>631.45514682999988</v>
      </c>
      <c r="AC109" s="16">
        <v>0</v>
      </c>
      <c r="AD109" s="16">
        <v>0</v>
      </c>
      <c r="AE109" s="16">
        <v>0</v>
      </c>
      <c r="AF109" s="16">
        <v>0</v>
      </c>
      <c r="AG109" s="16">
        <v>125.45811953</v>
      </c>
      <c r="AH109" s="16">
        <v>125.45811953</v>
      </c>
      <c r="AI109" s="16">
        <v>0</v>
      </c>
      <c r="AJ109" s="16">
        <v>0</v>
      </c>
      <c r="AK109" s="16">
        <v>125.45811953</v>
      </c>
      <c r="AL109" s="16">
        <v>104.24759795999999</v>
      </c>
      <c r="AM109" s="16">
        <v>104.24759795999999</v>
      </c>
      <c r="AN109" s="16">
        <v>0</v>
      </c>
      <c r="AO109" s="16">
        <v>0</v>
      </c>
      <c r="AP109" s="16">
        <v>62.012662920000004</v>
      </c>
      <c r="AQ109" s="16">
        <v>62.012662920000004</v>
      </c>
      <c r="AR109" s="16">
        <v>0</v>
      </c>
      <c r="AS109" s="16">
        <v>0</v>
      </c>
      <c r="AT109" s="16">
        <v>166.26026088</v>
      </c>
      <c r="AU109" s="16">
        <v>590.65300548000005</v>
      </c>
      <c r="AV109" s="16">
        <v>991.35667145999992</v>
      </c>
      <c r="AW109" s="16">
        <v>1582.00967694</v>
      </c>
      <c r="AX109" s="16">
        <v>29.483612060000002</v>
      </c>
      <c r="AY109" s="16">
        <v>44.668269450000004</v>
      </c>
      <c r="AZ109" s="16">
        <v>1507.8577954300001</v>
      </c>
    </row>
    <row r="110" spans="2:52" x14ac:dyDescent="0.25">
      <c r="B110" s="15" t="s">
        <v>588</v>
      </c>
      <c r="C110" s="16">
        <v>89.066205580000002</v>
      </c>
      <c r="D110" s="16">
        <v>48.07118036</v>
      </c>
      <c r="E110" s="16">
        <v>31.647686570000001</v>
      </c>
      <c r="F110" s="16">
        <v>14.2511349</v>
      </c>
      <c r="G110" s="16">
        <v>2.1723588899999999</v>
      </c>
      <c r="H110" s="16">
        <v>40.995025220000002</v>
      </c>
      <c r="I110" s="16">
        <v>3.3543105799999999</v>
      </c>
      <c r="J110" s="16">
        <v>1.6686204</v>
      </c>
      <c r="K110" s="16">
        <v>31.310304730000002</v>
      </c>
      <c r="L110" s="16">
        <v>4.6617895100000002</v>
      </c>
      <c r="M110" s="16">
        <v>392.931423</v>
      </c>
      <c r="N110" s="16">
        <v>392.931423</v>
      </c>
      <c r="O110" s="16">
        <v>0</v>
      </c>
      <c r="P110" s="16">
        <v>0</v>
      </c>
      <c r="Q110" s="16">
        <v>0</v>
      </c>
      <c r="R110" s="16">
        <v>481.99762857999997</v>
      </c>
      <c r="S110" s="16">
        <v>241.06664831999998</v>
      </c>
      <c r="T110" s="16">
        <v>9.5061636300000014</v>
      </c>
      <c r="U110" s="16">
        <v>27.165942699999999</v>
      </c>
      <c r="V110" s="16">
        <v>0</v>
      </c>
      <c r="W110" s="16">
        <v>1.4862141</v>
      </c>
      <c r="X110" s="16">
        <v>8.8468950500000005</v>
      </c>
      <c r="Y110" s="16">
        <v>84.427590340000009</v>
      </c>
      <c r="Z110" s="16">
        <v>0</v>
      </c>
      <c r="AA110" s="16">
        <v>372.49945414000001</v>
      </c>
      <c r="AB110" s="16">
        <v>109.49817444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48.599400690000003</v>
      </c>
      <c r="AM110" s="16">
        <v>48.599400690000003</v>
      </c>
      <c r="AN110" s="16">
        <v>0</v>
      </c>
      <c r="AO110" s="16">
        <v>0</v>
      </c>
      <c r="AP110" s="16">
        <v>0</v>
      </c>
      <c r="AQ110" s="16">
        <v>0</v>
      </c>
      <c r="AR110" s="16">
        <v>0</v>
      </c>
      <c r="AS110" s="16">
        <v>0</v>
      </c>
      <c r="AT110" s="16">
        <v>48.599400690000003</v>
      </c>
      <c r="AU110" s="16">
        <v>60.898773749999997</v>
      </c>
      <c r="AV110" s="16">
        <v>331.60088294000002</v>
      </c>
      <c r="AW110" s="16">
        <v>392.49965668999999</v>
      </c>
      <c r="AX110" s="16">
        <v>0</v>
      </c>
      <c r="AY110" s="16">
        <v>0</v>
      </c>
      <c r="AZ110" s="16">
        <v>392.49965668999999</v>
      </c>
    </row>
    <row r="111" spans="2:52" x14ac:dyDescent="0.25">
      <c r="B111" s="15" t="s">
        <v>589</v>
      </c>
      <c r="C111" s="16">
        <v>913.19363999999996</v>
      </c>
      <c r="D111" s="16">
        <v>681.88392751999993</v>
      </c>
      <c r="E111" s="16">
        <v>320.19683705</v>
      </c>
      <c r="F111" s="16">
        <v>308.35948524000003</v>
      </c>
      <c r="G111" s="16">
        <v>53.327605229999996</v>
      </c>
      <c r="H111" s="16">
        <v>231.30971248000003</v>
      </c>
      <c r="I111" s="16">
        <v>60.083004780000003</v>
      </c>
      <c r="J111" s="16">
        <v>48.443656689999997</v>
      </c>
      <c r="K111" s="16">
        <v>28.308162890000002</v>
      </c>
      <c r="L111" s="16">
        <v>94.474888120000003</v>
      </c>
      <c r="M111" s="16">
        <v>963.98759918999997</v>
      </c>
      <c r="N111" s="16">
        <v>863.716767</v>
      </c>
      <c r="O111" s="16">
        <v>40.16794505</v>
      </c>
      <c r="P111" s="16">
        <v>0</v>
      </c>
      <c r="Q111" s="16">
        <v>60.10288714</v>
      </c>
      <c r="R111" s="16">
        <v>1877.18123919</v>
      </c>
      <c r="S111" s="16">
        <v>993.26548476999994</v>
      </c>
      <c r="T111" s="16">
        <v>151.50168321999999</v>
      </c>
      <c r="U111" s="16">
        <v>105.82162101</v>
      </c>
      <c r="V111" s="16">
        <v>0</v>
      </c>
      <c r="W111" s="16">
        <v>56.404786719999997</v>
      </c>
      <c r="X111" s="16">
        <v>50.036262000000001</v>
      </c>
      <c r="Y111" s="16">
        <v>100.49985366</v>
      </c>
      <c r="Z111" s="16">
        <v>25.266085</v>
      </c>
      <c r="AA111" s="16">
        <v>1482.79577638</v>
      </c>
      <c r="AB111" s="16">
        <v>394.38546280999998</v>
      </c>
      <c r="AC111" s="16">
        <v>8.1099423399999999</v>
      </c>
      <c r="AD111" s="16">
        <v>8.1099423399999999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8.1099423399999999</v>
      </c>
      <c r="AL111" s="16">
        <v>198.97346008</v>
      </c>
      <c r="AM111" s="16">
        <v>198.97346008</v>
      </c>
      <c r="AN111" s="16">
        <v>0</v>
      </c>
      <c r="AO111" s="16">
        <v>0</v>
      </c>
      <c r="AP111" s="16">
        <v>33.5051992</v>
      </c>
      <c r="AQ111" s="16">
        <v>33.5051992</v>
      </c>
      <c r="AR111" s="16">
        <v>0</v>
      </c>
      <c r="AS111" s="16">
        <v>0</v>
      </c>
      <c r="AT111" s="16">
        <v>232.47865927999996</v>
      </c>
      <c r="AU111" s="16">
        <v>170.01674586999999</v>
      </c>
      <c r="AV111" s="16">
        <v>795.12351486</v>
      </c>
      <c r="AW111" s="16">
        <v>965.14026073000002</v>
      </c>
      <c r="AX111" s="16">
        <v>154.40389281999998</v>
      </c>
      <c r="AY111" s="16">
        <v>57.017461570000002</v>
      </c>
      <c r="AZ111" s="16">
        <v>753.71890633999988</v>
      </c>
    </row>
    <row r="112" spans="2:52" x14ac:dyDescent="0.25">
      <c r="B112" s="15" t="s">
        <v>590</v>
      </c>
      <c r="C112" s="16">
        <v>140.67953631999998</v>
      </c>
      <c r="D112" s="16">
        <v>68.264334710000014</v>
      </c>
      <c r="E112" s="16">
        <v>48.495141490000002</v>
      </c>
      <c r="F112" s="16">
        <v>17.339761670000001</v>
      </c>
      <c r="G112" s="16">
        <v>2.4294315499999999</v>
      </c>
      <c r="H112" s="16">
        <v>72.415201609999997</v>
      </c>
      <c r="I112" s="16">
        <v>6.7815454400000004</v>
      </c>
      <c r="J112" s="16">
        <v>50.551065919999999</v>
      </c>
      <c r="K112" s="16">
        <v>0</v>
      </c>
      <c r="L112" s="16">
        <v>15.082590250000001</v>
      </c>
      <c r="M112" s="16">
        <v>616.49999015999992</v>
      </c>
      <c r="N112" s="16">
        <v>579.65870099999995</v>
      </c>
      <c r="O112" s="16">
        <v>3.1059713599999998</v>
      </c>
      <c r="P112" s="16">
        <v>29.550382800000001</v>
      </c>
      <c r="Q112" s="16">
        <v>4.1849350000000003</v>
      </c>
      <c r="R112" s="16">
        <v>757.17952648000005</v>
      </c>
      <c r="S112" s="16">
        <v>227.56763577000001</v>
      </c>
      <c r="T112" s="16">
        <v>60.57373656</v>
      </c>
      <c r="U112" s="16">
        <v>79.736674769999993</v>
      </c>
      <c r="V112" s="16">
        <v>0</v>
      </c>
      <c r="W112" s="16">
        <v>0</v>
      </c>
      <c r="X112" s="16">
        <v>40.827389950000004</v>
      </c>
      <c r="Y112" s="16">
        <v>92.549021109999998</v>
      </c>
      <c r="Z112" s="16">
        <v>1.2857809999999999E-2</v>
      </c>
      <c r="AA112" s="16">
        <v>501.26731597000003</v>
      </c>
      <c r="AB112" s="16">
        <v>255.91221050999999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67.510296849999989</v>
      </c>
      <c r="AM112" s="16">
        <v>67.510296849999989</v>
      </c>
      <c r="AN112" s="16">
        <v>0</v>
      </c>
      <c r="AO112" s="16">
        <v>0</v>
      </c>
      <c r="AP112" s="16">
        <v>6.3913709299999999</v>
      </c>
      <c r="AQ112" s="16">
        <v>6.3913709299999999</v>
      </c>
      <c r="AR112" s="16">
        <v>0</v>
      </c>
      <c r="AS112" s="16">
        <v>18.290002489999999</v>
      </c>
      <c r="AT112" s="16">
        <v>92.191670269999989</v>
      </c>
      <c r="AU112" s="16">
        <v>163.72054024000002</v>
      </c>
      <c r="AV112" s="16">
        <v>244.28661292000001</v>
      </c>
      <c r="AW112" s="16">
        <v>408.00715316000003</v>
      </c>
      <c r="AX112" s="16">
        <v>0</v>
      </c>
      <c r="AY112" s="16">
        <v>23.10940347</v>
      </c>
      <c r="AZ112" s="16">
        <v>384.89774969000001</v>
      </c>
    </row>
    <row r="113" spans="2:52" x14ac:dyDescent="0.25">
      <c r="B113" s="15" t="s">
        <v>591</v>
      </c>
      <c r="C113" s="16">
        <v>68.740338950000009</v>
      </c>
      <c r="D113" s="16">
        <v>57.719095620000004</v>
      </c>
      <c r="E113" s="16">
        <v>41.470659600000005</v>
      </c>
      <c r="F113" s="16">
        <v>12.883555320000001</v>
      </c>
      <c r="G113" s="16">
        <v>3.3648807000000001</v>
      </c>
      <c r="H113" s="16">
        <v>11.021243330000001</v>
      </c>
      <c r="I113" s="16">
        <v>2.7712171699999999</v>
      </c>
      <c r="J113" s="16">
        <v>1.8734435</v>
      </c>
      <c r="K113" s="16">
        <v>5.61183516</v>
      </c>
      <c r="L113" s="16">
        <v>0.76474750000000002</v>
      </c>
      <c r="M113" s="16">
        <v>634.70776683999998</v>
      </c>
      <c r="N113" s="16">
        <v>632.37888008000004</v>
      </c>
      <c r="O113" s="16">
        <v>0.72888675999999997</v>
      </c>
      <c r="P113" s="16">
        <v>1.6</v>
      </c>
      <c r="Q113" s="16">
        <v>0</v>
      </c>
      <c r="R113" s="16">
        <v>703.44810579000011</v>
      </c>
      <c r="S113" s="16">
        <v>356.25819939999997</v>
      </c>
      <c r="T113" s="16">
        <v>12.773084069999999</v>
      </c>
      <c r="U113" s="16">
        <v>58.590197530000005</v>
      </c>
      <c r="V113" s="16">
        <v>0</v>
      </c>
      <c r="W113" s="16">
        <v>0</v>
      </c>
      <c r="X113" s="16">
        <v>17.711397789999999</v>
      </c>
      <c r="Y113" s="16">
        <v>69.358687739999993</v>
      </c>
      <c r="Z113" s="16">
        <v>7.8858945499999997</v>
      </c>
      <c r="AA113" s="16">
        <v>522.57746108000003</v>
      </c>
      <c r="AB113" s="16">
        <v>180.87064470999997</v>
      </c>
      <c r="AC113" s="16">
        <v>6.5000000000000002E-2</v>
      </c>
      <c r="AD113" s="16">
        <v>0</v>
      </c>
      <c r="AE113" s="16">
        <v>0</v>
      </c>
      <c r="AF113" s="16">
        <v>6.5000000000000002E-2</v>
      </c>
      <c r="AG113" s="16">
        <v>16.296118669999998</v>
      </c>
      <c r="AH113" s="16">
        <v>16.296118669999998</v>
      </c>
      <c r="AI113" s="16">
        <v>0</v>
      </c>
      <c r="AJ113" s="16">
        <v>0.57322209999999996</v>
      </c>
      <c r="AK113" s="16">
        <v>16.934340769999999</v>
      </c>
      <c r="AL113" s="16">
        <v>92.896215510000005</v>
      </c>
      <c r="AM113" s="16">
        <v>92.896215510000005</v>
      </c>
      <c r="AN113" s="16">
        <v>0</v>
      </c>
      <c r="AO113" s="16">
        <v>0</v>
      </c>
      <c r="AP113" s="16">
        <v>0</v>
      </c>
      <c r="AQ113" s="16">
        <v>0</v>
      </c>
      <c r="AR113" s="16">
        <v>0</v>
      </c>
      <c r="AS113" s="16">
        <v>0</v>
      </c>
      <c r="AT113" s="16">
        <v>92.896215510000005</v>
      </c>
      <c r="AU113" s="16">
        <v>104.90876996999999</v>
      </c>
      <c r="AV113" s="16">
        <v>92.970545079999994</v>
      </c>
      <c r="AW113" s="16">
        <v>197.87931505</v>
      </c>
      <c r="AX113" s="16">
        <v>12.185946380000001</v>
      </c>
      <c r="AY113" s="16">
        <v>29.120907600000002</v>
      </c>
      <c r="AZ113" s="16">
        <v>156.57246107</v>
      </c>
    </row>
    <row r="114" spans="2:52" x14ac:dyDescent="0.25">
      <c r="B114" s="15" t="s">
        <v>592</v>
      </c>
      <c r="C114" s="16">
        <v>64.293871629999998</v>
      </c>
      <c r="D114" s="16">
        <v>47.449696830000001</v>
      </c>
      <c r="E114" s="16">
        <v>38.593359720000002</v>
      </c>
      <c r="F114" s="16">
        <v>7.6754864299999994</v>
      </c>
      <c r="G114" s="16">
        <v>1.18085068</v>
      </c>
      <c r="H114" s="16">
        <v>16.844174800000001</v>
      </c>
      <c r="I114" s="16">
        <v>1.5468528000000001</v>
      </c>
      <c r="J114" s="16">
        <v>3.6296501000000001</v>
      </c>
      <c r="K114" s="16">
        <v>9.6078579499999996</v>
      </c>
      <c r="L114" s="16">
        <v>2.0598139500000001</v>
      </c>
      <c r="M114" s="16">
        <v>376.06423918000002</v>
      </c>
      <c r="N114" s="16">
        <v>375.73562399999997</v>
      </c>
      <c r="O114" s="16">
        <v>6.9735179999999994E-2</v>
      </c>
      <c r="P114" s="16">
        <v>0</v>
      </c>
      <c r="Q114" s="16">
        <v>0.25888</v>
      </c>
      <c r="R114" s="16">
        <v>440.35811081000003</v>
      </c>
      <c r="S114" s="16">
        <v>238.78272828000001</v>
      </c>
      <c r="T114" s="16">
        <v>10.53518199</v>
      </c>
      <c r="U114" s="16">
        <v>34.09743727</v>
      </c>
      <c r="V114" s="16">
        <v>0</v>
      </c>
      <c r="W114" s="16">
        <v>3.4995551900000001</v>
      </c>
      <c r="X114" s="16">
        <v>9.5046286000000002</v>
      </c>
      <c r="Y114" s="16">
        <v>39.287553270000004</v>
      </c>
      <c r="Z114" s="16">
        <v>9.2177333599999987</v>
      </c>
      <c r="AA114" s="16">
        <v>344.92481796000004</v>
      </c>
      <c r="AB114" s="16">
        <v>95.433292850000001</v>
      </c>
      <c r="AC114" s="16">
        <v>0</v>
      </c>
      <c r="AD114" s="16">
        <v>0</v>
      </c>
      <c r="AE114" s="16">
        <v>0</v>
      </c>
      <c r="AF114" s="16">
        <v>0</v>
      </c>
      <c r="AG114" s="16">
        <v>37.691868640000003</v>
      </c>
      <c r="AH114" s="16">
        <v>37.691868640000003</v>
      </c>
      <c r="AI114" s="16">
        <v>0</v>
      </c>
      <c r="AJ114" s="16">
        <v>81.102101410000003</v>
      </c>
      <c r="AK114" s="16">
        <v>118.79397005</v>
      </c>
      <c r="AL114" s="16">
        <v>38.020717090000005</v>
      </c>
      <c r="AM114" s="16">
        <v>38.020717090000005</v>
      </c>
      <c r="AN114" s="16">
        <v>0</v>
      </c>
      <c r="AO114" s="16">
        <v>0</v>
      </c>
      <c r="AP114" s="16">
        <v>30.29651539</v>
      </c>
      <c r="AQ114" s="16">
        <v>30.29651539</v>
      </c>
      <c r="AR114" s="16">
        <v>0</v>
      </c>
      <c r="AS114" s="16">
        <v>43.945442419999999</v>
      </c>
      <c r="AT114" s="16">
        <v>112.26267490000001</v>
      </c>
      <c r="AU114" s="16">
        <v>101.96458800000001</v>
      </c>
      <c r="AV114" s="16">
        <v>27.01979987</v>
      </c>
      <c r="AW114" s="16">
        <v>128.98438786999998</v>
      </c>
      <c r="AX114" s="16">
        <v>4.8896426900000005</v>
      </c>
      <c r="AY114" s="16">
        <v>10.974652369999999</v>
      </c>
      <c r="AZ114" s="16">
        <v>113.12009281</v>
      </c>
    </row>
    <row r="115" spans="2:52" x14ac:dyDescent="0.25">
      <c r="B115" s="15" t="s">
        <v>593</v>
      </c>
      <c r="C115" s="16">
        <v>23.838810179999999</v>
      </c>
      <c r="D115" s="16">
        <v>17.264522320000001</v>
      </c>
      <c r="E115" s="16">
        <v>11.388493800000001</v>
      </c>
      <c r="F115" s="16">
        <v>4.7493877800000002</v>
      </c>
      <c r="G115" s="16">
        <v>1.12664074</v>
      </c>
      <c r="H115" s="16">
        <v>6.5742878600000001</v>
      </c>
      <c r="I115" s="16">
        <v>2.5174676900000001</v>
      </c>
      <c r="J115" s="16">
        <v>1.17285656</v>
      </c>
      <c r="K115" s="16">
        <v>2.6664419700000002</v>
      </c>
      <c r="L115" s="16">
        <v>0.21752164000000002</v>
      </c>
      <c r="M115" s="16">
        <v>488.80067164999997</v>
      </c>
      <c r="N115" s="16">
        <v>486.33690000000001</v>
      </c>
      <c r="O115" s="16">
        <v>1.8654871499999999</v>
      </c>
      <c r="P115" s="16">
        <v>0</v>
      </c>
      <c r="Q115" s="16">
        <v>0.5982845</v>
      </c>
      <c r="R115" s="16">
        <v>512.63948183000002</v>
      </c>
      <c r="S115" s="16">
        <v>203.25190587999998</v>
      </c>
      <c r="T115" s="16">
        <v>4.5615540499999998</v>
      </c>
      <c r="U115" s="16">
        <v>27.605082280000001</v>
      </c>
      <c r="V115" s="16">
        <v>0</v>
      </c>
      <c r="W115" s="16">
        <v>2.22997917</v>
      </c>
      <c r="X115" s="16">
        <v>18.48202028</v>
      </c>
      <c r="Y115" s="16">
        <v>41.509097240000003</v>
      </c>
      <c r="Z115" s="16">
        <v>10.11777236</v>
      </c>
      <c r="AA115" s="16">
        <v>307.75741125999997</v>
      </c>
      <c r="AB115" s="16">
        <v>204.88207057</v>
      </c>
      <c r="AC115" s="16">
        <v>0.51027783000000004</v>
      </c>
      <c r="AD115" s="16">
        <v>0</v>
      </c>
      <c r="AE115" s="16">
        <v>0</v>
      </c>
      <c r="AF115" s="16">
        <v>0.51027783000000004</v>
      </c>
      <c r="AG115" s="16">
        <v>87.150859640000007</v>
      </c>
      <c r="AH115" s="16">
        <v>87.150859640000007</v>
      </c>
      <c r="AI115" s="16">
        <v>0</v>
      </c>
      <c r="AJ115" s="16">
        <v>14.33689118</v>
      </c>
      <c r="AK115" s="16">
        <v>101.99802865000001</v>
      </c>
      <c r="AL115" s="16">
        <v>176.28756364999998</v>
      </c>
      <c r="AM115" s="16">
        <v>176.28756364999998</v>
      </c>
      <c r="AN115" s="16">
        <v>0</v>
      </c>
      <c r="AO115" s="16">
        <v>0</v>
      </c>
      <c r="AP115" s="16">
        <v>1.6932044900000001</v>
      </c>
      <c r="AQ115" s="16">
        <v>1.6932044900000001</v>
      </c>
      <c r="AR115" s="16">
        <v>0</v>
      </c>
      <c r="AS115" s="16">
        <v>30.555142050000001</v>
      </c>
      <c r="AT115" s="16">
        <v>208.53591019000001</v>
      </c>
      <c r="AU115" s="16">
        <v>98.344189029999995</v>
      </c>
      <c r="AV115" s="16">
        <v>116.11962329000001</v>
      </c>
      <c r="AW115" s="16">
        <v>214.46381231999999</v>
      </c>
      <c r="AX115" s="16">
        <v>46.810322040000003</v>
      </c>
      <c r="AY115" s="16">
        <v>9.0085870099999994</v>
      </c>
      <c r="AZ115" s="16">
        <v>158.64490326999999</v>
      </c>
    </row>
    <row r="116" spans="2:52" x14ac:dyDescent="0.25">
      <c r="B116" s="15" t="s">
        <v>594</v>
      </c>
      <c r="C116" s="16">
        <v>99.758726210000006</v>
      </c>
      <c r="D116" s="16">
        <v>63.907487600000003</v>
      </c>
      <c r="E116" s="16">
        <v>23.14589995</v>
      </c>
      <c r="F116" s="16">
        <v>36.16291708</v>
      </c>
      <c r="G116" s="16">
        <v>4.5986705700000003</v>
      </c>
      <c r="H116" s="16">
        <v>35.851238610000003</v>
      </c>
      <c r="I116" s="16">
        <v>6.0084698899999998</v>
      </c>
      <c r="J116" s="16">
        <v>2.2871369599999998</v>
      </c>
      <c r="K116" s="16">
        <v>24.208690359999999</v>
      </c>
      <c r="L116" s="16">
        <v>3.3469414</v>
      </c>
      <c r="M116" s="16">
        <v>752.84480920999999</v>
      </c>
      <c r="N116" s="16">
        <v>750.38483499999995</v>
      </c>
      <c r="O116" s="16">
        <v>2.4599742099999999</v>
      </c>
      <c r="P116" s="16">
        <v>0</v>
      </c>
      <c r="Q116" s="16">
        <v>0</v>
      </c>
      <c r="R116" s="16">
        <v>852.60353542000007</v>
      </c>
      <c r="S116" s="16">
        <v>203.3169134</v>
      </c>
      <c r="T116" s="16">
        <v>32.031864949999999</v>
      </c>
      <c r="U116" s="16">
        <v>55.503760479999997</v>
      </c>
      <c r="V116" s="16">
        <v>0</v>
      </c>
      <c r="W116" s="16">
        <v>0</v>
      </c>
      <c r="X116" s="16">
        <v>57.22717119</v>
      </c>
      <c r="Y116" s="16">
        <v>155.09646978000001</v>
      </c>
      <c r="Z116" s="16">
        <v>14.268562880000001</v>
      </c>
      <c r="AA116" s="16">
        <v>517.44474267999999</v>
      </c>
      <c r="AB116" s="16">
        <v>335.15879274000002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2.14856844</v>
      </c>
      <c r="AK116" s="16">
        <v>2.14856844</v>
      </c>
      <c r="AL116" s="16">
        <v>10.507807849999999</v>
      </c>
      <c r="AM116" s="16">
        <v>10.507807849999999</v>
      </c>
      <c r="AN116" s="16">
        <v>0</v>
      </c>
      <c r="AO116" s="16">
        <v>0</v>
      </c>
      <c r="AP116" s="16">
        <v>0</v>
      </c>
      <c r="AQ116" s="16">
        <v>0</v>
      </c>
      <c r="AR116" s="16">
        <v>0</v>
      </c>
      <c r="AS116" s="16">
        <v>0</v>
      </c>
      <c r="AT116" s="16">
        <v>10.507807849999999</v>
      </c>
      <c r="AU116" s="16">
        <v>326.79955332999998</v>
      </c>
      <c r="AV116" s="16">
        <v>459.66778167999996</v>
      </c>
      <c r="AW116" s="16">
        <v>786.46733500999994</v>
      </c>
      <c r="AX116" s="16">
        <v>67.698969899999994</v>
      </c>
      <c r="AY116" s="16">
        <v>80.099215290000004</v>
      </c>
      <c r="AZ116" s="16">
        <v>638.66914982000003</v>
      </c>
    </row>
    <row r="117" spans="2:52" x14ac:dyDescent="0.25">
      <c r="B117" s="15" t="s">
        <v>595</v>
      </c>
      <c r="C117" s="16">
        <v>139.30782911</v>
      </c>
      <c r="D117" s="16">
        <v>116.04119071000001</v>
      </c>
      <c r="E117" s="16">
        <v>86.168125960000012</v>
      </c>
      <c r="F117" s="16">
        <v>27.931108800000001</v>
      </c>
      <c r="G117" s="16">
        <v>1.9419559499999999</v>
      </c>
      <c r="H117" s="16">
        <v>23.266638399999998</v>
      </c>
      <c r="I117" s="16">
        <v>7.1552327199999999</v>
      </c>
      <c r="J117" s="16">
        <v>7.6115100999999994</v>
      </c>
      <c r="K117" s="16">
        <v>0</v>
      </c>
      <c r="L117" s="16">
        <v>8.4998955800000005</v>
      </c>
      <c r="M117" s="16">
        <v>308.29903200000001</v>
      </c>
      <c r="N117" s="16">
        <v>308.29903200000001</v>
      </c>
      <c r="O117" s="16">
        <v>0</v>
      </c>
      <c r="P117" s="16">
        <v>0</v>
      </c>
      <c r="Q117" s="16">
        <v>0</v>
      </c>
      <c r="R117" s="16">
        <v>447.60686111000001</v>
      </c>
      <c r="S117" s="16">
        <v>253.98766868999999</v>
      </c>
      <c r="T117" s="16">
        <v>16.81054189</v>
      </c>
      <c r="U117" s="16">
        <v>18.484151629999999</v>
      </c>
      <c r="V117" s="16">
        <v>1.4031999999999999E-2</v>
      </c>
      <c r="W117" s="16">
        <v>7.0968989000000002</v>
      </c>
      <c r="X117" s="16">
        <v>12.88235824</v>
      </c>
      <c r="Y117" s="16">
        <v>29.936673729999999</v>
      </c>
      <c r="Z117" s="16">
        <v>1.4397540600000001</v>
      </c>
      <c r="AA117" s="16">
        <v>340.65207914000001</v>
      </c>
      <c r="AB117" s="16">
        <v>106.95478197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74.322031340000009</v>
      </c>
      <c r="AM117" s="16">
        <v>74.322031340000009</v>
      </c>
      <c r="AN117" s="16">
        <v>0</v>
      </c>
      <c r="AO117" s="16">
        <v>0</v>
      </c>
      <c r="AP117" s="16">
        <v>4.7866707699999997</v>
      </c>
      <c r="AQ117" s="16">
        <v>4.7866707699999997</v>
      </c>
      <c r="AR117" s="16">
        <v>0</v>
      </c>
      <c r="AS117" s="16">
        <v>4.90021621</v>
      </c>
      <c r="AT117" s="16">
        <v>84.008918319999992</v>
      </c>
      <c r="AU117" s="16">
        <v>22.94586365</v>
      </c>
      <c r="AV117" s="16">
        <v>151.99749069999999</v>
      </c>
      <c r="AW117" s="16">
        <v>174.94335435000002</v>
      </c>
      <c r="AX117" s="16">
        <v>26.28523289</v>
      </c>
      <c r="AY117" s="16">
        <v>4.1485355000000004</v>
      </c>
      <c r="AZ117" s="16">
        <v>144.50958596000001</v>
      </c>
    </row>
    <row r="118" spans="2:52" x14ac:dyDescent="0.25">
      <c r="B118" s="15" t="s">
        <v>596</v>
      </c>
      <c r="C118" s="16">
        <v>95.972090210000005</v>
      </c>
      <c r="D118" s="16">
        <v>46.635567450000003</v>
      </c>
      <c r="E118" s="16">
        <v>30.204062450000002</v>
      </c>
      <c r="F118" s="16">
        <v>13.999102220000001</v>
      </c>
      <c r="G118" s="16">
        <v>2.4324027799999999</v>
      </c>
      <c r="H118" s="16">
        <v>49.336522760000008</v>
      </c>
      <c r="I118" s="16">
        <v>6.92558908</v>
      </c>
      <c r="J118" s="16">
        <v>17.947219839999999</v>
      </c>
      <c r="K118" s="16">
        <v>21.110448870000003</v>
      </c>
      <c r="L118" s="16">
        <v>3.3532649700000001</v>
      </c>
      <c r="M118" s="16">
        <v>534.03792111000007</v>
      </c>
      <c r="N118" s="16">
        <v>515.18837599999995</v>
      </c>
      <c r="O118" s="16">
        <v>0.94954510999999997</v>
      </c>
      <c r="P118" s="16">
        <v>17.899999999999999</v>
      </c>
      <c r="Q118" s="16">
        <v>0</v>
      </c>
      <c r="R118" s="16">
        <v>630.0100113200001</v>
      </c>
      <c r="S118" s="16">
        <v>228.83598537</v>
      </c>
      <c r="T118" s="16">
        <v>13.725</v>
      </c>
      <c r="U118" s="16">
        <v>72.283910760000012</v>
      </c>
      <c r="V118" s="16">
        <v>0</v>
      </c>
      <c r="W118" s="16">
        <v>0</v>
      </c>
      <c r="X118" s="16">
        <v>7.1665640499999999</v>
      </c>
      <c r="Y118" s="16">
        <v>92.098875809999996</v>
      </c>
      <c r="Z118" s="16">
        <v>19.456658269999998</v>
      </c>
      <c r="AA118" s="16">
        <v>433.56699426</v>
      </c>
      <c r="AB118" s="16">
        <v>196.44301705999999</v>
      </c>
      <c r="AC118" s="16">
        <v>0</v>
      </c>
      <c r="AD118" s="16">
        <v>0</v>
      </c>
      <c r="AE118" s="16">
        <v>0</v>
      </c>
      <c r="AF118" s="16">
        <v>0</v>
      </c>
      <c r="AG118" s="16">
        <v>1.1604417</v>
      </c>
      <c r="AH118" s="16">
        <v>1.1604417</v>
      </c>
      <c r="AI118" s="16">
        <v>0</v>
      </c>
      <c r="AJ118" s="16">
        <v>28.09647116</v>
      </c>
      <c r="AK118" s="16">
        <v>29.25691286</v>
      </c>
      <c r="AL118" s="16">
        <v>8.57000077</v>
      </c>
      <c r="AM118" s="16">
        <v>8.57000077</v>
      </c>
      <c r="AN118" s="16">
        <v>0</v>
      </c>
      <c r="AO118" s="16">
        <v>0</v>
      </c>
      <c r="AP118" s="16">
        <v>46.155714140000001</v>
      </c>
      <c r="AQ118" s="16">
        <v>46.155714140000001</v>
      </c>
      <c r="AR118" s="16">
        <v>0</v>
      </c>
      <c r="AS118" s="16">
        <v>85.009070440000002</v>
      </c>
      <c r="AT118" s="16">
        <v>139.73478534999998</v>
      </c>
      <c r="AU118" s="16">
        <v>85.965144570000007</v>
      </c>
      <c r="AV118" s="16">
        <v>37.29103156</v>
      </c>
      <c r="AW118" s="16">
        <v>123.25617613</v>
      </c>
      <c r="AX118" s="16">
        <v>24.770154210000001</v>
      </c>
      <c r="AY118" s="16">
        <v>23.649526390000002</v>
      </c>
      <c r="AZ118" s="16">
        <v>74.836495530000008</v>
      </c>
    </row>
    <row r="119" spans="2:52" x14ac:dyDescent="0.25">
      <c r="B119" s="15" t="s">
        <v>597</v>
      </c>
      <c r="C119" s="16">
        <v>306.00048056999998</v>
      </c>
      <c r="D119" s="16">
        <v>115.36212131999999</v>
      </c>
      <c r="E119" s="16">
        <v>78.57660405</v>
      </c>
      <c r="F119" s="16">
        <v>31.613452809999998</v>
      </c>
      <c r="G119" s="16">
        <v>5.1720644599999996</v>
      </c>
      <c r="H119" s="16">
        <v>190.63835925000001</v>
      </c>
      <c r="I119" s="16">
        <v>12.026566369999999</v>
      </c>
      <c r="J119" s="16">
        <v>10.41588775</v>
      </c>
      <c r="K119" s="16">
        <v>131.04541691</v>
      </c>
      <c r="L119" s="16">
        <v>37.15048822</v>
      </c>
      <c r="M119" s="16">
        <v>571.46067312000002</v>
      </c>
      <c r="N119" s="16">
        <v>567.26728600000001</v>
      </c>
      <c r="O119" s="16">
        <v>0</v>
      </c>
      <c r="P119" s="16">
        <v>4.1933871199999997</v>
      </c>
      <c r="Q119" s="16">
        <v>0</v>
      </c>
      <c r="R119" s="16">
        <v>877.46115369000006</v>
      </c>
      <c r="S119" s="16">
        <v>216.66840063000001</v>
      </c>
      <c r="T119" s="16">
        <v>15.319403289999999</v>
      </c>
      <c r="U119" s="16">
        <v>40.305894619999997</v>
      </c>
      <c r="V119" s="16">
        <v>0</v>
      </c>
      <c r="W119" s="16">
        <v>22.167529469999998</v>
      </c>
      <c r="X119" s="16">
        <v>15.9129804</v>
      </c>
      <c r="Y119" s="16">
        <v>223.77649728</v>
      </c>
      <c r="Z119" s="16">
        <v>0</v>
      </c>
      <c r="AA119" s="16">
        <v>534.15070568999988</v>
      </c>
      <c r="AB119" s="16">
        <v>343.31044800000001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  <c r="AK119" s="16">
        <v>0</v>
      </c>
      <c r="AL119" s="16">
        <v>86.424749880000007</v>
      </c>
      <c r="AM119" s="16">
        <v>86.424749880000007</v>
      </c>
      <c r="AN119" s="16">
        <v>0</v>
      </c>
      <c r="AO119" s="16">
        <v>0</v>
      </c>
      <c r="AP119" s="16">
        <v>0</v>
      </c>
      <c r="AQ119" s="16">
        <v>0</v>
      </c>
      <c r="AR119" s="16">
        <v>0</v>
      </c>
      <c r="AS119" s="16">
        <v>0</v>
      </c>
      <c r="AT119" s="16">
        <v>86.424749880000007</v>
      </c>
      <c r="AU119" s="16">
        <v>256.88569812000003</v>
      </c>
      <c r="AV119" s="16">
        <v>427.30801557000007</v>
      </c>
      <c r="AW119" s="16">
        <v>684.1937136900001</v>
      </c>
      <c r="AX119" s="16">
        <v>60.633803100000002</v>
      </c>
      <c r="AY119" s="16">
        <v>50.390106420000002</v>
      </c>
      <c r="AZ119" s="16">
        <v>573.16980416999991</v>
      </c>
    </row>
    <row r="120" spans="2:52" x14ac:dyDescent="0.25">
      <c r="B120" s="15" t="s">
        <v>598</v>
      </c>
      <c r="C120" s="16">
        <v>77.463779200000005</v>
      </c>
      <c r="D120" s="16">
        <v>50.89790438</v>
      </c>
      <c r="E120" s="16">
        <v>17.515856500000002</v>
      </c>
      <c r="F120" s="16">
        <v>28.651968670000002</v>
      </c>
      <c r="G120" s="16">
        <v>4.7300792099999995</v>
      </c>
      <c r="H120" s="16">
        <v>26.565874820000001</v>
      </c>
      <c r="I120" s="16">
        <v>11.072096109999999</v>
      </c>
      <c r="J120" s="16">
        <v>7.8865407100000002</v>
      </c>
      <c r="K120" s="16">
        <v>7.4799194099999999</v>
      </c>
      <c r="L120" s="16">
        <v>0.12731859000000001</v>
      </c>
      <c r="M120" s="16">
        <v>420.49498632999996</v>
      </c>
      <c r="N120" s="16">
        <v>420.40173600000003</v>
      </c>
      <c r="O120" s="16">
        <v>9.3250330000000006E-2</v>
      </c>
      <c r="P120" s="16">
        <v>0</v>
      </c>
      <c r="Q120" s="16">
        <v>0</v>
      </c>
      <c r="R120" s="16">
        <v>497.95876552999999</v>
      </c>
      <c r="S120" s="16">
        <v>262.54285852000004</v>
      </c>
      <c r="T120" s="16">
        <v>22.635733609999999</v>
      </c>
      <c r="U120" s="16">
        <v>25.14244673</v>
      </c>
      <c r="V120" s="16">
        <v>0</v>
      </c>
      <c r="W120" s="16">
        <v>0</v>
      </c>
      <c r="X120" s="16">
        <v>44.039352530000002</v>
      </c>
      <c r="Y120" s="16">
        <v>52.204287110000003</v>
      </c>
      <c r="Z120" s="16">
        <v>4.0079823999999995</v>
      </c>
      <c r="AA120" s="16">
        <v>410.57266089999996</v>
      </c>
      <c r="AB120" s="16">
        <v>87.386104629999991</v>
      </c>
      <c r="AC120" s="16">
        <v>0.99240803</v>
      </c>
      <c r="AD120" s="16">
        <v>0</v>
      </c>
      <c r="AE120" s="16">
        <v>0</v>
      </c>
      <c r="AF120" s="16">
        <v>0.99240803</v>
      </c>
      <c r="AG120" s="16">
        <v>34.827682490000001</v>
      </c>
      <c r="AH120" s="16">
        <v>34.827682490000001</v>
      </c>
      <c r="AI120" s="16">
        <v>0</v>
      </c>
      <c r="AJ120" s="16">
        <v>1.9064709999999999E-2</v>
      </c>
      <c r="AK120" s="16">
        <v>35.839155230000003</v>
      </c>
      <c r="AL120" s="16">
        <v>52.700114659999997</v>
      </c>
      <c r="AM120" s="16">
        <v>52.700114659999997</v>
      </c>
      <c r="AN120" s="16">
        <v>0</v>
      </c>
      <c r="AO120" s="16">
        <v>0</v>
      </c>
      <c r="AP120" s="16">
        <v>10.765090349999999</v>
      </c>
      <c r="AQ120" s="16">
        <v>10.765090349999999</v>
      </c>
      <c r="AR120" s="16">
        <v>0</v>
      </c>
      <c r="AS120" s="16">
        <v>2.1131665499999999</v>
      </c>
      <c r="AT120" s="16">
        <v>65.578371559999994</v>
      </c>
      <c r="AU120" s="16">
        <v>57.646888300000008</v>
      </c>
      <c r="AV120" s="16">
        <v>65.913549209999999</v>
      </c>
      <c r="AW120" s="16">
        <v>123.56043751</v>
      </c>
      <c r="AX120" s="16">
        <v>19.188803800000002</v>
      </c>
      <c r="AY120" s="16">
        <v>2.43538414</v>
      </c>
      <c r="AZ120" s="16">
        <v>101.93624956999999</v>
      </c>
    </row>
    <row r="121" spans="2:52" x14ac:dyDescent="0.25">
      <c r="B121" s="15" t="s">
        <v>599</v>
      </c>
      <c r="C121" s="16">
        <v>18.505563710000001</v>
      </c>
      <c r="D121" s="16">
        <v>10.928431080000001</v>
      </c>
      <c r="E121" s="16">
        <v>6.2461597300000005</v>
      </c>
      <c r="F121" s="16">
        <v>3.9848569700000001</v>
      </c>
      <c r="G121" s="16">
        <v>0.69741438</v>
      </c>
      <c r="H121" s="16">
        <v>7.5771326299999995</v>
      </c>
      <c r="I121" s="16">
        <v>1.99492289</v>
      </c>
      <c r="J121" s="16">
        <v>4.9642843399999999</v>
      </c>
      <c r="K121" s="16">
        <v>0</v>
      </c>
      <c r="L121" s="16">
        <v>0.61792540000000007</v>
      </c>
      <c r="M121" s="16">
        <v>450.99028199999998</v>
      </c>
      <c r="N121" s="16">
        <v>450.89028200000001</v>
      </c>
      <c r="O121" s="16">
        <v>0</v>
      </c>
      <c r="P121" s="16">
        <v>0.1</v>
      </c>
      <c r="Q121" s="16">
        <v>0</v>
      </c>
      <c r="R121" s="16">
        <v>469.49584570999997</v>
      </c>
      <c r="S121" s="16">
        <v>199.3121079</v>
      </c>
      <c r="T121" s="16">
        <v>1.7352470600000001</v>
      </c>
      <c r="U121" s="16">
        <v>31.93817344</v>
      </c>
      <c r="V121" s="16">
        <v>0</v>
      </c>
      <c r="W121" s="16">
        <v>0.80065246000000001</v>
      </c>
      <c r="X121" s="16">
        <v>10.20734655</v>
      </c>
      <c r="Y121" s="16">
        <v>129.67663203000001</v>
      </c>
      <c r="Z121" s="16">
        <v>16.512636869999998</v>
      </c>
      <c r="AA121" s="16">
        <v>390.18279631000007</v>
      </c>
      <c r="AB121" s="16">
        <v>79.313049400000011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4.0665799399999996</v>
      </c>
      <c r="AM121" s="16">
        <v>4.0665799399999996</v>
      </c>
      <c r="AN121" s="16">
        <v>0</v>
      </c>
      <c r="AO121" s="16">
        <v>0</v>
      </c>
      <c r="AP121" s="16">
        <v>25.50287647</v>
      </c>
      <c r="AQ121" s="16">
        <v>25.50287647</v>
      </c>
      <c r="AR121" s="16">
        <v>0</v>
      </c>
      <c r="AS121" s="16">
        <v>0</v>
      </c>
      <c r="AT121" s="16">
        <v>29.569456410000001</v>
      </c>
      <c r="AU121" s="16">
        <v>49.743592990000003</v>
      </c>
      <c r="AV121" s="16">
        <v>26.650828239999999</v>
      </c>
      <c r="AW121" s="16">
        <v>76.394421230000006</v>
      </c>
      <c r="AX121" s="16">
        <v>0</v>
      </c>
      <c r="AY121" s="16">
        <v>0</v>
      </c>
      <c r="AZ121" s="16">
        <v>76.394421230000006</v>
      </c>
    </row>
    <row r="122" spans="2:52" x14ac:dyDescent="0.25">
      <c r="B122" s="15" t="s">
        <v>600</v>
      </c>
      <c r="C122" s="16">
        <v>159.68789204000001</v>
      </c>
      <c r="D122" s="16">
        <v>143.71694033</v>
      </c>
      <c r="E122" s="16">
        <v>99.078742219999995</v>
      </c>
      <c r="F122" s="16">
        <v>37.58916224</v>
      </c>
      <c r="G122" s="16">
        <v>7.04903587</v>
      </c>
      <c r="H122" s="16">
        <v>15.970951710000001</v>
      </c>
      <c r="I122" s="16">
        <v>6.1662934400000005</v>
      </c>
      <c r="J122" s="16">
        <v>3.7571967499999999</v>
      </c>
      <c r="K122" s="16">
        <v>5.3171126500000003</v>
      </c>
      <c r="L122" s="16">
        <v>0.73034887000000004</v>
      </c>
      <c r="M122" s="16">
        <v>388.18957572000005</v>
      </c>
      <c r="N122" s="16">
        <v>385.98079200000001</v>
      </c>
      <c r="O122" s="16">
        <v>2.20878372</v>
      </c>
      <c r="P122" s="16">
        <v>0</v>
      </c>
      <c r="Q122" s="16">
        <v>0</v>
      </c>
      <c r="R122" s="16">
        <v>547.87746775999994</v>
      </c>
      <c r="S122" s="16">
        <v>161.50516702000002</v>
      </c>
      <c r="T122" s="16">
        <v>17.565140170000003</v>
      </c>
      <c r="U122" s="16">
        <v>30.00463457</v>
      </c>
      <c r="V122" s="16">
        <v>0</v>
      </c>
      <c r="W122" s="16">
        <v>8.9366300699999996</v>
      </c>
      <c r="X122" s="16">
        <v>104.76754699</v>
      </c>
      <c r="Y122" s="16">
        <v>27.729223989999998</v>
      </c>
      <c r="Z122" s="16">
        <v>0</v>
      </c>
      <c r="AA122" s="16">
        <v>350.50834280999999</v>
      </c>
      <c r="AB122" s="16">
        <v>197.36912495000001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0.61382718000000003</v>
      </c>
      <c r="AK122" s="16">
        <v>0.61382718000000003</v>
      </c>
      <c r="AL122" s="16">
        <v>28.901821730000002</v>
      </c>
      <c r="AM122" s="16">
        <v>28.901821730000002</v>
      </c>
      <c r="AN122" s="16">
        <v>0</v>
      </c>
      <c r="AO122" s="16">
        <v>0</v>
      </c>
      <c r="AP122" s="16">
        <v>0</v>
      </c>
      <c r="AQ122" s="16">
        <v>0</v>
      </c>
      <c r="AR122" s="16">
        <v>0</v>
      </c>
      <c r="AS122" s="16">
        <v>0</v>
      </c>
      <c r="AT122" s="16">
        <v>28.901821730000002</v>
      </c>
      <c r="AU122" s="16">
        <v>169.08113040000001</v>
      </c>
      <c r="AV122" s="16">
        <v>259.33265972999999</v>
      </c>
      <c r="AW122" s="16">
        <v>428.41379013</v>
      </c>
      <c r="AX122" s="16">
        <v>28.210573170000004</v>
      </c>
      <c r="AY122" s="16">
        <v>24.333222639999999</v>
      </c>
      <c r="AZ122" s="16">
        <v>375.86999431999999</v>
      </c>
    </row>
    <row r="123" spans="2:52" x14ac:dyDescent="0.25">
      <c r="B123" s="15" t="s">
        <v>601</v>
      </c>
      <c r="C123" s="16">
        <v>72.637303739999993</v>
      </c>
      <c r="D123" s="16">
        <v>45.564845029999994</v>
      </c>
      <c r="E123" s="16">
        <v>19.35080434</v>
      </c>
      <c r="F123" s="16">
        <v>23.95430532</v>
      </c>
      <c r="G123" s="16">
        <v>2.25973537</v>
      </c>
      <c r="H123" s="16">
        <v>27.072458709999996</v>
      </c>
      <c r="I123" s="16">
        <v>6.8223770899999998</v>
      </c>
      <c r="J123" s="16">
        <v>3.7419615899999998</v>
      </c>
      <c r="K123" s="16">
        <v>13.559261830000001</v>
      </c>
      <c r="L123" s="16">
        <v>2.9488582000000001</v>
      </c>
      <c r="M123" s="16">
        <v>336.90621499999997</v>
      </c>
      <c r="N123" s="16">
        <v>336.90621499999997</v>
      </c>
      <c r="O123" s="16">
        <v>0</v>
      </c>
      <c r="P123" s="16">
        <v>0</v>
      </c>
      <c r="Q123" s="16">
        <v>0</v>
      </c>
      <c r="R123" s="16">
        <v>409.54351874000002</v>
      </c>
      <c r="S123" s="16">
        <v>271.99256273999998</v>
      </c>
      <c r="T123" s="16">
        <v>17.627512639999999</v>
      </c>
      <c r="U123" s="16">
        <v>21.234975149999997</v>
      </c>
      <c r="V123" s="16">
        <v>0</v>
      </c>
      <c r="W123" s="16">
        <v>2.19121042</v>
      </c>
      <c r="X123" s="16">
        <v>9.8644654299999992</v>
      </c>
      <c r="Y123" s="16">
        <v>30.895427890000001</v>
      </c>
      <c r="Z123" s="16">
        <v>8.5139949999999992E-2</v>
      </c>
      <c r="AA123" s="16">
        <v>353.89129421999996</v>
      </c>
      <c r="AB123" s="16">
        <v>55.652224519999997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4.9053942600000005</v>
      </c>
      <c r="AM123" s="16">
        <v>4.9053942600000005</v>
      </c>
      <c r="AN123" s="16">
        <v>0</v>
      </c>
      <c r="AO123" s="16">
        <v>0</v>
      </c>
      <c r="AP123" s="16">
        <v>5.2537757300000001</v>
      </c>
      <c r="AQ123" s="16">
        <v>5.2537757300000001</v>
      </c>
      <c r="AR123" s="16">
        <v>0</v>
      </c>
      <c r="AS123" s="16">
        <v>0</v>
      </c>
      <c r="AT123" s="16">
        <v>10.159169990000002</v>
      </c>
      <c r="AU123" s="16">
        <v>45.493054529999995</v>
      </c>
      <c r="AV123" s="16">
        <v>518.95360047999998</v>
      </c>
      <c r="AW123" s="16">
        <v>564.44665500999997</v>
      </c>
      <c r="AX123" s="16">
        <v>18.815375320000001</v>
      </c>
      <c r="AY123" s="16">
        <v>43.684425820000001</v>
      </c>
      <c r="AZ123" s="16">
        <v>501.94685386999998</v>
      </c>
    </row>
    <row r="124" spans="2:52" x14ac:dyDescent="0.25">
      <c r="B124" s="25" t="s">
        <v>1582</v>
      </c>
      <c r="C124" s="26">
        <f t="shared" ref="C124:AH124" si="18">SUM(C108:C123)</f>
        <v>3852.0004509799996</v>
      </c>
      <c r="D124" s="26">
        <f t="shared" si="18"/>
        <v>2825.5252506300003</v>
      </c>
      <c r="E124" s="26">
        <f t="shared" si="18"/>
        <v>1466.3999605200004</v>
      </c>
      <c r="F124" s="26">
        <f t="shared" si="18"/>
        <v>1202.6097611099999</v>
      </c>
      <c r="G124" s="26">
        <f t="shared" si="18"/>
        <v>156.51552899999996</v>
      </c>
      <c r="H124" s="26">
        <f t="shared" si="18"/>
        <v>1026.4752003500003</v>
      </c>
      <c r="I124" s="26">
        <f t="shared" si="18"/>
        <v>211.31909192000001</v>
      </c>
      <c r="J124" s="26">
        <f t="shared" si="18"/>
        <v>245.34236513999997</v>
      </c>
      <c r="K124" s="26">
        <f t="shared" si="18"/>
        <v>381.34937432999999</v>
      </c>
      <c r="L124" s="26">
        <f t="shared" si="18"/>
        <v>188.46436895999994</v>
      </c>
      <c r="M124" s="26">
        <f t="shared" si="18"/>
        <v>8355.6403658999989</v>
      </c>
      <c r="N124" s="26">
        <f t="shared" si="18"/>
        <v>8175.8969320800006</v>
      </c>
      <c r="O124" s="26">
        <f t="shared" si="18"/>
        <v>61.254677260000001</v>
      </c>
      <c r="P124" s="26">
        <f t="shared" si="18"/>
        <v>53.34376992</v>
      </c>
      <c r="Q124" s="26">
        <f t="shared" si="18"/>
        <v>65.144986640000013</v>
      </c>
      <c r="R124" s="26">
        <f t="shared" si="18"/>
        <v>12207.640816879999</v>
      </c>
      <c r="S124" s="26">
        <f t="shared" si="18"/>
        <v>4867.6119968799994</v>
      </c>
      <c r="T124" s="26">
        <f t="shared" si="18"/>
        <v>444.87044367000004</v>
      </c>
      <c r="U124" s="26">
        <f t="shared" si="18"/>
        <v>801.08725106999998</v>
      </c>
      <c r="V124" s="26">
        <f t="shared" si="18"/>
        <v>1.4031999999999999E-2</v>
      </c>
      <c r="W124" s="26">
        <f t="shared" si="18"/>
        <v>182.00583793000004</v>
      </c>
      <c r="X124" s="26">
        <f t="shared" si="18"/>
        <v>491.87168123999993</v>
      </c>
      <c r="Y124" s="26">
        <f t="shared" si="18"/>
        <v>1700.7432673400001</v>
      </c>
      <c r="Z124" s="26">
        <f t="shared" si="18"/>
        <v>164.88632113000003</v>
      </c>
      <c r="AA124" s="26">
        <f t="shared" si="18"/>
        <v>8653.0908312600004</v>
      </c>
      <c r="AB124" s="26">
        <f t="shared" si="18"/>
        <v>3554.5499856199999</v>
      </c>
      <c r="AC124" s="26">
        <f t="shared" si="18"/>
        <v>9.6776281999999991</v>
      </c>
      <c r="AD124" s="26">
        <f t="shared" si="18"/>
        <v>8.1099423399999999</v>
      </c>
      <c r="AE124" s="26">
        <f t="shared" si="18"/>
        <v>0</v>
      </c>
      <c r="AF124" s="26">
        <f t="shared" si="18"/>
        <v>1.5676858600000001</v>
      </c>
      <c r="AG124" s="26">
        <f t="shared" si="18"/>
        <v>320.82854967000003</v>
      </c>
      <c r="AH124" s="26">
        <f t="shared" si="18"/>
        <v>320.82854967000003</v>
      </c>
      <c r="AI124" s="26">
        <f t="shared" ref="AI124:AZ124" si="19">SUM(AI108:AI123)</f>
        <v>0</v>
      </c>
      <c r="AJ124" s="26">
        <f t="shared" si="19"/>
        <v>126.89014617999999</v>
      </c>
      <c r="AK124" s="26">
        <f t="shared" si="19"/>
        <v>457.39632405000009</v>
      </c>
      <c r="AL124" s="26">
        <f t="shared" si="19"/>
        <v>1057.8309513300001</v>
      </c>
      <c r="AM124" s="26">
        <f t="shared" si="19"/>
        <v>1057.8309513300001</v>
      </c>
      <c r="AN124" s="26">
        <f t="shared" si="19"/>
        <v>0</v>
      </c>
      <c r="AO124" s="26">
        <f t="shared" si="19"/>
        <v>0</v>
      </c>
      <c r="AP124" s="26">
        <f t="shared" si="19"/>
        <v>239.18397448000002</v>
      </c>
      <c r="AQ124" s="26">
        <f t="shared" si="19"/>
        <v>239.18397448000002</v>
      </c>
      <c r="AR124" s="26">
        <f t="shared" si="19"/>
        <v>0</v>
      </c>
      <c r="AS124" s="26">
        <f t="shared" si="19"/>
        <v>184.81304015999999</v>
      </c>
      <c r="AT124" s="26">
        <f t="shared" si="19"/>
        <v>1481.8279659700002</v>
      </c>
      <c r="AU124" s="26">
        <f t="shared" si="19"/>
        <v>2530.1183437000004</v>
      </c>
      <c r="AV124" s="26">
        <f t="shared" si="19"/>
        <v>4768.4274161000012</v>
      </c>
      <c r="AW124" s="26">
        <f t="shared" si="19"/>
        <v>7298.5457598000021</v>
      </c>
      <c r="AX124" s="26">
        <f t="shared" si="19"/>
        <v>502.54300337000001</v>
      </c>
      <c r="AY124" s="26">
        <f t="shared" si="19"/>
        <v>411.88048673999998</v>
      </c>
      <c r="AZ124" s="26">
        <f t="shared" si="19"/>
        <v>6384.1222696900004</v>
      </c>
    </row>
    <row r="125" spans="2:52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2:52" x14ac:dyDescent="0.25">
      <c r="B126" s="17" t="s">
        <v>1526</v>
      </c>
    </row>
    <row r="127" spans="2:52" x14ac:dyDescent="0.25">
      <c r="B127" s="15" t="s">
        <v>708</v>
      </c>
      <c r="C127" s="16">
        <v>300.50454685999995</v>
      </c>
      <c r="D127" s="16">
        <v>230.68661152999996</v>
      </c>
      <c r="E127" s="16">
        <v>69.465054609999996</v>
      </c>
      <c r="F127" s="16">
        <v>149.29064596999999</v>
      </c>
      <c r="G127" s="16">
        <v>11.930910949999999</v>
      </c>
      <c r="H127" s="16">
        <v>69.817935329999997</v>
      </c>
      <c r="I127" s="16">
        <v>13.852340849999999</v>
      </c>
      <c r="J127" s="16">
        <v>11.790257050000001</v>
      </c>
      <c r="K127" s="16">
        <v>39.700063540000002</v>
      </c>
      <c r="L127" s="16">
        <v>4.4752738899999995</v>
      </c>
      <c r="M127" s="16">
        <v>306.83792375999997</v>
      </c>
      <c r="N127" s="16">
        <v>296.90751399999999</v>
      </c>
      <c r="O127" s="16">
        <v>1.7270365700000001</v>
      </c>
      <c r="P127" s="16">
        <v>0</v>
      </c>
      <c r="Q127" s="16">
        <v>8.2033731900000006</v>
      </c>
      <c r="R127" s="16">
        <v>607.34247061999986</v>
      </c>
      <c r="S127" s="16">
        <v>200.22171768999999</v>
      </c>
      <c r="T127" s="16">
        <v>10.188847630000001</v>
      </c>
      <c r="U127" s="16">
        <v>30.752091149999998</v>
      </c>
      <c r="V127" s="16">
        <v>0</v>
      </c>
      <c r="W127" s="16">
        <v>0</v>
      </c>
      <c r="X127" s="16">
        <v>39.706355500000001</v>
      </c>
      <c r="Y127" s="16">
        <v>80.163842970000005</v>
      </c>
      <c r="Z127" s="16">
        <v>0.44969960999999997</v>
      </c>
      <c r="AA127" s="16">
        <v>361.48255455000009</v>
      </c>
      <c r="AB127" s="16">
        <v>245.85991607000003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2.5042725099999998</v>
      </c>
      <c r="AM127" s="16">
        <v>2.5042725099999998</v>
      </c>
      <c r="AN127" s="16">
        <v>0</v>
      </c>
      <c r="AO127" s="16">
        <v>0</v>
      </c>
      <c r="AP127" s="16">
        <v>12.13819915</v>
      </c>
      <c r="AQ127" s="16">
        <v>12.13819915</v>
      </c>
      <c r="AR127" s="16">
        <v>0</v>
      </c>
      <c r="AS127" s="16">
        <v>0</v>
      </c>
      <c r="AT127" s="16">
        <v>14.64247166</v>
      </c>
      <c r="AU127" s="16">
        <v>231.21744440999998</v>
      </c>
      <c r="AV127" s="16">
        <v>515.37245894</v>
      </c>
      <c r="AW127" s="16">
        <v>746.58990334999999</v>
      </c>
      <c r="AX127" s="16">
        <v>0</v>
      </c>
      <c r="AY127" s="16">
        <v>409.45083142000004</v>
      </c>
      <c r="AZ127" s="16">
        <v>337.13907193</v>
      </c>
    </row>
    <row r="128" spans="2:52" x14ac:dyDescent="0.25">
      <c r="B128" s="15" t="s">
        <v>709</v>
      </c>
      <c r="C128" s="16">
        <v>54.050401450000003</v>
      </c>
      <c r="D128" s="16">
        <v>20.03706189</v>
      </c>
      <c r="E128" s="16">
        <v>6.6744340700000002</v>
      </c>
      <c r="F128" s="16">
        <v>11.053214070000001</v>
      </c>
      <c r="G128" s="16">
        <v>2.30941375</v>
      </c>
      <c r="H128" s="16">
        <v>34.013339560000006</v>
      </c>
      <c r="I128" s="16">
        <v>6.9234502600000001</v>
      </c>
      <c r="J128" s="16">
        <v>3.56407015</v>
      </c>
      <c r="K128" s="16">
        <v>23.41618368</v>
      </c>
      <c r="L128" s="16">
        <v>0.10963547</v>
      </c>
      <c r="M128" s="16">
        <v>349.77102474999998</v>
      </c>
      <c r="N128" s="16">
        <v>298.08941603</v>
      </c>
      <c r="O128" s="16">
        <v>0.19696662000000001</v>
      </c>
      <c r="P128" s="16">
        <v>9.2629233800000002</v>
      </c>
      <c r="Q128" s="16">
        <v>42.221718719999998</v>
      </c>
      <c r="R128" s="16">
        <v>403.82142619999996</v>
      </c>
      <c r="S128" s="16">
        <v>112.29926883</v>
      </c>
      <c r="T128" s="16">
        <v>4.9537048200000005</v>
      </c>
      <c r="U128" s="16">
        <v>10.815148669999999</v>
      </c>
      <c r="V128" s="16">
        <v>0</v>
      </c>
      <c r="W128" s="16">
        <v>0</v>
      </c>
      <c r="X128" s="16">
        <v>16.568786929999998</v>
      </c>
      <c r="Y128" s="16">
        <v>37.848144720000001</v>
      </c>
      <c r="Z128" s="16">
        <v>14.09024855</v>
      </c>
      <c r="AA128" s="16">
        <v>196.57530252000001</v>
      </c>
      <c r="AB128" s="16">
        <v>207.24612368000001</v>
      </c>
      <c r="AC128" s="16">
        <v>0</v>
      </c>
      <c r="AD128" s="16">
        <v>0</v>
      </c>
      <c r="AE128" s="16">
        <v>0</v>
      </c>
      <c r="AF128" s="16">
        <v>0</v>
      </c>
      <c r="AG128" s="16">
        <v>20</v>
      </c>
      <c r="AH128" s="16">
        <v>20</v>
      </c>
      <c r="AI128" s="16">
        <v>0</v>
      </c>
      <c r="AJ128" s="16">
        <v>0</v>
      </c>
      <c r="AK128" s="16">
        <v>20</v>
      </c>
      <c r="AL128" s="16">
        <v>167.16340381000001</v>
      </c>
      <c r="AM128" s="16">
        <v>45.201521270000001</v>
      </c>
      <c r="AN128" s="16">
        <v>0</v>
      </c>
      <c r="AO128" s="16">
        <v>121.96188254</v>
      </c>
      <c r="AP128" s="16">
        <v>19.136872199999999</v>
      </c>
      <c r="AQ128" s="16">
        <v>19.136872199999999</v>
      </c>
      <c r="AR128" s="16">
        <v>0</v>
      </c>
      <c r="AS128" s="16">
        <v>0</v>
      </c>
      <c r="AT128" s="16">
        <v>186.30027601</v>
      </c>
      <c r="AU128" s="16">
        <v>40.945847669999992</v>
      </c>
      <c r="AV128" s="16">
        <v>79.647048979999994</v>
      </c>
      <c r="AW128" s="16">
        <v>120.59289664999999</v>
      </c>
      <c r="AX128" s="16">
        <v>0</v>
      </c>
      <c r="AY128" s="16">
        <v>0</v>
      </c>
      <c r="AZ128" s="16">
        <v>120.59289664999999</v>
      </c>
    </row>
    <row r="129" spans="2:52" x14ac:dyDescent="0.25">
      <c r="B129" s="15" t="s">
        <v>710</v>
      </c>
      <c r="C129" s="16">
        <v>65.936509849999993</v>
      </c>
      <c r="D129" s="16">
        <v>43.456754949999997</v>
      </c>
      <c r="E129" s="16">
        <v>7.4600028499999995</v>
      </c>
      <c r="F129" s="16">
        <v>32.98056948</v>
      </c>
      <c r="G129" s="16">
        <v>3.0161826199999999</v>
      </c>
      <c r="H129" s="16">
        <v>22.4797549</v>
      </c>
      <c r="I129" s="16">
        <v>4.4382509699999995</v>
      </c>
      <c r="J129" s="16">
        <v>3.9989712599999998</v>
      </c>
      <c r="K129" s="16">
        <v>12.935136740000001</v>
      </c>
      <c r="L129" s="16">
        <v>1.10739593</v>
      </c>
      <c r="M129" s="16">
        <v>350.52515705000002</v>
      </c>
      <c r="N129" s="16">
        <v>350.204274</v>
      </c>
      <c r="O129" s="16">
        <v>0.31488305</v>
      </c>
      <c r="P129" s="16">
        <v>6.0000000000000001E-3</v>
      </c>
      <c r="Q129" s="16">
        <v>0</v>
      </c>
      <c r="R129" s="16">
        <v>416.46166689999995</v>
      </c>
      <c r="S129" s="16">
        <v>155.52137233000002</v>
      </c>
      <c r="T129" s="16">
        <v>0.24923571</v>
      </c>
      <c r="U129" s="16">
        <v>16.782495860000001</v>
      </c>
      <c r="V129" s="16">
        <v>0</v>
      </c>
      <c r="W129" s="16">
        <v>0</v>
      </c>
      <c r="X129" s="16">
        <v>5.0451859500000005</v>
      </c>
      <c r="Y129" s="16">
        <v>21.6173942</v>
      </c>
      <c r="Z129" s="16">
        <v>1.6263678899999998</v>
      </c>
      <c r="AA129" s="16">
        <v>200.84205194</v>
      </c>
      <c r="AB129" s="16">
        <v>215.61961495999998</v>
      </c>
      <c r="AC129" s="16">
        <v>0.5416666899999999</v>
      </c>
      <c r="AD129" s="16">
        <v>0.5416666899999999</v>
      </c>
      <c r="AE129" s="16">
        <v>0</v>
      </c>
      <c r="AF129" s="16">
        <v>0</v>
      </c>
      <c r="AG129" s="16">
        <v>173.07653033000003</v>
      </c>
      <c r="AH129" s="16">
        <v>173.07653033000003</v>
      </c>
      <c r="AI129" s="16">
        <v>0</v>
      </c>
      <c r="AJ129" s="16">
        <v>1.42280001</v>
      </c>
      <c r="AK129" s="16">
        <v>175.04099703</v>
      </c>
      <c r="AL129" s="16">
        <v>30.12216295</v>
      </c>
      <c r="AM129" s="16">
        <v>30.12216295</v>
      </c>
      <c r="AN129" s="16">
        <v>0</v>
      </c>
      <c r="AO129" s="16">
        <v>0</v>
      </c>
      <c r="AP129" s="16">
        <v>0</v>
      </c>
      <c r="AQ129" s="16">
        <v>0</v>
      </c>
      <c r="AR129" s="16">
        <v>0</v>
      </c>
      <c r="AS129" s="16">
        <v>65.032307290000006</v>
      </c>
      <c r="AT129" s="16">
        <v>95.154470239999995</v>
      </c>
      <c r="AU129" s="16">
        <v>295.50614174999998</v>
      </c>
      <c r="AV129" s="16">
        <v>417.73892118999999</v>
      </c>
      <c r="AW129" s="16">
        <v>713.24506293999991</v>
      </c>
      <c r="AX129" s="16">
        <v>13.174251869999999</v>
      </c>
      <c r="AY129" s="16">
        <v>0</v>
      </c>
      <c r="AZ129" s="16">
        <v>700.0708110700001</v>
      </c>
    </row>
    <row r="130" spans="2:52" x14ac:dyDescent="0.25">
      <c r="B130" s="15" t="s">
        <v>711</v>
      </c>
      <c r="C130" s="16">
        <v>2939.2825919800002</v>
      </c>
      <c r="D130" s="16">
        <v>2013.5553223099998</v>
      </c>
      <c r="E130" s="16">
        <v>656.05790595000008</v>
      </c>
      <c r="F130" s="16">
        <v>1175.5837465499999</v>
      </c>
      <c r="G130" s="16">
        <v>181.91366981000002</v>
      </c>
      <c r="H130" s="16">
        <v>925.72726967000006</v>
      </c>
      <c r="I130" s="16">
        <v>277.65101950999997</v>
      </c>
      <c r="J130" s="16">
        <v>246.60182943999999</v>
      </c>
      <c r="K130" s="16">
        <v>72.657725650000003</v>
      </c>
      <c r="L130" s="16">
        <v>328.81669507000004</v>
      </c>
      <c r="M130" s="16">
        <v>9900.3470262499995</v>
      </c>
      <c r="N130" s="16">
        <v>1406.150067</v>
      </c>
      <c r="O130" s="16">
        <v>65.619158259999992</v>
      </c>
      <c r="P130" s="16">
        <v>45.027659999999997</v>
      </c>
      <c r="Q130" s="16">
        <v>8383.5501409899989</v>
      </c>
      <c r="R130" s="16">
        <v>12839.629618229999</v>
      </c>
      <c r="S130" s="16">
        <v>2869.83597882</v>
      </c>
      <c r="T130" s="16">
        <v>180.93808525</v>
      </c>
      <c r="U130" s="16">
        <v>159.25832166999999</v>
      </c>
      <c r="V130" s="16">
        <v>2.1222288499999999</v>
      </c>
      <c r="W130" s="16">
        <v>264.98946606999999</v>
      </c>
      <c r="X130" s="16">
        <v>189.75801806000001</v>
      </c>
      <c r="Y130" s="16">
        <v>635.58672550999995</v>
      </c>
      <c r="Z130" s="16">
        <v>116.94842199</v>
      </c>
      <c r="AA130" s="16">
        <v>4419.4372462199999</v>
      </c>
      <c r="AB130" s="16">
        <v>8420.1923720100003</v>
      </c>
      <c r="AC130" s="16">
        <v>398.04283125000001</v>
      </c>
      <c r="AD130" s="16">
        <v>398.04283125000001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398.04283125000001</v>
      </c>
      <c r="AL130" s="16">
        <v>460.44122312000002</v>
      </c>
      <c r="AM130" s="16">
        <v>460.44122312000002</v>
      </c>
      <c r="AN130" s="16">
        <v>0</v>
      </c>
      <c r="AO130" s="16">
        <v>0</v>
      </c>
      <c r="AP130" s="16">
        <v>230.76323241999998</v>
      </c>
      <c r="AQ130" s="16">
        <v>230.76323241999998</v>
      </c>
      <c r="AR130" s="16">
        <v>0</v>
      </c>
      <c r="AS130" s="16">
        <v>0</v>
      </c>
      <c r="AT130" s="16">
        <v>691.20445553999991</v>
      </c>
      <c r="AU130" s="16">
        <v>8127.0307477200004</v>
      </c>
      <c r="AV130" s="16">
        <v>569.53268353999999</v>
      </c>
      <c r="AW130" s="16">
        <v>8696.5634312599996</v>
      </c>
      <c r="AX130" s="16">
        <v>1164.1364598</v>
      </c>
      <c r="AY130" s="16">
        <v>0</v>
      </c>
      <c r="AZ130" s="16">
        <v>7532.4269714600005</v>
      </c>
    </row>
    <row r="131" spans="2:52" x14ac:dyDescent="0.25">
      <c r="B131" s="15" t="s">
        <v>712</v>
      </c>
      <c r="C131" s="16">
        <v>129.41547585000001</v>
      </c>
      <c r="D131" s="16">
        <v>63.619267480000005</v>
      </c>
      <c r="E131" s="16">
        <v>22.544795490000002</v>
      </c>
      <c r="F131" s="16">
        <v>32.929948240000002</v>
      </c>
      <c r="G131" s="16">
        <v>8.1445237499999994</v>
      </c>
      <c r="H131" s="16">
        <v>65.796208370000002</v>
      </c>
      <c r="I131" s="16">
        <v>5.2199567099999999</v>
      </c>
      <c r="J131" s="16">
        <v>8.60648035</v>
      </c>
      <c r="K131" s="16">
        <v>46.499977380000004</v>
      </c>
      <c r="L131" s="16">
        <v>5.4697939299999998</v>
      </c>
      <c r="M131" s="16">
        <v>365.95938762999998</v>
      </c>
      <c r="N131" s="16">
        <v>357.77818600000001</v>
      </c>
      <c r="O131" s="16">
        <v>8.1812016300000003</v>
      </c>
      <c r="P131" s="16">
        <v>0</v>
      </c>
      <c r="Q131" s="16">
        <v>0</v>
      </c>
      <c r="R131" s="16">
        <v>495.37486348000004</v>
      </c>
      <c r="S131" s="16">
        <v>190.45140247999998</v>
      </c>
      <c r="T131" s="16">
        <v>9.7293628299999995</v>
      </c>
      <c r="U131" s="16">
        <v>31.820936670000002</v>
      </c>
      <c r="V131" s="16">
        <v>0</v>
      </c>
      <c r="W131" s="16">
        <v>0</v>
      </c>
      <c r="X131" s="16">
        <v>17.576036640000002</v>
      </c>
      <c r="Y131" s="16">
        <v>126.56611144</v>
      </c>
      <c r="Z131" s="16">
        <v>4.8486784800000002</v>
      </c>
      <c r="AA131" s="16">
        <v>380.99252854000002</v>
      </c>
      <c r="AB131" s="16">
        <v>114.38233493999999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90.071553129999998</v>
      </c>
      <c r="AK131" s="16">
        <v>90.071553129999998</v>
      </c>
      <c r="AL131" s="16">
        <v>65.374093649999992</v>
      </c>
      <c r="AM131" s="16">
        <v>65.374093649999992</v>
      </c>
      <c r="AN131" s="16">
        <v>0</v>
      </c>
      <c r="AO131" s="16">
        <v>0</v>
      </c>
      <c r="AP131" s="16">
        <v>13.94932152</v>
      </c>
      <c r="AQ131" s="16">
        <v>13.94932152</v>
      </c>
      <c r="AR131" s="16">
        <v>0</v>
      </c>
      <c r="AS131" s="16">
        <v>90.860702540000005</v>
      </c>
      <c r="AT131" s="16">
        <v>170.18411771000001</v>
      </c>
      <c r="AU131" s="16">
        <v>34.269770360000003</v>
      </c>
      <c r="AV131" s="16">
        <v>374.77494821999994</v>
      </c>
      <c r="AW131" s="16">
        <v>409.04471857999999</v>
      </c>
      <c r="AX131" s="16">
        <v>20.215227659999996</v>
      </c>
      <c r="AY131" s="16">
        <v>45.032989649999998</v>
      </c>
      <c r="AZ131" s="16">
        <v>343.79650126999996</v>
      </c>
    </row>
    <row r="132" spans="2:52" x14ac:dyDescent="0.25">
      <c r="B132" s="15" t="s">
        <v>713</v>
      </c>
      <c r="C132" s="16">
        <v>1147.2661497099998</v>
      </c>
      <c r="D132" s="16">
        <v>994.93630252999981</v>
      </c>
      <c r="E132" s="16">
        <v>286.02914282</v>
      </c>
      <c r="F132" s="16">
        <v>637.82102580999992</v>
      </c>
      <c r="G132" s="16">
        <v>71.086133900000007</v>
      </c>
      <c r="H132" s="16">
        <v>152.32984717999997</v>
      </c>
      <c r="I132" s="16">
        <v>69.163597680000009</v>
      </c>
      <c r="J132" s="16">
        <v>55.983957320000002</v>
      </c>
      <c r="K132" s="16">
        <v>14.07333339</v>
      </c>
      <c r="L132" s="16">
        <v>13.108958789999999</v>
      </c>
      <c r="M132" s="16">
        <v>615.90242764999994</v>
      </c>
      <c r="N132" s="16">
        <v>606.66219599999999</v>
      </c>
      <c r="O132" s="16">
        <v>9.2402316500000001</v>
      </c>
      <c r="P132" s="16">
        <v>0</v>
      </c>
      <c r="Q132" s="16">
        <v>0</v>
      </c>
      <c r="R132" s="16">
        <v>1763.1685773599997</v>
      </c>
      <c r="S132" s="16">
        <v>494.44390491000001</v>
      </c>
      <c r="T132" s="16">
        <v>60.015889510000008</v>
      </c>
      <c r="U132" s="16">
        <v>100.93256501</v>
      </c>
      <c r="V132" s="16">
        <v>0</v>
      </c>
      <c r="W132" s="16">
        <v>136.81389313999998</v>
      </c>
      <c r="X132" s="16">
        <v>31.753597690000003</v>
      </c>
      <c r="Y132" s="16">
        <v>85.525815080000001</v>
      </c>
      <c r="Z132" s="16">
        <v>0</v>
      </c>
      <c r="AA132" s="16">
        <v>909.4856653400002</v>
      </c>
      <c r="AB132" s="16">
        <v>853.68291202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42.948723339999994</v>
      </c>
      <c r="AM132" s="16">
        <v>42.948723339999994</v>
      </c>
      <c r="AN132" s="16">
        <v>0</v>
      </c>
      <c r="AO132" s="16">
        <v>0</v>
      </c>
      <c r="AP132" s="16">
        <v>39.648957559999999</v>
      </c>
      <c r="AQ132" s="16">
        <v>39.648957559999999</v>
      </c>
      <c r="AR132" s="16">
        <v>0</v>
      </c>
      <c r="AS132" s="16">
        <v>0</v>
      </c>
      <c r="AT132" s="16">
        <v>82.5976809</v>
      </c>
      <c r="AU132" s="16">
        <v>771.08523112</v>
      </c>
      <c r="AV132" s="16">
        <v>1252.3623043699999</v>
      </c>
      <c r="AW132" s="16">
        <v>2023.4475354900001</v>
      </c>
      <c r="AX132" s="16">
        <v>102.86892985999999</v>
      </c>
      <c r="AY132" s="16">
        <v>0</v>
      </c>
      <c r="AZ132" s="16">
        <v>1920.5786056300001</v>
      </c>
    </row>
    <row r="133" spans="2:52" x14ac:dyDescent="0.25">
      <c r="B133" s="15" t="s">
        <v>714</v>
      </c>
      <c r="C133" s="16">
        <v>976.51442989999998</v>
      </c>
      <c r="D133" s="16">
        <v>753.65140647999999</v>
      </c>
      <c r="E133" s="16">
        <v>230.70074547999999</v>
      </c>
      <c r="F133" s="16">
        <v>466.27994794</v>
      </c>
      <c r="G133" s="16">
        <v>56.670713060000004</v>
      </c>
      <c r="H133" s="16">
        <v>222.86302341999999</v>
      </c>
      <c r="I133" s="16">
        <v>72.426046889999995</v>
      </c>
      <c r="J133" s="16">
        <v>48.949635439999994</v>
      </c>
      <c r="K133" s="16">
        <v>90.468275319999989</v>
      </c>
      <c r="L133" s="16">
        <v>11.019065769999999</v>
      </c>
      <c r="M133" s="16">
        <v>589.22281952000003</v>
      </c>
      <c r="N133" s="16">
        <v>568.80231500000002</v>
      </c>
      <c r="O133" s="16">
        <v>6.4993186100000004</v>
      </c>
      <c r="P133" s="16">
        <v>13.92118591</v>
      </c>
      <c r="Q133" s="16">
        <v>0</v>
      </c>
      <c r="R133" s="16">
        <v>1565.7372494200001</v>
      </c>
      <c r="S133" s="16">
        <v>134.39061040999999</v>
      </c>
      <c r="T133" s="16">
        <v>53.395151159999998</v>
      </c>
      <c r="U133" s="16">
        <v>19.31592912</v>
      </c>
      <c r="V133" s="16">
        <v>0</v>
      </c>
      <c r="W133" s="16">
        <v>24.355235239999999</v>
      </c>
      <c r="X133" s="16">
        <v>16.965405499999999</v>
      </c>
      <c r="Y133" s="16">
        <v>432.58892208999998</v>
      </c>
      <c r="Z133" s="16">
        <v>12.91119913</v>
      </c>
      <c r="AA133" s="16">
        <v>693.92245264999997</v>
      </c>
      <c r="AB133" s="16">
        <v>871.81479676999993</v>
      </c>
      <c r="AC133" s="16">
        <v>1.79105</v>
      </c>
      <c r="AD133" s="16">
        <v>1.79105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66.573207929999995</v>
      </c>
      <c r="AK133" s="16">
        <v>68.364257930000008</v>
      </c>
      <c r="AL133" s="16">
        <v>42.509782569999999</v>
      </c>
      <c r="AM133" s="16">
        <v>42.509782569999999</v>
      </c>
      <c r="AN133" s="16">
        <v>0</v>
      </c>
      <c r="AO133" s="16">
        <v>0</v>
      </c>
      <c r="AP133" s="16">
        <v>54.227650140000001</v>
      </c>
      <c r="AQ133" s="16">
        <v>54.227650140000001</v>
      </c>
      <c r="AR133" s="16">
        <v>0</v>
      </c>
      <c r="AS133" s="16">
        <v>171.72593363999999</v>
      </c>
      <c r="AT133" s="16">
        <v>268.46336635</v>
      </c>
      <c r="AU133" s="16">
        <v>671.71568835000005</v>
      </c>
      <c r="AV133" s="16">
        <v>1155.5219381299999</v>
      </c>
      <c r="AW133" s="16">
        <v>1827.23762648</v>
      </c>
      <c r="AX133" s="16">
        <v>242.09672017000003</v>
      </c>
      <c r="AY133" s="16">
        <v>74.96165812000001</v>
      </c>
      <c r="AZ133" s="16">
        <v>1510.17924819</v>
      </c>
    </row>
    <row r="134" spans="2:52" x14ac:dyDescent="0.25">
      <c r="B134" s="15" t="s">
        <v>715</v>
      </c>
      <c r="C134" s="16">
        <v>112.58543066999999</v>
      </c>
      <c r="D134" s="16">
        <v>68.216874349999998</v>
      </c>
      <c r="E134" s="16">
        <v>19.62811743</v>
      </c>
      <c r="F134" s="16">
        <v>45.680401159999995</v>
      </c>
      <c r="G134" s="16">
        <v>2.9083557599999996</v>
      </c>
      <c r="H134" s="16">
        <v>44.368556320000003</v>
      </c>
      <c r="I134" s="16">
        <v>15.29535489</v>
      </c>
      <c r="J134" s="16">
        <v>10.833107609999999</v>
      </c>
      <c r="K134" s="16">
        <v>10.159949749999999</v>
      </c>
      <c r="L134" s="16">
        <v>8.0801440700000011</v>
      </c>
      <c r="M134" s="16">
        <v>343.44728043000003</v>
      </c>
      <c r="N134" s="16">
        <v>334.62999100000002</v>
      </c>
      <c r="O134" s="16">
        <v>3.63406443</v>
      </c>
      <c r="P134" s="16">
        <v>0</v>
      </c>
      <c r="Q134" s="16">
        <v>5.1832250000000002</v>
      </c>
      <c r="R134" s="16">
        <v>456.03271110000003</v>
      </c>
      <c r="S134" s="16">
        <v>180.79421178000001</v>
      </c>
      <c r="T134" s="16">
        <v>21.694494629999998</v>
      </c>
      <c r="U134" s="16">
        <v>18.578513670000003</v>
      </c>
      <c r="V134" s="16">
        <v>0</v>
      </c>
      <c r="W134" s="16">
        <v>0</v>
      </c>
      <c r="X134" s="16">
        <v>9.5792169000000005</v>
      </c>
      <c r="Y134" s="16">
        <v>10.37346601</v>
      </c>
      <c r="Z134" s="16">
        <v>0</v>
      </c>
      <c r="AA134" s="16">
        <v>241.01990298999999</v>
      </c>
      <c r="AB134" s="16">
        <v>215.01280811000001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12.73861155</v>
      </c>
      <c r="AK134" s="16">
        <v>12.73861155</v>
      </c>
      <c r="AL134" s="16">
        <v>266.31084261000001</v>
      </c>
      <c r="AM134" s="16">
        <v>266.31084261000001</v>
      </c>
      <c r="AN134" s="16">
        <v>0</v>
      </c>
      <c r="AO134" s="16">
        <v>0</v>
      </c>
      <c r="AP134" s="16">
        <v>0</v>
      </c>
      <c r="AQ134" s="16">
        <v>0</v>
      </c>
      <c r="AR134" s="16">
        <v>0</v>
      </c>
      <c r="AS134" s="16">
        <v>83.957787690000004</v>
      </c>
      <c r="AT134" s="16">
        <v>350.26863029999993</v>
      </c>
      <c r="AU134" s="16">
        <v>-122.51721064</v>
      </c>
      <c r="AV134" s="16">
        <v>576.09135712</v>
      </c>
      <c r="AW134" s="16">
        <v>453.57414648000002</v>
      </c>
      <c r="AX134" s="16">
        <v>41.387650829999998</v>
      </c>
      <c r="AY134" s="16">
        <v>0</v>
      </c>
      <c r="AZ134" s="16">
        <v>412.18649564999998</v>
      </c>
    </row>
    <row r="135" spans="2:52" x14ac:dyDescent="0.25">
      <c r="B135" s="15" t="s">
        <v>716</v>
      </c>
      <c r="C135" s="16">
        <v>268.38778806000005</v>
      </c>
      <c r="D135" s="16">
        <v>196.62939685000003</v>
      </c>
      <c r="E135" s="16">
        <v>68.969079870000002</v>
      </c>
      <c r="F135" s="16">
        <v>110.97851709</v>
      </c>
      <c r="G135" s="16">
        <v>16.681799890000001</v>
      </c>
      <c r="H135" s="16">
        <v>71.758391210000013</v>
      </c>
      <c r="I135" s="16">
        <v>6.5420335099999996</v>
      </c>
      <c r="J135" s="16">
        <v>7.2759652499999996</v>
      </c>
      <c r="K135" s="16">
        <v>41.315367950000002</v>
      </c>
      <c r="L135" s="16">
        <v>16.625024499999999</v>
      </c>
      <c r="M135" s="16">
        <v>424.33852152999998</v>
      </c>
      <c r="N135" s="16">
        <v>419.27703600000001</v>
      </c>
      <c r="O135" s="16">
        <v>1.3478968999999998</v>
      </c>
      <c r="P135" s="16">
        <v>0</v>
      </c>
      <c r="Q135" s="16">
        <v>3.7135886299999998</v>
      </c>
      <c r="R135" s="16">
        <v>692.72630959000003</v>
      </c>
      <c r="S135" s="16">
        <v>163.62229902000001</v>
      </c>
      <c r="T135" s="16">
        <v>8.2537220500000004</v>
      </c>
      <c r="U135" s="16">
        <v>35.22543881</v>
      </c>
      <c r="V135" s="16">
        <v>0</v>
      </c>
      <c r="W135" s="16">
        <v>49.0395787</v>
      </c>
      <c r="X135" s="16">
        <v>84.092452409999993</v>
      </c>
      <c r="Y135" s="16">
        <v>43.906684200000001</v>
      </c>
      <c r="Z135" s="16">
        <v>0</v>
      </c>
      <c r="AA135" s="16">
        <v>384.14017518999998</v>
      </c>
      <c r="AB135" s="16">
        <v>308.58613440000005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45.401938539999996</v>
      </c>
      <c r="AM135" s="16">
        <v>35.649882140000003</v>
      </c>
      <c r="AN135" s="16">
        <v>9.7520564000000007</v>
      </c>
      <c r="AO135" s="16">
        <v>0</v>
      </c>
      <c r="AP135" s="16">
        <v>0</v>
      </c>
      <c r="AQ135" s="16">
        <v>0</v>
      </c>
      <c r="AR135" s="16">
        <v>0</v>
      </c>
      <c r="AS135" s="16">
        <v>14.20991227</v>
      </c>
      <c r="AT135" s="16">
        <v>59.61185081</v>
      </c>
      <c r="AU135" s="16">
        <v>248.97428358999997</v>
      </c>
      <c r="AV135" s="16">
        <v>339.13862189999998</v>
      </c>
      <c r="AW135" s="16">
        <v>588.11290549</v>
      </c>
      <c r="AX135" s="16">
        <v>0</v>
      </c>
      <c r="AY135" s="16">
        <v>0</v>
      </c>
      <c r="AZ135" s="16">
        <v>588.11290549</v>
      </c>
    </row>
    <row r="136" spans="2:52" x14ac:dyDescent="0.25">
      <c r="B136" s="15" t="s">
        <v>717</v>
      </c>
      <c r="C136" s="16">
        <v>390.21115273999999</v>
      </c>
      <c r="D136" s="16">
        <v>315.70058492999999</v>
      </c>
      <c r="E136" s="16">
        <v>113.10249031999999</v>
      </c>
      <c r="F136" s="16">
        <v>199.86667725999999</v>
      </c>
      <c r="G136" s="16">
        <v>2.7314173500000001</v>
      </c>
      <c r="H136" s="16">
        <v>74.510567809999998</v>
      </c>
      <c r="I136" s="16">
        <v>18.831386559999999</v>
      </c>
      <c r="J136" s="16">
        <v>9.7071562100000008</v>
      </c>
      <c r="K136" s="16">
        <v>35.413577930000002</v>
      </c>
      <c r="L136" s="16">
        <v>10.558447109999999</v>
      </c>
      <c r="M136" s="16">
        <v>548.56049323000002</v>
      </c>
      <c r="N136" s="16">
        <v>469.84527500000002</v>
      </c>
      <c r="O136" s="16">
        <v>50.220996310000004</v>
      </c>
      <c r="P136" s="16">
        <v>28.494221920000001</v>
      </c>
      <c r="Q136" s="16">
        <v>0</v>
      </c>
      <c r="R136" s="16">
        <v>938.77164597000001</v>
      </c>
      <c r="S136" s="16">
        <v>81.63240648</v>
      </c>
      <c r="T136" s="16">
        <v>1.27564795</v>
      </c>
      <c r="U136" s="16">
        <v>13.020337919999999</v>
      </c>
      <c r="V136" s="16">
        <v>0</v>
      </c>
      <c r="W136" s="16">
        <v>0</v>
      </c>
      <c r="X136" s="16">
        <v>3.2226810399999999</v>
      </c>
      <c r="Y136" s="16">
        <v>45.909312810000003</v>
      </c>
      <c r="Z136" s="16">
        <v>8.2069957900000006</v>
      </c>
      <c r="AA136" s="16">
        <v>153.26738199000002</v>
      </c>
      <c r="AB136" s="16">
        <v>785.50426398000002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2.74272274</v>
      </c>
      <c r="AK136" s="16">
        <v>2.74272274</v>
      </c>
      <c r="AL136" s="16">
        <v>27.882382579999998</v>
      </c>
      <c r="AM136" s="16">
        <v>27.882382579999998</v>
      </c>
      <c r="AN136" s="16">
        <v>0</v>
      </c>
      <c r="AO136" s="16">
        <v>0</v>
      </c>
      <c r="AP136" s="16">
        <v>25.63328241</v>
      </c>
      <c r="AQ136" s="16">
        <v>25.63328241</v>
      </c>
      <c r="AR136" s="16">
        <v>0</v>
      </c>
      <c r="AS136" s="16">
        <v>553.57107833999999</v>
      </c>
      <c r="AT136" s="16">
        <v>607.08674332999999</v>
      </c>
      <c r="AU136" s="16">
        <v>181.16024338999998</v>
      </c>
      <c r="AV136" s="16">
        <v>1293.4737566599999</v>
      </c>
      <c r="AW136" s="16">
        <v>1474.6340000499999</v>
      </c>
      <c r="AX136" s="16">
        <v>147.33441440000001</v>
      </c>
      <c r="AY136" s="16">
        <v>25.216871559999998</v>
      </c>
      <c r="AZ136" s="16">
        <v>1302.0827140899999</v>
      </c>
    </row>
    <row r="137" spans="2:52" x14ac:dyDescent="0.25">
      <c r="B137" s="15" t="s">
        <v>718</v>
      </c>
      <c r="C137" s="16">
        <v>64.241846299999992</v>
      </c>
      <c r="D137" s="16">
        <v>34.16974201</v>
      </c>
      <c r="E137" s="16">
        <v>20.71378575</v>
      </c>
      <c r="F137" s="16">
        <v>11.447714749999999</v>
      </c>
      <c r="G137" s="16">
        <v>2.00824151</v>
      </c>
      <c r="H137" s="16">
        <v>30.072104289999999</v>
      </c>
      <c r="I137" s="16">
        <v>3.9208641800000001</v>
      </c>
      <c r="J137" s="16">
        <v>1.94601921</v>
      </c>
      <c r="K137" s="16">
        <v>19.722977579999998</v>
      </c>
      <c r="L137" s="16">
        <v>4.4822433200000003</v>
      </c>
      <c r="M137" s="16">
        <v>428.00643791000005</v>
      </c>
      <c r="N137" s="16">
        <v>427.80504100000002</v>
      </c>
      <c r="O137" s="16">
        <v>0.20139691000000001</v>
      </c>
      <c r="P137" s="16">
        <v>0</v>
      </c>
      <c r="Q137" s="16">
        <v>0</v>
      </c>
      <c r="R137" s="16">
        <v>492.24828421000007</v>
      </c>
      <c r="S137" s="16">
        <v>150.03779263999999</v>
      </c>
      <c r="T137" s="16">
        <v>6.8841526000000002</v>
      </c>
      <c r="U137" s="16">
        <v>34.384674220000001</v>
      </c>
      <c r="V137" s="16">
        <v>0</v>
      </c>
      <c r="W137" s="16">
        <v>0</v>
      </c>
      <c r="X137" s="16">
        <v>11.39583741</v>
      </c>
      <c r="Y137" s="16">
        <v>92.707727689999999</v>
      </c>
      <c r="Z137" s="16">
        <v>3.0237978399999998</v>
      </c>
      <c r="AA137" s="16">
        <v>298.43398239999993</v>
      </c>
      <c r="AB137" s="16">
        <v>193.81430180999999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28.349912370000002</v>
      </c>
      <c r="AK137" s="16">
        <v>28.349912370000002</v>
      </c>
      <c r="AL137" s="16">
        <v>55.047098569999996</v>
      </c>
      <c r="AM137" s="16">
        <v>55.047098569999996</v>
      </c>
      <c r="AN137" s="16">
        <v>0</v>
      </c>
      <c r="AO137" s="16">
        <v>0</v>
      </c>
      <c r="AP137" s="16">
        <v>3.2998500000000002</v>
      </c>
      <c r="AQ137" s="16">
        <v>3.2998500000000002</v>
      </c>
      <c r="AR137" s="16">
        <v>0</v>
      </c>
      <c r="AS137" s="16">
        <v>0.57140648999999999</v>
      </c>
      <c r="AT137" s="16">
        <v>58.918355059999996</v>
      </c>
      <c r="AU137" s="16">
        <v>163.24585912000001</v>
      </c>
      <c r="AV137" s="16">
        <v>407.19309139000001</v>
      </c>
      <c r="AW137" s="16">
        <v>570.43895051000004</v>
      </c>
      <c r="AX137" s="16">
        <v>21.229547069999999</v>
      </c>
      <c r="AY137" s="16">
        <v>69.871737769999996</v>
      </c>
      <c r="AZ137" s="16">
        <v>479.33766567000004</v>
      </c>
    </row>
    <row r="138" spans="2:52" x14ac:dyDescent="0.25">
      <c r="B138" s="15" t="s">
        <v>719</v>
      </c>
      <c r="C138" s="16">
        <v>48.398261779999999</v>
      </c>
      <c r="D138" s="16">
        <v>30.877487899999998</v>
      </c>
      <c r="E138" s="16">
        <v>14.58114441</v>
      </c>
      <c r="F138" s="16">
        <v>13.989151810000001</v>
      </c>
      <c r="G138" s="16">
        <v>2.3071916800000003</v>
      </c>
      <c r="H138" s="16">
        <v>17.520773880000004</v>
      </c>
      <c r="I138" s="16">
        <v>2.6157929200000001</v>
      </c>
      <c r="J138" s="16">
        <v>6.0284038799999999</v>
      </c>
      <c r="K138" s="16">
        <v>4.8729074199999998</v>
      </c>
      <c r="L138" s="16">
        <v>4.0036696599999999</v>
      </c>
      <c r="M138" s="16">
        <v>691.24045799999999</v>
      </c>
      <c r="N138" s="16">
        <v>691.19838300000004</v>
      </c>
      <c r="O138" s="16">
        <v>4.2075000000000001E-2</v>
      </c>
      <c r="P138" s="16">
        <v>0</v>
      </c>
      <c r="Q138" s="16">
        <v>0</v>
      </c>
      <c r="R138" s="16">
        <v>739.63871977999997</v>
      </c>
      <c r="S138" s="16">
        <v>287.17493657</v>
      </c>
      <c r="T138" s="16">
        <v>14.927230170000001</v>
      </c>
      <c r="U138" s="16">
        <v>36.885673320000002</v>
      </c>
      <c r="V138" s="16">
        <v>0</v>
      </c>
      <c r="W138" s="16">
        <v>0</v>
      </c>
      <c r="X138" s="16">
        <v>13.16125881</v>
      </c>
      <c r="Y138" s="16">
        <v>115.92525433</v>
      </c>
      <c r="Z138" s="16">
        <v>1.7970339900000001</v>
      </c>
      <c r="AA138" s="16">
        <v>469.87138719000001</v>
      </c>
      <c r="AB138" s="16">
        <v>269.76733258999997</v>
      </c>
      <c r="AC138" s="16">
        <v>1.00050339</v>
      </c>
      <c r="AD138" s="16">
        <v>0</v>
      </c>
      <c r="AE138" s="16">
        <v>0</v>
      </c>
      <c r="AF138" s="16">
        <v>1.00050339</v>
      </c>
      <c r="AG138" s="16">
        <v>3.3640305000000001</v>
      </c>
      <c r="AH138" s="16">
        <v>3.3640305000000001</v>
      </c>
      <c r="AI138" s="16">
        <v>0</v>
      </c>
      <c r="AJ138" s="16">
        <v>4.20902406</v>
      </c>
      <c r="AK138" s="16">
        <v>8.5735579499999997</v>
      </c>
      <c r="AL138" s="16">
        <v>57.074195769999996</v>
      </c>
      <c r="AM138" s="16">
        <v>57.074195769999996</v>
      </c>
      <c r="AN138" s="16">
        <v>0</v>
      </c>
      <c r="AO138" s="16">
        <v>0</v>
      </c>
      <c r="AP138" s="16">
        <v>7.0910436299999997</v>
      </c>
      <c r="AQ138" s="16">
        <v>7.0910436299999997</v>
      </c>
      <c r="AR138" s="16">
        <v>0</v>
      </c>
      <c r="AS138" s="16">
        <v>37.251762799999995</v>
      </c>
      <c r="AT138" s="16">
        <v>101.41700219999998</v>
      </c>
      <c r="AU138" s="16">
        <v>176.92388833999999</v>
      </c>
      <c r="AV138" s="16">
        <v>410.51585090999998</v>
      </c>
      <c r="AW138" s="16">
        <v>587.43973925</v>
      </c>
      <c r="AX138" s="16">
        <v>90.132439930000004</v>
      </c>
      <c r="AY138" s="16">
        <v>64.949155070000003</v>
      </c>
      <c r="AZ138" s="16">
        <v>432.35814425000001</v>
      </c>
    </row>
    <row r="139" spans="2:52" x14ac:dyDescent="0.25">
      <c r="B139" s="15" t="s">
        <v>720</v>
      </c>
      <c r="C139" s="16">
        <v>31.305408069999999</v>
      </c>
      <c r="D139" s="16">
        <v>8.5407231299999982</v>
      </c>
      <c r="E139" s="16">
        <v>4.3810600399999995</v>
      </c>
      <c r="F139" s="16">
        <v>3.5535026300000001</v>
      </c>
      <c r="G139" s="16">
        <v>0.60616046000000001</v>
      </c>
      <c r="H139" s="16">
        <v>22.764684940000002</v>
      </c>
      <c r="I139" s="16">
        <v>5.2204534999999996</v>
      </c>
      <c r="J139" s="16">
        <v>1.1074693999999998</v>
      </c>
      <c r="K139" s="16">
        <v>15.51735802</v>
      </c>
      <c r="L139" s="16">
        <v>0.91940401999999999</v>
      </c>
      <c r="M139" s="16">
        <v>313.87203699999998</v>
      </c>
      <c r="N139" s="16">
        <v>313.87203699999998</v>
      </c>
      <c r="O139" s="16">
        <v>0</v>
      </c>
      <c r="P139" s="16">
        <v>0</v>
      </c>
      <c r="Q139" s="16">
        <v>0</v>
      </c>
      <c r="R139" s="16">
        <v>345.17744506999998</v>
      </c>
      <c r="S139" s="16">
        <v>133.60354143000001</v>
      </c>
      <c r="T139" s="16">
        <v>1.7861291100000001</v>
      </c>
      <c r="U139" s="16">
        <v>12.759219249999999</v>
      </c>
      <c r="V139" s="16">
        <v>0</v>
      </c>
      <c r="W139" s="16">
        <v>0</v>
      </c>
      <c r="X139" s="16">
        <v>6.7375774900000005</v>
      </c>
      <c r="Y139" s="16">
        <v>25.684471730000002</v>
      </c>
      <c r="Z139" s="16">
        <v>2.6581159900000002</v>
      </c>
      <c r="AA139" s="16">
        <v>183.22905500000002</v>
      </c>
      <c r="AB139" s="16">
        <v>161.94839006999999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16.115862880000002</v>
      </c>
      <c r="AK139" s="16">
        <v>16.115862880000002</v>
      </c>
      <c r="AL139" s="16">
        <v>35.268594419999999</v>
      </c>
      <c r="AM139" s="16">
        <v>32.85671215</v>
      </c>
      <c r="AN139" s="16">
        <v>0</v>
      </c>
      <c r="AO139" s="16">
        <v>2.41188227</v>
      </c>
      <c r="AP139" s="16">
        <v>6.1753086599999998</v>
      </c>
      <c r="AQ139" s="16">
        <v>6.1753086599999998</v>
      </c>
      <c r="AR139" s="16">
        <v>0</v>
      </c>
      <c r="AS139" s="16">
        <v>89.640615220000001</v>
      </c>
      <c r="AT139" s="16">
        <v>131.08451829999998</v>
      </c>
      <c r="AU139" s="16">
        <v>46.979734649999997</v>
      </c>
      <c r="AV139" s="16">
        <v>50.409072650000006</v>
      </c>
      <c r="AW139" s="16">
        <v>97.388807299999996</v>
      </c>
      <c r="AX139" s="16">
        <v>5.07149933</v>
      </c>
      <c r="AY139" s="16">
        <v>4.76261548</v>
      </c>
      <c r="AZ139" s="16">
        <v>87.554692489999994</v>
      </c>
    </row>
    <row r="140" spans="2:52" x14ac:dyDescent="0.25">
      <c r="B140" s="15" t="s">
        <v>721</v>
      </c>
      <c r="C140" s="16">
        <v>270.14268029000004</v>
      </c>
      <c r="D140" s="16">
        <v>194.7149373</v>
      </c>
      <c r="E140" s="16">
        <v>46.26821151</v>
      </c>
      <c r="F140" s="16">
        <v>133.7897117</v>
      </c>
      <c r="G140" s="16">
        <v>14.657014090000001</v>
      </c>
      <c r="H140" s="16">
        <v>75.427742989999999</v>
      </c>
      <c r="I140" s="16">
        <v>34.647750810000005</v>
      </c>
      <c r="J140" s="16">
        <v>7.8660485499999995</v>
      </c>
      <c r="K140" s="16">
        <v>30.018633170000001</v>
      </c>
      <c r="L140" s="16">
        <v>2.8953104600000001</v>
      </c>
      <c r="M140" s="16">
        <v>332.18529661000002</v>
      </c>
      <c r="N140" s="16">
        <v>320.84262799999999</v>
      </c>
      <c r="O140" s="16">
        <v>11.31556861</v>
      </c>
      <c r="P140" s="16">
        <v>0</v>
      </c>
      <c r="Q140" s="16">
        <v>2.7099999999999999E-2</v>
      </c>
      <c r="R140" s="16">
        <v>602.32797690000007</v>
      </c>
      <c r="S140" s="16">
        <v>178.08942672999999</v>
      </c>
      <c r="T140" s="16">
        <v>19.02216537</v>
      </c>
      <c r="U140" s="16">
        <v>29.467116000000001</v>
      </c>
      <c r="V140" s="16">
        <v>0</v>
      </c>
      <c r="W140" s="16">
        <v>2.7403028300000001</v>
      </c>
      <c r="X140" s="16">
        <v>38.060853860000002</v>
      </c>
      <c r="Y140" s="16">
        <v>101.580619</v>
      </c>
      <c r="Z140" s="16">
        <v>8.5299089999999994E-2</v>
      </c>
      <c r="AA140" s="16">
        <v>369.04578287999999</v>
      </c>
      <c r="AB140" s="16">
        <v>233.28219402000002</v>
      </c>
      <c r="AC140" s="16">
        <v>1.7192190000000001</v>
      </c>
      <c r="AD140" s="16">
        <v>0</v>
      </c>
      <c r="AE140" s="16">
        <v>0</v>
      </c>
      <c r="AF140" s="16">
        <v>1.7192190000000001</v>
      </c>
      <c r="AG140" s="16">
        <v>0</v>
      </c>
      <c r="AH140" s="16">
        <v>0</v>
      </c>
      <c r="AI140" s="16">
        <v>0</v>
      </c>
      <c r="AJ140" s="16">
        <v>15.05959906</v>
      </c>
      <c r="AK140" s="16">
        <v>16.778818060000003</v>
      </c>
      <c r="AL140" s="16">
        <v>42.08228888</v>
      </c>
      <c r="AM140" s="16">
        <v>42.08228888</v>
      </c>
      <c r="AN140" s="16">
        <v>0</v>
      </c>
      <c r="AO140" s="16">
        <v>0</v>
      </c>
      <c r="AP140" s="16">
        <v>2.4471426800000002</v>
      </c>
      <c r="AQ140" s="16">
        <v>2.4471426800000002</v>
      </c>
      <c r="AR140" s="16">
        <v>0</v>
      </c>
      <c r="AS140" s="16">
        <v>13.69118364</v>
      </c>
      <c r="AT140" s="16">
        <v>58.220615200000005</v>
      </c>
      <c r="AU140" s="16">
        <v>191.84039687999999</v>
      </c>
      <c r="AV140" s="16">
        <v>179.97670356</v>
      </c>
      <c r="AW140" s="16">
        <v>371.81710043999999</v>
      </c>
      <c r="AX140" s="16">
        <v>53.948905179999997</v>
      </c>
      <c r="AY140" s="16">
        <v>13.953150920000001</v>
      </c>
      <c r="AZ140" s="16">
        <v>303.91504433999995</v>
      </c>
    </row>
    <row r="141" spans="2:52" x14ac:dyDescent="0.25">
      <c r="B141" s="15" t="s">
        <v>722</v>
      </c>
      <c r="C141" s="16">
        <v>19.561820780000001</v>
      </c>
      <c r="D141" s="16">
        <v>6.3511674500000002</v>
      </c>
      <c r="E141" s="16">
        <v>2.78689578</v>
      </c>
      <c r="F141" s="16">
        <v>2.45873242</v>
      </c>
      <c r="G141" s="16">
        <v>1.1055392500000001</v>
      </c>
      <c r="H141" s="16">
        <v>13.21065333</v>
      </c>
      <c r="I141" s="16">
        <v>3.8984502000000001</v>
      </c>
      <c r="J141" s="16">
        <v>0.94083499999999998</v>
      </c>
      <c r="K141" s="16">
        <v>6.12150835</v>
      </c>
      <c r="L141" s="16">
        <v>2.24985978</v>
      </c>
      <c r="M141" s="16">
        <v>490.33543440000005</v>
      </c>
      <c r="N141" s="16">
        <v>488.914782</v>
      </c>
      <c r="O141" s="16">
        <v>0.1027508</v>
      </c>
      <c r="P141" s="16">
        <v>1.3179016000000001</v>
      </c>
      <c r="Q141" s="16">
        <v>0</v>
      </c>
      <c r="R141" s="16">
        <v>509.89725518000006</v>
      </c>
      <c r="S141" s="16">
        <v>157.11629113999999</v>
      </c>
      <c r="T141" s="16">
        <v>0.17669234</v>
      </c>
      <c r="U141" s="16">
        <v>30.376286159999999</v>
      </c>
      <c r="V141" s="16">
        <v>0</v>
      </c>
      <c r="W141" s="16">
        <v>0</v>
      </c>
      <c r="X141" s="16">
        <v>54.274900289999998</v>
      </c>
      <c r="Y141" s="16">
        <v>87.924289529999996</v>
      </c>
      <c r="Z141" s="16">
        <v>7.7669317199999997</v>
      </c>
      <c r="AA141" s="16">
        <v>337.63539118</v>
      </c>
      <c r="AB141" s="16">
        <v>172.261864</v>
      </c>
      <c r="AC141" s="16">
        <v>0</v>
      </c>
      <c r="AD141" s="16">
        <v>0</v>
      </c>
      <c r="AE141" s="16">
        <v>0</v>
      </c>
      <c r="AF141" s="16">
        <v>0</v>
      </c>
      <c r="AG141" s="16">
        <v>26.723897999999998</v>
      </c>
      <c r="AH141" s="16">
        <v>26.723897999999998</v>
      </c>
      <c r="AI141" s="16">
        <v>0</v>
      </c>
      <c r="AJ141" s="16">
        <v>0</v>
      </c>
      <c r="AK141" s="16">
        <v>26.723897999999998</v>
      </c>
      <c r="AL141" s="16">
        <v>47.125685490000002</v>
      </c>
      <c r="AM141" s="16">
        <v>47.125685490000002</v>
      </c>
      <c r="AN141" s="16">
        <v>0</v>
      </c>
      <c r="AO141" s="16">
        <v>0</v>
      </c>
      <c r="AP141" s="16">
        <v>11.40317027</v>
      </c>
      <c r="AQ141" s="16">
        <v>11.40317027</v>
      </c>
      <c r="AR141" s="16">
        <v>0</v>
      </c>
      <c r="AS141" s="16">
        <v>0</v>
      </c>
      <c r="AT141" s="16">
        <v>58.528855760000006</v>
      </c>
      <c r="AU141" s="16">
        <v>140.45690623999997</v>
      </c>
      <c r="AV141" s="16">
        <v>565.92565347000004</v>
      </c>
      <c r="AW141" s="16">
        <v>706.3825597099999</v>
      </c>
      <c r="AX141" s="16">
        <v>5.21435914</v>
      </c>
      <c r="AY141" s="16">
        <v>19.66459425</v>
      </c>
      <c r="AZ141" s="16">
        <v>681.5036063199999</v>
      </c>
    </row>
    <row r="142" spans="2:52" x14ac:dyDescent="0.25">
      <c r="B142" s="15" t="s">
        <v>723</v>
      </c>
      <c r="C142" s="16">
        <v>33.603033099999998</v>
      </c>
      <c r="D142" s="16">
        <v>19.430116609999999</v>
      </c>
      <c r="E142" s="16">
        <v>8.8143444300000002</v>
      </c>
      <c r="F142" s="16">
        <v>8.9895863200000008</v>
      </c>
      <c r="G142" s="16">
        <v>1.6261858600000001</v>
      </c>
      <c r="H142" s="16">
        <v>14.172916489999999</v>
      </c>
      <c r="I142" s="16">
        <v>2.71312183</v>
      </c>
      <c r="J142" s="16">
        <v>1.5803115000000001</v>
      </c>
      <c r="K142" s="16">
        <v>8.3013408000000002</v>
      </c>
      <c r="L142" s="16">
        <v>1.5781423600000002</v>
      </c>
      <c r="M142" s="16">
        <v>411.50431500000002</v>
      </c>
      <c r="N142" s="16">
        <v>407.90905400000003</v>
      </c>
      <c r="O142" s="16">
        <v>1.3155E-2</v>
      </c>
      <c r="P142" s="16">
        <v>3.582106</v>
      </c>
      <c r="Q142" s="16">
        <v>0</v>
      </c>
      <c r="R142" s="16">
        <v>445.10734810000002</v>
      </c>
      <c r="S142" s="16">
        <v>159.08901405</v>
      </c>
      <c r="T142" s="16">
        <v>5.9566097100000004</v>
      </c>
      <c r="U142" s="16">
        <v>28.70686826</v>
      </c>
      <c r="V142" s="16">
        <v>0</v>
      </c>
      <c r="W142" s="16">
        <v>0</v>
      </c>
      <c r="X142" s="16">
        <v>3.1812861899999998</v>
      </c>
      <c r="Y142" s="16">
        <v>24.693479420000003</v>
      </c>
      <c r="Z142" s="16">
        <v>5.4790550900000001</v>
      </c>
      <c r="AA142" s="16">
        <v>227.10631272000001</v>
      </c>
      <c r="AB142" s="16">
        <v>218.00103537999999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0.83630179000000004</v>
      </c>
      <c r="AK142" s="16">
        <v>0.83630179000000004</v>
      </c>
      <c r="AL142" s="16">
        <v>33.865536169999999</v>
      </c>
      <c r="AM142" s="16">
        <v>33.865536169999999</v>
      </c>
      <c r="AN142" s="16">
        <v>0</v>
      </c>
      <c r="AO142" s="16">
        <v>0</v>
      </c>
      <c r="AP142" s="16">
        <v>18.89436169</v>
      </c>
      <c r="AQ142" s="16">
        <v>18.89436169</v>
      </c>
      <c r="AR142" s="16">
        <v>0</v>
      </c>
      <c r="AS142" s="16">
        <v>13.45418325</v>
      </c>
      <c r="AT142" s="16">
        <v>66.214081109999995</v>
      </c>
      <c r="AU142" s="16">
        <v>152.62325605999999</v>
      </c>
      <c r="AV142" s="16">
        <v>309.28495359999994</v>
      </c>
      <c r="AW142" s="16">
        <v>461.90820965999995</v>
      </c>
      <c r="AX142" s="16">
        <v>24.730856429999999</v>
      </c>
      <c r="AY142" s="16">
        <v>19.709150449999999</v>
      </c>
      <c r="AZ142" s="16">
        <v>417.46820278000001</v>
      </c>
    </row>
    <row r="143" spans="2:52" x14ac:dyDescent="0.25">
      <c r="B143" s="25" t="s">
        <v>1582</v>
      </c>
      <c r="C143" s="26">
        <f t="shared" ref="C143:AH143" si="20">SUM(C127:C142)</f>
        <v>6851.4075273900016</v>
      </c>
      <c r="D143" s="26">
        <f t="shared" si="20"/>
        <v>4994.5737577</v>
      </c>
      <c r="E143" s="26">
        <f t="shared" si="20"/>
        <v>1578.1772108099997</v>
      </c>
      <c r="F143" s="26">
        <f t="shared" si="20"/>
        <v>3036.6930931999996</v>
      </c>
      <c r="G143" s="26">
        <f t="shared" si="20"/>
        <v>379.70345369000012</v>
      </c>
      <c r="H143" s="26">
        <f t="shared" si="20"/>
        <v>1856.8337696899998</v>
      </c>
      <c r="I143" s="26">
        <f t="shared" si="20"/>
        <v>543.35987126999999</v>
      </c>
      <c r="J143" s="26">
        <f t="shared" si="20"/>
        <v>426.78051762000001</v>
      </c>
      <c r="K143" s="26">
        <f t="shared" si="20"/>
        <v>471.19431667000003</v>
      </c>
      <c r="L143" s="26">
        <f t="shared" si="20"/>
        <v>415.49906413000002</v>
      </c>
      <c r="M143" s="26">
        <f t="shared" si="20"/>
        <v>16462.056040719999</v>
      </c>
      <c r="N143" s="26">
        <f t="shared" si="20"/>
        <v>7758.8881950299992</v>
      </c>
      <c r="O143" s="26">
        <f t="shared" si="20"/>
        <v>158.65670034999999</v>
      </c>
      <c r="P143" s="26">
        <f t="shared" si="20"/>
        <v>101.61199881</v>
      </c>
      <c r="Q143" s="26">
        <f t="shared" si="20"/>
        <v>8442.8991465299987</v>
      </c>
      <c r="R143" s="26">
        <f t="shared" si="20"/>
        <v>23313.463568109994</v>
      </c>
      <c r="S143" s="26">
        <f t="shared" si="20"/>
        <v>5648.3241753100001</v>
      </c>
      <c r="T143" s="26">
        <f t="shared" si="20"/>
        <v>399.44712084000003</v>
      </c>
      <c r="U143" s="26">
        <f t="shared" si="20"/>
        <v>609.08161575999998</v>
      </c>
      <c r="V143" s="26">
        <f t="shared" si="20"/>
        <v>2.1222288499999999</v>
      </c>
      <c r="W143" s="26">
        <f t="shared" si="20"/>
        <v>477.93847597999996</v>
      </c>
      <c r="X143" s="26">
        <f t="shared" si="20"/>
        <v>541.07945066999991</v>
      </c>
      <c r="Y143" s="26">
        <f t="shared" si="20"/>
        <v>1968.6022607299997</v>
      </c>
      <c r="Z143" s="26">
        <f t="shared" si="20"/>
        <v>179.89184515999997</v>
      </c>
      <c r="AA143" s="26">
        <f t="shared" si="20"/>
        <v>9826.4871733</v>
      </c>
      <c r="AB143" s="26">
        <f t="shared" si="20"/>
        <v>13486.976394810001</v>
      </c>
      <c r="AC143" s="26">
        <f t="shared" si="20"/>
        <v>403.09527033000001</v>
      </c>
      <c r="AD143" s="26">
        <f t="shared" si="20"/>
        <v>400.37554793999999</v>
      </c>
      <c r="AE143" s="26">
        <f t="shared" si="20"/>
        <v>0</v>
      </c>
      <c r="AF143" s="26">
        <f t="shared" si="20"/>
        <v>2.7197223900000003</v>
      </c>
      <c r="AG143" s="26">
        <f t="shared" si="20"/>
        <v>223.16445883000003</v>
      </c>
      <c r="AH143" s="26">
        <f t="shared" si="20"/>
        <v>223.16445883000003</v>
      </c>
      <c r="AI143" s="26">
        <f t="shared" ref="AI143:AZ143" si="21">SUM(AI127:AI142)</f>
        <v>0</v>
      </c>
      <c r="AJ143" s="26">
        <f t="shared" si="21"/>
        <v>238.11959552000002</v>
      </c>
      <c r="AK143" s="26">
        <f t="shared" si="21"/>
        <v>864.37932467999997</v>
      </c>
      <c r="AL143" s="26">
        <f t="shared" si="21"/>
        <v>1421.1222249799998</v>
      </c>
      <c r="AM143" s="26">
        <f t="shared" si="21"/>
        <v>1286.9964037700001</v>
      </c>
      <c r="AN143" s="26">
        <f t="shared" si="21"/>
        <v>9.7520564000000007</v>
      </c>
      <c r="AO143" s="26">
        <f t="shared" si="21"/>
        <v>124.37376481000001</v>
      </c>
      <c r="AP143" s="26">
        <f t="shared" si="21"/>
        <v>444.80839232999989</v>
      </c>
      <c r="AQ143" s="26">
        <f t="shared" si="21"/>
        <v>444.80839232999989</v>
      </c>
      <c r="AR143" s="26">
        <f t="shared" si="21"/>
        <v>0</v>
      </c>
      <c r="AS143" s="26">
        <f t="shared" si="21"/>
        <v>1133.9668731699999</v>
      </c>
      <c r="AT143" s="26">
        <f t="shared" si="21"/>
        <v>2999.8974904800002</v>
      </c>
      <c r="AU143" s="26">
        <f t="shared" si="21"/>
        <v>11351.458229009999</v>
      </c>
      <c r="AV143" s="26">
        <f t="shared" si="21"/>
        <v>8496.9593646299982</v>
      </c>
      <c r="AW143" s="26">
        <f t="shared" si="21"/>
        <v>19848.417593639999</v>
      </c>
      <c r="AX143" s="26">
        <f t="shared" si="21"/>
        <v>1931.5412616699998</v>
      </c>
      <c r="AY143" s="26">
        <f t="shared" si="21"/>
        <v>747.57275469000001</v>
      </c>
      <c r="AZ143" s="26">
        <f t="shared" si="21"/>
        <v>17169.303577279999</v>
      </c>
    </row>
    <row r="144" spans="2:52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2:52" x14ac:dyDescent="0.25">
      <c r="B145" s="17" t="s">
        <v>1527</v>
      </c>
    </row>
    <row r="146" spans="2:52" x14ac:dyDescent="0.25">
      <c r="B146" s="15" t="s">
        <v>829</v>
      </c>
      <c r="C146" s="16">
        <v>35.946174149999997</v>
      </c>
      <c r="D146" s="16">
        <v>17.310521609999999</v>
      </c>
      <c r="E146" s="16">
        <v>5.0504244099999998</v>
      </c>
      <c r="F146" s="16">
        <v>11.167691830000001</v>
      </c>
      <c r="G146" s="16">
        <v>1.09240537</v>
      </c>
      <c r="H146" s="16">
        <v>18.635652539999999</v>
      </c>
      <c r="I146" s="16">
        <v>6.2614846699999998</v>
      </c>
      <c r="J146" s="16">
        <v>3.6322915099999999</v>
      </c>
      <c r="K146" s="16">
        <v>7.9300410000000001</v>
      </c>
      <c r="L146" s="16">
        <v>0.81183536000000001</v>
      </c>
      <c r="M146" s="16">
        <v>501.91146125</v>
      </c>
      <c r="N146" s="16">
        <v>501.70149600000002</v>
      </c>
      <c r="O146" s="16">
        <v>0.20996524999999999</v>
      </c>
      <c r="P146" s="16">
        <v>0</v>
      </c>
      <c r="Q146" s="16">
        <v>0</v>
      </c>
      <c r="R146" s="16">
        <v>537.85763539999994</v>
      </c>
      <c r="S146" s="16">
        <v>216.20637004</v>
      </c>
      <c r="T146" s="16">
        <v>8.0718982100000005</v>
      </c>
      <c r="U146" s="16">
        <v>17.747110559999999</v>
      </c>
      <c r="V146" s="16">
        <v>0</v>
      </c>
      <c r="W146" s="16">
        <v>0</v>
      </c>
      <c r="X146" s="16">
        <v>8.1544529299999997</v>
      </c>
      <c r="Y146" s="16">
        <v>34.266389650000001</v>
      </c>
      <c r="Z146" s="16">
        <v>0.90510605</v>
      </c>
      <c r="AA146" s="16">
        <v>285.35132743999998</v>
      </c>
      <c r="AB146" s="16">
        <v>252.50630796000002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0.63730067000000001</v>
      </c>
      <c r="AK146" s="16">
        <v>0.63730067000000001</v>
      </c>
      <c r="AL146" s="16">
        <v>54.173745789999998</v>
      </c>
      <c r="AM146" s="16">
        <v>54.173745789999998</v>
      </c>
      <c r="AN146" s="16">
        <v>0</v>
      </c>
      <c r="AO146" s="16">
        <v>0</v>
      </c>
      <c r="AP146" s="16">
        <v>7.1523349000000005</v>
      </c>
      <c r="AQ146" s="16">
        <v>7.1523349000000005</v>
      </c>
      <c r="AR146" s="16">
        <v>0</v>
      </c>
      <c r="AS146" s="16">
        <v>0.87922854000000006</v>
      </c>
      <c r="AT146" s="16">
        <v>62.205309229999997</v>
      </c>
      <c r="AU146" s="16">
        <v>190.93829940000001</v>
      </c>
      <c r="AV146" s="16">
        <v>120.10399577</v>
      </c>
      <c r="AW146" s="16">
        <v>311.04229516999993</v>
      </c>
      <c r="AX146" s="16">
        <v>29.295828109999999</v>
      </c>
      <c r="AY146" s="16">
        <v>21.32692145</v>
      </c>
      <c r="AZ146" s="16">
        <v>260.41954561</v>
      </c>
    </row>
    <row r="147" spans="2:52" x14ac:dyDescent="0.25">
      <c r="B147" s="15" t="s">
        <v>830</v>
      </c>
      <c r="C147" s="16">
        <v>126.36862212999999</v>
      </c>
      <c r="D147" s="16">
        <v>25.010204250000001</v>
      </c>
      <c r="E147" s="16">
        <v>8.9880588799999988</v>
      </c>
      <c r="F147" s="16">
        <v>13.640017159999999</v>
      </c>
      <c r="G147" s="16">
        <v>2.3821282099999999</v>
      </c>
      <c r="H147" s="16">
        <v>101.35841787999999</v>
      </c>
      <c r="I147" s="16">
        <v>4.0490733099999998</v>
      </c>
      <c r="J147" s="16">
        <v>9.0847501400000006</v>
      </c>
      <c r="K147" s="16">
        <v>11.329224179999999</v>
      </c>
      <c r="L147" s="16">
        <v>76.895370249999999</v>
      </c>
      <c r="M147" s="16">
        <v>538.92436203</v>
      </c>
      <c r="N147" s="16">
        <v>538.80874300000005</v>
      </c>
      <c r="O147" s="16">
        <v>0.11561903</v>
      </c>
      <c r="P147" s="16">
        <v>0</v>
      </c>
      <c r="Q147" s="16">
        <v>0</v>
      </c>
      <c r="R147" s="16">
        <v>665.29298415999995</v>
      </c>
      <c r="S147" s="16">
        <v>122.88386527999999</v>
      </c>
      <c r="T147" s="16">
        <v>23.318342229999999</v>
      </c>
      <c r="U147" s="16">
        <v>18.456700999999999</v>
      </c>
      <c r="V147" s="16">
        <v>0</v>
      </c>
      <c r="W147" s="16">
        <v>0</v>
      </c>
      <c r="X147" s="16">
        <v>13.56086563</v>
      </c>
      <c r="Y147" s="16">
        <v>84.955466579999992</v>
      </c>
      <c r="Z147" s="16">
        <v>0.26625727000000005</v>
      </c>
      <c r="AA147" s="16">
        <v>263.44149798999996</v>
      </c>
      <c r="AB147" s="16">
        <v>401.85148617000004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132.89006172000001</v>
      </c>
      <c r="AM147" s="16">
        <v>132.89006172000001</v>
      </c>
      <c r="AN147" s="16">
        <v>0</v>
      </c>
      <c r="AO147" s="16">
        <v>0</v>
      </c>
      <c r="AP147" s="16">
        <v>4.8737316500000007</v>
      </c>
      <c r="AQ147" s="16">
        <v>4.8737316500000007</v>
      </c>
      <c r="AR147" s="16">
        <v>0</v>
      </c>
      <c r="AS147" s="16">
        <v>0.39271200000000001</v>
      </c>
      <c r="AT147" s="16">
        <v>138.15650536999999</v>
      </c>
      <c r="AU147" s="16">
        <v>263.6949808</v>
      </c>
      <c r="AV147" s="16">
        <v>194.97557653000001</v>
      </c>
      <c r="AW147" s="16">
        <v>458.67055733000001</v>
      </c>
      <c r="AX147" s="16">
        <v>7.7640947300000001</v>
      </c>
      <c r="AY147" s="16">
        <v>74.760001920000008</v>
      </c>
      <c r="AZ147" s="16">
        <v>376.14646067999996</v>
      </c>
    </row>
    <row r="148" spans="2:52" x14ac:dyDescent="0.25">
      <c r="B148" s="15" t="s">
        <v>831</v>
      </c>
      <c r="C148" s="16">
        <v>258.30050602999995</v>
      </c>
      <c r="D148" s="16">
        <v>156.38644447999999</v>
      </c>
      <c r="E148" s="16">
        <v>74.551338229999985</v>
      </c>
      <c r="F148" s="16">
        <v>73.675422790000013</v>
      </c>
      <c r="G148" s="16">
        <v>8.1596834600000001</v>
      </c>
      <c r="H148" s="16">
        <v>101.91406155</v>
      </c>
      <c r="I148" s="16">
        <v>13.86902025</v>
      </c>
      <c r="J148" s="16">
        <v>4.2780946900000005</v>
      </c>
      <c r="K148" s="16">
        <v>67.999711879999992</v>
      </c>
      <c r="L148" s="16">
        <v>15.76723473</v>
      </c>
      <c r="M148" s="16">
        <v>749.88691954000001</v>
      </c>
      <c r="N148" s="16">
        <v>737.47063900000001</v>
      </c>
      <c r="O148" s="16">
        <v>12.410280539999999</v>
      </c>
      <c r="P148" s="16">
        <v>0</v>
      </c>
      <c r="Q148" s="16">
        <v>6.0000000000000001E-3</v>
      </c>
      <c r="R148" s="16">
        <v>1008.18742557</v>
      </c>
      <c r="S148" s="16">
        <v>375.24434210999999</v>
      </c>
      <c r="T148" s="16">
        <v>22.212420309999999</v>
      </c>
      <c r="U148" s="16">
        <v>60.96732875</v>
      </c>
      <c r="V148" s="16">
        <v>0</v>
      </c>
      <c r="W148" s="16">
        <v>0</v>
      </c>
      <c r="X148" s="16">
        <v>21.606449820000002</v>
      </c>
      <c r="Y148" s="16">
        <v>83.788405319999995</v>
      </c>
      <c r="Z148" s="16">
        <v>0.25486658000000001</v>
      </c>
      <c r="AA148" s="16">
        <v>564.07381289</v>
      </c>
      <c r="AB148" s="16">
        <v>444.11361268000002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55.312073420000004</v>
      </c>
      <c r="AK148" s="16">
        <v>55.312073420000004</v>
      </c>
      <c r="AL148" s="16">
        <v>22.035148120000002</v>
      </c>
      <c r="AM148" s="16">
        <v>22.035148120000002</v>
      </c>
      <c r="AN148" s="16">
        <v>0</v>
      </c>
      <c r="AO148" s="16">
        <v>0</v>
      </c>
      <c r="AP148" s="16">
        <v>4.8546011399999998</v>
      </c>
      <c r="AQ148" s="16">
        <v>4.8546011399999998</v>
      </c>
      <c r="AR148" s="16">
        <v>0</v>
      </c>
      <c r="AS148" s="16">
        <v>57.158312520000003</v>
      </c>
      <c r="AT148" s="16">
        <v>84.048061779999998</v>
      </c>
      <c r="AU148" s="16">
        <v>415.37762432000005</v>
      </c>
      <c r="AV148" s="16">
        <v>997.02671633</v>
      </c>
      <c r="AW148" s="16">
        <v>1412.40434065</v>
      </c>
      <c r="AX148" s="16">
        <v>96.920505140000003</v>
      </c>
      <c r="AY148" s="16">
        <v>82.487904510000007</v>
      </c>
      <c r="AZ148" s="16">
        <v>1232.9959309999999</v>
      </c>
    </row>
    <row r="149" spans="2:52" x14ac:dyDescent="0.25">
      <c r="B149" s="15" t="s">
        <v>832</v>
      </c>
      <c r="C149" s="16">
        <v>318.55134990999994</v>
      </c>
      <c r="D149" s="16">
        <v>200.58541310999999</v>
      </c>
      <c r="E149" s="16">
        <v>71.879665680000002</v>
      </c>
      <c r="F149" s="16">
        <v>113.45130652</v>
      </c>
      <c r="G149" s="16">
        <v>15.25444091</v>
      </c>
      <c r="H149" s="16">
        <v>117.96593679999999</v>
      </c>
      <c r="I149" s="16">
        <v>48.247470820000004</v>
      </c>
      <c r="J149" s="16">
        <v>19.55946076</v>
      </c>
      <c r="K149" s="16">
        <v>35.098028759999998</v>
      </c>
      <c r="L149" s="16">
        <v>15.060976459999999</v>
      </c>
      <c r="M149" s="16">
        <v>546.73395047000008</v>
      </c>
      <c r="N149" s="16">
        <v>542.60426399999994</v>
      </c>
      <c r="O149" s="16">
        <v>1.12968647</v>
      </c>
      <c r="P149" s="16">
        <v>0</v>
      </c>
      <c r="Q149" s="16">
        <v>3</v>
      </c>
      <c r="R149" s="16">
        <v>865.28530037999997</v>
      </c>
      <c r="S149" s="16">
        <v>275.95792895</v>
      </c>
      <c r="T149" s="16">
        <v>30.662253829999997</v>
      </c>
      <c r="U149" s="16">
        <v>29.050300829999998</v>
      </c>
      <c r="V149" s="16">
        <v>0</v>
      </c>
      <c r="W149" s="16">
        <v>2.5647513199999996</v>
      </c>
      <c r="X149" s="16">
        <v>13.738659910000001</v>
      </c>
      <c r="Y149" s="16">
        <v>84.465138080000003</v>
      </c>
      <c r="Z149" s="16">
        <v>3.3962898900000003</v>
      </c>
      <c r="AA149" s="16">
        <v>439.83532280999992</v>
      </c>
      <c r="AB149" s="16">
        <v>425.44997757000004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  <c r="AK149" s="16">
        <v>0</v>
      </c>
      <c r="AL149" s="16">
        <v>107.34600426999999</v>
      </c>
      <c r="AM149" s="16">
        <v>107.34600426999999</v>
      </c>
      <c r="AN149" s="16">
        <v>0</v>
      </c>
      <c r="AO149" s="16">
        <v>0</v>
      </c>
      <c r="AP149" s="16">
        <v>123.05143561</v>
      </c>
      <c r="AQ149" s="16">
        <v>123.05143561</v>
      </c>
      <c r="AR149" s="16">
        <v>0</v>
      </c>
      <c r="AS149" s="16">
        <v>150.12356493000001</v>
      </c>
      <c r="AT149" s="16">
        <v>380.52100481000002</v>
      </c>
      <c r="AU149" s="16">
        <v>44.928972760000001</v>
      </c>
      <c r="AV149" s="16">
        <v>229.22513184000002</v>
      </c>
      <c r="AW149" s="16">
        <v>274.15410460000004</v>
      </c>
      <c r="AX149" s="16">
        <v>88.469276609999994</v>
      </c>
      <c r="AY149" s="16">
        <v>44.534166409999997</v>
      </c>
      <c r="AZ149" s="16">
        <v>141.15066158000002</v>
      </c>
    </row>
    <row r="150" spans="2:52" x14ac:dyDescent="0.25">
      <c r="B150" s="15" t="s">
        <v>835</v>
      </c>
      <c r="C150" s="16">
        <v>73.670750939999991</v>
      </c>
      <c r="D150" s="16">
        <v>40.418248079999998</v>
      </c>
      <c r="E150" s="16">
        <v>8.4590032300000004</v>
      </c>
      <c r="F150" s="16">
        <v>30.287066190000001</v>
      </c>
      <c r="G150" s="16">
        <v>1.6721786599999999</v>
      </c>
      <c r="H150" s="16">
        <v>33.25250286</v>
      </c>
      <c r="I150" s="16">
        <v>5.0508138699999998</v>
      </c>
      <c r="J150" s="16">
        <v>4.4254885199999991</v>
      </c>
      <c r="K150" s="16">
        <v>22.576289280000001</v>
      </c>
      <c r="L150" s="16">
        <v>1.1999111899999999</v>
      </c>
      <c r="M150" s="16">
        <v>374.39107017999999</v>
      </c>
      <c r="N150" s="16">
        <v>373.78811300000001</v>
      </c>
      <c r="O150" s="16">
        <v>0.55948218000000005</v>
      </c>
      <c r="P150" s="16">
        <v>0</v>
      </c>
      <c r="Q150" s="16">
        <v>4.3475E-2</v>
      </c>
      <c r="R150" s="16">
        <v>448.06182111999999</v>
      </c>
      <c r="S150" s="16">
        <v>102.54174526999999</v>
      </c>
      <c r="T150" s="16">
        <v>3.1330924800000002</v>
      </c>
      <c r="U150" s="16">
        <v>25.734903460000002</v>
      </c>
      <c r="V150" s="16">
        <v>0</v>
      </c>
      <c r="W150" s="16">
        <v>0</v>
      </c>
      <c r="X150" s="16">
        <v>10.78081257</v>
      </c>
      <c r="Y150" s="16">
        <v>45.791322389999998</v>
      </c>
      <c r="Z150" s="16">
        <v>4.0152829199999998</v>
      </c>
      <c r="AA150" s="16">
        <v>191.99715909</v>
      </c>
      <c r="AB150" s="16">
        <v>256.06466203000002</v>
      </c>
      <c r="AC150" s="16">
        <v>0</v>
      </c>
      <c r="AD150" s="16">
        <v>0</v>
      </c>
      <c r="AE150" s="16">
        <v>0</v>
      </c>
      <c r="AF150" s="16">
        <v>0</v>
      </c>
      <c r="AG150" s="16">
        <v>13.03864416</v>
      </c>
      <c r="AH150" s="16">
        <v>13.03864416</v>
      </c>
      <c r="AI150" s="16">
        <v>0</v>
      </c>
      <c r="AJ150" s="16">
        <v>26.173067579999998</v>
      </c>
      <c r="AK150" s="16">
        <v>39.211711739999991</v>
      </c>
      <c r="AL150" s="16">
        <v>11.485862689999999</v>
      </c>
      <c r="AM150" s="16">
        <v>11.485862689999999</v>
      </c>
      <c r="AN150" s="16">
        <v>0</v>
      </c>
      <c r="AO150" s="16">
        <v>0</v>
      </c>
      <c r="AP150" s="16">
        <v>19.90540154</v>
      </c>
      <c r="AQ150" s="16">
        <v>19.90540154</v>
      </c>
      <c r="AR150" s="16">
        <v>0</v>
      </c>
      <c r="AS150" s="16">
        <v>59.670225369999997</v>
      </c>
      <c r="AT150" s="16">
        <v>91.061489599999987</v>
      </c>
      <c r="AU150" s="16">
        <v>204.21488417</v>
      </c>
      <c r="AV150" s="16">
        <v>499.90274889999995</v>
      </c>
      <c r="AW150" s="16">
        <v>704.1176330699999</v>
      </c>
      <c r="AX150" s="16">
        <v>23.31945833</v>
      </c>
      <c r="AY150" s="16">
        <v>84.858940819999987</v>
      </c>
      <c r="AZ150" s="16">
        <v>595.93923392000011</v>
      </c>
    </row>
    <row r="151" spans="2:52" x14ac:dyDescent="0.25">
      <c r="B151" s="15" t="s">
        <v>833</v>
      </c>
      <c r="C151" s="16">
        <v>75.236262960000005</v>
      </c>
      <c r="D151" s="16">
        <v>49.636947079999999</v>
      </c>
      <c r="E151" s="16">
        <v>14.919690050000002</v>
      </c>
      <c r="F151" s="16">
        <v>31.601145579999997</v>
      </c>
      <c r="G151" s="16">
        <v>3.11611145</v>
      </c>
      <c r="H151" s="16">
        <v>25.599315880000002</v>
      </c>
      <c r="I151" s="16">
        <v>8.8174790600000001</v>
      </c>
      <c r="J151" s="16">
        <v>8.5473024199999994</v>
      </c>
      <c r="K151" s="16">
        <v>7.8989450799999998</v>
      </c>
      <c r="L151" s="16">
        <v>0.33558932000000002</v>
      </c>
      <c r="M151" s="16">
        <v>862.99105115999998</v>
      </c>
      <c r="N151" s="16">
        <v>862.43321600000002</v>
      </c>
      <c r="O151" s="16">
        <v>0.55783516</v>
      </c>
      <c r="P151" s="16">
        <v>0</v>
      </c>
      <c r="Q151" s="16">
        <v>0</v>
      </c>
      <c r="R151" s="16">
        <v>938.22731411999996</v>
      </c>
      <c r="S151" s="16">
        <v>343.25768868</v>
      </c>
      <c r="T151" s="16">
        <v>4.7949952400000004</v>
      </c>
      <c r="U151" s="16">
        <v>68.937408059999996</v>
      </c>
      <c r="V151" s="16">
        <v>0</v>
      </c>
      <c r="W151" s="16">
        <v>13.64652903</v>
      </c>
      <c r="X151" s="16">
        <v>20.074536129999998</v>
      </c>
      <c r="Y151" s="16">
        <v>88.069349579999994</v>
      </c>
      <c r="Z151" s="16">
        <v>32.380991090000002</v>
      </c>
      <c r="AA151" s="16">
        <v>571.16149781000001</v>
      </c>
      <c r="AB151" s="16">
        <v>367.06581631</v>
      </c>
      <c r="AC151" s="16">
        <v>2.0805438299999999</v>
      </c>
      <c r="AD151" s="16">
        <v>2.0805438299999999</v>
      </c>
      <c r="AE151" s="16">
        <v>0</v>
      </c>
      <c r="AF151" s="16">
        <v>0</v>
      </c>
      <c r="AG151" s="16">
        <v>29.996970000000001</v>
      </c>
      <c r="AH151" s="16">
        <v>29.996970000000001</v>
      </c>
      <c r="AI151" s="16">
        <v>0</v>
      </c>
      <c r="AJ151" s="16">
        <v>27.551073010000003</v>
      </c>
      <c r="AK151" s="16">
        <v>59.628586840000004</v>
      </c>
      <c r="AL151" s="16">
        <v>69.711166519999992</v>
      </c>
      <c r="AM151" s="16">
        <v>69.711166519999992</v>
      </c>
      <c r="AN151" s="16">
        <v>0</v>
      </c>
      <c r="AO151" s="16">
        <v>0</v>
      </c>
      <c r="AP151" s="16">
        <v>68.073253530000002</v>
      </c>
      <c r="AQ151" s="16">
        <v>68.073253530000002</v>
      </c>
      <c r="AR151" s="16">
        <v>0</v>
      </c>
      <c r="AS151" s="16">
        <v>0</v>
      </c>
      <c r="AT151" s="16">
        <v>137.78442005000002</v>
      </c>
      <c r="AU151" s="16">
        <v>288.90998309999998</v>
      </c>
      <c r="AV151" s="16">
        <v>29.693171039999999</v>
      </c>
      <c r="AW151" s="16">
        <v>318.60315413999996</v>
      </c>
      <c r="AX151" s="16">
        <v>27.983229619999999</v>
      </c>
      <c r="AY151" s="16">
        <v>251.43452640000001</v>
      </c>
      <c r="AZ151" s="16">
        <v>39.185398119999995</v>
      </c>
    </row>
    <row r="152" spans="2:52" x14ac:dyDescent="0.25">
      <c r="B152" s="15" t="s">
        <v>834</v>
      </c>
      <c r="C152" s="16">
        <v>59.695079660000005</v>
      </c>
      <c r="D152" s="16">
        <v>37.126697419999999</v>
      </c>
      <c r="E152" s="16">
        <v>15.353820300000001</v>
      </c>
      <c r="F152" s="16">
        <v>19.22917391</v>
      </c>
      <c r="G152" s="16">
        <v>2.5437032099999999</v>
      </c>
      <c r="H152" s="16">
        <v>22.568382240000002</v>
      </c>
      <c r="I152" s="16">
        <v>8.1707516299999998</v>
      </c>
      <c r="J152" s="16">
        <v>3.27151506</v>
      </c>
      <c r="K152" s="16">
        <v>10.596379880000001</v>
      </c>
      <c r="L152" s="16">
        <v>0.52973566999999999</v>
      </c>
      <c r="M152" s="16">
        <v>424.35269360000001</v>
      </c>
      <c r="N152" s="16">
        <v>423.98069275</v>
      </c>
      <c r="O152" s="16">
        <v>0.37200084999999999</v>
      </c>
      <c r="P152" s="16">
        <v>0</v>
      </c>
      <c r="Q152" s="16">
        <v>0</v>
      </c>
      <c r="R152" s="16">
        <v>484.04777326000004</v>
      </c>
      <c r="S152" s="16">
        <v>138.35353402999999</v>
      </c>
      <c r="T152" s="16">
        <v>9.0110798900000013</v>
      </c>
      <c r="U152" s="16">
        <v>28.329349579999999</v>
      </c>
      <c r="V152" s="16">
        <v>0</v>
      </c>
      <c r="W152" s="16">
        <v>0</v>
      </c>
      <c r="X152" s="16">
        <v>61.161236459999998</v>
      </c>
      <c r="Y152" s="16">
        <v>48.307705900000002</v>
      </c>
      <c r="Z152" s="16">
        <v>0.84084449999999999</v>
      </c>
      <c r="AA152" s="16">
        <v>286.00375036000003</v>
      </c>
      <c r="AB152" s="16">
        <v>198.04402290000002</v>
      </c>
      <c r="AC152" s="16">
        <v>0</v>
      </c>
      <c r="AD152" s="16">
        <v>0</v>
      </c>
      <c r="AE152" s="16">
        <v>0</v>
      </c>
      <c r="AF152" s="16">
        <v>0</v>
      </c>
      <c r="AG152" s="16">
        <v>26.70232</v>
      </c>
      <c r="AH152" s="16">
        <v>26.70232</v>
      </c>
      <c r="AI152" s="16">
        <v>0</v>
      </c>
      <c r="AJ152" s="16">
        <v>30.47531635</v>
      </c>
      <c r="AK152" s="16">
        <v>57.17763635</v>
      </c>
      <c r="AL152" s="16">
        <v>97.928296720000006</v>
      </c>
      <c r="AM152" s="16">
        <v>97.928296720000006</v>
      </c>
      <c r="AN152" s="16">
        <v>0</v>
      </c>
      <c r="AO152" s="16">
        <v>0</v>
      </c>
      <c r="AP152" s="16">
        <v>5.0706213099999999</v>
      </c>
      <c r="AQ152" s="16">
        <v>5.0706213099999999</v>
      </c>
      <c r="AR152" s="16">
        <v>0</v>
      </c>
      <c r="AS152" s="16">
        <v>18.274945769999999</v>
      </c>
      <c r="AT152" s="16">
        <v>121.2738638</v>
      </c>
      <c r="AU152" s="16">
        <v>133.94779545</v>
      </c>
      <c r="AV152" s="16">
        <v>151.50907217000002</v>
      </c>
      <c r="AW152" s="16">
        <v>285.45686762000003</v>
      </c>
      <c r="AX152" s="16">
        <v>9.3650429099999997</v>
      </c>
      <c r="AY152" s="16">
        <v>71.506287670000006</v>
      </c>
      <c r="AZ152" s="16">
        <v>204.58553703999999</v>
      </c>
    </row>
    <row r="153" spans="2:52" x14ac:dyDescent="0.25">
      <c r="B153" s="25" t="s">
        <v>1582</v>
      </c>
      <c r="C153" s="26">
        <f t="shared" ref="C153:AH153" si="22">SUM(C146:C152)</f>
        <v>947.76874577999979</v>
      </c>
      <c r="D153" s="26">
        <f t="shared" si="22"/>
        <v>526.47447603000001</v>
      </c>
      <c r="E153" s="26">
        <f t="shared" si="22"/>
        <v>199.20200078000002</v>
      </c>
      <c r="F153" s="26">
        <f t="shared" si="22"/>
        <v>293.05182397999999</v>
      </c>
      <c r="G153" s="26">
        <f t="shared" si="22"/>
        <v>34.220651269999998</v>
      </c>
      <c r="H153" s="26">
        <f t="shared" si="22"/>
        <v>421.29426975000001</v>
      </c>
      <c r="I153" s="26">
        <f t="shared" si="22"/>
        <v>94.466093609999987</v>
      </c>
      <c r="J153" s="26">
        <f t="shared" si="22"/>
        <v>52.798903100000004</v>
      </c>
      <c r="K153" s="26">
        <f t="shared" si="22"/>
        <v>163.42862005999999</v>
      </c>
      <c r="L153" s="26">
        <f t="shared" si="22"/>
        <v>110.60065297999999</v>
      </c>
      <c r="M153" s="26">
        <f t="shared" si="22"/>
        <v>3999.1915082300002</v>
      </c>
      <c r="N153" s="26">
        <f t="shared" si="22"/>
        <v>3980.7871637500002</v>
      </c>
      <c r="O153" s="26">
        <f t="shared" si="22"/>
        <v>15.354869479999996</v>
      </c>
      <c r="P153" s="26">
        <f t="shared" si="22"/>
        <v>0</v>
      </c>
      <c r="Q153" s="26">
        <f t="shared" si="22"/>
        <v>3.0494749999999997</v>
      </c>
      <c r="R153" s="26">
        <f t="shared" si="22"/>
        <v>4946.9602540100004</v>
      </c>
      <c r="S153" s="26">
        <f t="shared" si="22"/>
        <v>1574.4454743599999</v>
      </c>
      <c r="T153" s="26">
        <f t="shared" si="22"/>
        <v>101.20408219000001</v>
      </c>
      <c r="U153" s="26">
        <f t="shared" si="22"/>
        <v>249.22310224</v>
      </c>
      <c r="V153" s="26">
        <f t="shared" si="22"/>
        <v>0</v>
      </c>
      <c r="W153" s="26">
        <f t="shared" si="22"/>
        <v>16.211280349999999</v>
      </c>
      <c r="X153" s="26">
        <f t="shared" si="22"/>
        <v>149.07701344999998</v>
      </c>
      <c r="Y153" s="26">
        <f t="shared" si="22"/>
        <v>469.64377749999994</v>
      </c>
      <c r="Z153" s="26">
        <f t="shared" si="22"/>
        <v>42.059638300000003</v>
      </c>
      <c r="AA153" s="26">
        <f t="shared" si="22"/>
        <v>2601.86436839</v>
      </c>
      <c r="AB153" s="26">
        <f t="shared" si="22"/>
        <v>2345.0958856200004</v>
      </c>
      <c r="AC153" s="26">
        <f t="shared" si="22"/>
        <v>2.0805438299999999</v>
      </c>
      <c r="AD153" s="26">
        <f t="shared" si="22"/>
        <v>2.0805438299999999</v>
      </c>
      <c r="AE153" s="26">
        <f t="shared" si="22"/>
        <v>0</v>
      </c>
      <c r="AF153" s="26">
        <f t="shared" si="22"/>
        <v>0</v>
      </c>
      <c r="AG153" s="26">
        <f t="shared" si="22"/>
        <v>69.737934160000009</v>
      </c>
      <c r="AH153" s="26">
        <f t="shared" si="22"/>
        <v>69.737934160000009</v>
      </c>
      <c r="AI153" s="26">
        <f t="shared" ref="AI153:AZ153" si="23">SUM(AI146:AI152)</f>
        <v>0</v>
      </c>
      <c r="AJ153" s="26">
        <f t="shared" si="23"/>
        <v>140.14883103</v>
      </c>
      <c r="AK153" s="26">
        <f t="shared" si="23"/>
        <v>211.96730901999999</v>
      </c>
      <c r="AL153" s="26">
        <f t="shared" si="23"/>
        <v>495.57028582999999</v>
      </c>
      <c r="AM153" s="26">
        <f t="shared" si="23"/>
        <v>495.57028582999999</v>
      </c>
      <c r="AN153" s="26">
        <f t="shared" si="23"/>
        <v>0</v>
      </c>
      <c r="AO153" s="26">
        <f t="shared" si="23"/>
        <v>0</v>
      </c>
      <c r="AP153" s="26">
        <f t="shared" si="23"/>
        <v>232.98137968</v>
      </c>
      <c r="AQ153" s="26">
        <f t="shared" si="23"/>
        <v>232.98137968</v>
      </c>
      <c r="AR153" s="26">
        <f t="shared" si="23"/>
        <v>0</v>
      </c>
      <c r="AS153" s="26">
        <f t="shared" si="23"/>
        <v>286.49898912999998</v>
      </c>
      <c r="AT153" s="26">
        <f t="shared" si="23"/>
        <v>1015.0506546399999</v>
      </c>
      <c r="AU153" s="26">
        <f t="shared" si="23"/>
        <v>1542.0125399999999</v>
      </c>
      <c r="AV153" s="26">
        <f t="shared" si="23"/>
        <v>2222.4364125799998</v>
      </c>
      <c r="AW153" s="26">
        <f t="shared" si="23"/>
        <v>3764.44895258</v>
      </c>
      <c r="AX153" s="26">
        <f t="shared" si="23"/>
        <v>283.11743545000002</v>
      </c>
      <c r="AY153" s="26">
        <f t="shared" si="23"/>
        <v>630.90874917999997</v>
      </c>
      <c r="AZ153" s="26">
        <f t="shared" si="23"/>
        <v>2850.4227679500004</v>
      </c>
    </row>
    <row r="154" spans="2:52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2:52" x14ac:dyDescent="0.25">
      <c r="B155" s="17" t="s">
        <v>1528</v>
      </c>
    </row>
    <row r="156" spans="2:52" x14ac:dyDescent="0.25">
      <c r="B156" s="15" t="s">
        <v>963</v>
      </c>
      <c r="C156" s="16">
        <v>23.734437740000001</v>
      </c>
      <c r="D156" s="16">
        <v>14.135504760000002</v>
      </c>
      <c r="E156" s="16">
        <v>3.8085171400000002</v>
      </c>
      <c r="F156" s="16">
        <v>9.0974513300000002</v>
      </c>
      <c r="G156" s="16">
        <v>1.22953629</v>
      </c>
      <c r="H156" s="16">
        <v>9.5989329800000007</v>
      </c>
      <c r="I156" s="16">
        <v>1.2704923799999999</v>
      </c>
      <c r="J156" s="16">
        <v>1.8486336000000001</v>
      </c>
      <c r="K156" s="16">
        <v>6.4752970000000003</v>
      </c>
      <c r="L156" s="16">
        <v>4.5100000000000001E-3</v>
      </c>
      <c r="M156" s="16">
        <v>401.52857360000002</v>
      </c>
      <c r="N156" s="16">
        <v>401.34903500000001</v>
      </c>
      <c r="O156" s="16">
        <v>0.17953859999999999</v>
      </c>
      <c r="P156" s="16">
        <v>0</v>
      </c>
      <c r="Q156" s="16">
        <v>0</v>
      </c>
      <c r="R156" s="16">
        <v>425.26301134000005</v>
      </c>
      <c r="S156" s="16">
        <v>247.60089658999999</v>
      </c>
      <c r="T156" s="16">
        <v>2.1088499999999999</v>
      </c>
      <c r="U156" s="16">
        <v>27.27235387</v>
      </c>
      <c r="V156" s="16">
        <v>0</v>
      </c>
      <c r="W156" s="16">
        <v>0</v>
      </c>
      <c r="X156" s="16">
        <v>18.267535940000002</v>
      </c>
      <c r="Y156" s="16">
        <v>39.530807670000002</v>
      </c>
      <c r="Z156" s="16">
        <v>2.3416149700000002</v>
      </c>
      <c r="AA156" s="16">
        <v>337.12205904000001</v>
      </c>
      <c r="AB156" s="16">
        <v>88.140952299999995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28.858603420000001</v>
      </c>
      <c r="AM156" s="16">
        <v>28.858603420000001</v>
      </c>
      <c r="AN156" s="16">
        <v>0</v>
      </c>
      <c r="AO156" s="16">
        <v>0</v>
      </c>
      <c r="AP156" s="16">
        <v>0</v>
      </c>
      <c r="AQ156" s="16">
        <v>0</v>
      </c>
      <c r="AR156" s="16">
        <v>0</v>
      </c>
      <c r="AS156" s="16">
        <v>38.635384969999997</v>
      </c>
      <c r="AT156" s="16">
        <v>67.493988389999998</v>
      </c>
      <c r="AU156" s="16">
        <v>20.64696391</v>
      </c>
      <c r="AV156" s="16">
        <v>17.765634039999998</v>
      </c>
      <c r="AW156" s="16">
        <v>38.412597949999999</v>
      </c>
      <c r="AX156" s="16">
        <v>3.9839312599999999</v>
      </c>
      <c r="AY156" s="16">
        <v>0</v>
      </c>
      <c r="AZ156" s="16">
        <v>34.42866669</v>
      </c>
    </row>
    <row r="157" spans="2:52" x14ac:dyDescent="0.25">
      <c r="B157" s="15" t="s">
        <v>958</v>
      </c>
      <c r="C157" s="16">
        <v>19.206892280000002</v>
      </c>
      <c r="D157" s="16">
        <v>8.8502409199999992</v>
      </c>
      <c r="E157" s="16">
        <v>1.98525471</v>
      </c>
      <c r="F157" s="16">
        <v>6.1986977400000001</v>
      </c>
      <c r="G157" s="16">
        <v>0.66628847000000002</v>
      </c>
      <c r="H157" s="16">
        <v>10.356651359999999</v>
      </c>
      <c r="I157" s="16">
        <v>1.1802741200000002</v>
      </c>
      <c r="J157" s="16">
        <v>1.47459304</v>
      </c>
      <c r="K157" s="16">
        <v>7.2874197599999997</v>
      </c>
      <c r="L157" s="16">
        <v>0.41436444</v>
      </c>
      <c r="M157" s="16">
        <v>384.35257756999999</v>
      </c>
      <c r="N157" s="16">
        <v>383.42557699999998</v>
      </c>
      <c r="O157" s="16">
        <v>0.92700056999999991</v>
      </c>
      <c r="P157" s="16">
        <v>0</v>
      </c>
      <c r="Q157" s="16">
        <v>0</v>
      </c>
      <c r="R157" s="16">
        <v>403.55946985000003</v>
      </c>
      <c r="S157" s="16">
        <v>221.77691371</v>
      </c>
      <c r="T157" s="16">
        <v>0.6</v>
      </c>
      <c r="U157" s="16">
        <v>14.284476359999999</v>
      </c>
      <c r="V157" s="16">
        <v>0</v>
      </c>
      <c r="W157" s="16">
        <v>0</v>
      </c>
      <c r="X157" s="16">
        <v>11.224392630000001</v>
      </c>
      <c r="Y157" s="16">
        <v>38.939924320000003</v>
      </c>
      <c r="Z157" s="16">
        <v>16.470534949999998</v>
      </c>
      <c r="AA157" s="16">
        <v>303.29624196999998</v>
      </c>
      <c r="AB157" s="16">
        <v>100.26322788</v>
      </c>
      <c r="AC157" s="16">
        <v>0</v>
      </c>
      <c r="AD157" s="16">
        <v>0</v>
      </c>
      <c r="AE157" s="16">
        <v>0</v>
      </c>
      <c r="AF157" s="16">
        <v>0</v>
      </c>
      <c r="AG157" s="16">
        <v>100.28222115000001</v>
      </c>
      <c r="AH157" s="16">
        <v>100.28222115000001</v>
      </c>
      <c r="AI157" s="16">
        <v>0</v>
      </c>
      <c r="AJ157" s="16">
        <v>0</v>
      </c>
      <c r="AK157" s="16">
        <v>100.28222115000001</v>
      </c>
      <c r="AL157" s="16">
        <v>17.434179789999998</v>
      </c>
      <c r="AM157" s="16">
        <v>17.434179789999998</v>
      </c>
      <c r="AN157" s="16">
        <v>0</v>
      </c>
      <c r="AO157" s="16">
        <v>0</v>
      </c>
      <c r="AP157" s="16">
        <v>13.263836490000001</v>
      </c>
      <c r="AQ157" s="16">
        <v>13.263836490000001</v>
      </c>
      <c r="AR157" s="16">
        <v>0</v>
      </c>
      <c r="AS157" s="16">
        <v>105.98558516</v>
      </c>
      <c r="AT157" s="16">
        <v>136.68360143999999</v>
      </c>
      <c r="AU157" s="16">
        <v>63.861847590000004</v>
      </c>
      <c r="AV157" s="16">
        <v>44.760944950000003</v>
      </c>
      <c r="AW157" s="16">
        <v>108.62279254000001</v>
      </c>
      <c r="AX157" s="16">
        <v>10.667896130000001</v>
      </c>
      <c r="AY157" s="16">
        <v>17.430897519999998</v>
      </c>
      <c r="AZ157" s="16">
        <v>80.523998890000001</v>
      </c>
    </row>
    <row r="158" spans="2:52" x14ac:dyDescent="0.25">
      <c r="B158" s="15" t="s">
        <v>959</v>
      </c>
      <c r="C158" s="16">
        <v>27.223696450000002</v>
      </c>
      <c r="D158" s="16">
        <v>15.673933230000001</v>
      </c>
      <c r="E158" s="16">
        <v>10.43431058</v>
      </c>
      <c r="F158" s="16">
        <v>3.5880887700000001</v>
      </c>
      <c r="G158" s="16">
        <v>1.6515338799999999</v>
      </c>
      <c r="H158" s="16">
        <v>11.549763220000001</v>
      </c>
      <c r="I158" s="16">
        <v>2.4640679300000001</v>
      </c>
      <c r="J158" s="16">
        <v>1.55575507</v>
      </c>
      <c r="K158" s="16">
        <v>7.2575646200000001</v>
      </c>
      <c r="L158" s="16">
        <v>0.2723756</v>
      </c>
      <c r="M158" s="16">
        <v>474.69675745999996</v>
      </c>
      <c r="N158" s="16">
        <v>474.04066899999998</v>
      </c>
      <c r="O158" s="16">
        <v>0.50290846</v>
      </c>
      <c r="P158" s="16">
        <v>0.15318000000000001</v>
      </c>
      <c r="Q158" s="16">
        <v>0</v>
      </c>
      <c r="R158" s="16">
        <v>501.92045390999999</v>
      </c>
      <c r="S158" s="16">
        <v>272.07999087999997</v>
      </c>
      <c r="T158" s="16">
        <v>3.7011911500000001</v>
      </c>
      <c r="U158" s="16">
        <v>20.60854831</v>
      </c>
      <c r="V158" s="16">
        <v>0</v>
      </c>
      <c r="W158" s="16">
        <v>0</v>
      </c>
      <c r="X158" s="16">
        <v>7.9574563099999995</v>
      </c>
      <c r="Y158" s="16">
        <v>60.417622049999999</v>
      </c>
      <c r="Z158" s="16">
        <v>14.39139565</v>
      </c>
      <c r="AA158" s="16">
        <v>379.15620434999994</v>
      </c>
      <c r="AB158" s="16">
        <v>122.76424956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2.6735630399999999</v>
      </c>
      <c r="AK158" s="16">
        <v>2.6735630399999999</v>
      </c>
      <c r="AL158" s="16">
        <v>29.763327149999999</v>
      </c>
      <c r="AM158" s="16">
        <v>29.763327149999999</v>
      </c>
      <c r="AN158" s="16">
        <v>0</v>
      </c>
      <c r="AO158" s="16">
        <v>0</v>
      </c>
      <c r="AP158" s="16">
        <v>58.164326539999998</v>
      </c>
      <c r="AQ158" s="16">
        <v>58.164326539999998</v>
      </c>
      <c r="AR158" s="16">
        <v>0</v>
      </c>
      <c r="AS158" s="16">
        <v>0</v>
      </c>
      <c r="AT158" s="16">
        <v>87.92765369</v>
      </c>
      <c r="AU158" s="16">
        <v>37.510158909999994</v>
      </c>
      <c r="AV158" s="16">
        <v>66.803252330000007</v>
      </c>
      <c r="AW158" s="16">
        <v>104.31341124000001</v>
      </c>
      <c r="AX158" s="16">
        <v>15.030923469999999</v>
      </c>
      <c r="AY158" s="16">
        <v>1.9253979999999999</v>
      </c>
      <c r="AZ158" s="16">
        <v>87.357089770000002</v>
      </c>
    </row>
    <row r="159" spans="2:52" x14ac:dyDescent="0.25">
      <c r="B159" s="15" t="s">
        <v>960</v>
      </c>
      <c r="C159" s="16">
        <v>167.00666504000003</v>
      </c>
      <c r="D159" s="16">
        <v>72.534105330000017</v>
      </c>
      <c r="E159" s="16">
        <v>24.891595120000002</v>
      </c>
      <c r="F159" s="16">
        <v>41.970010639999998</v>
      </c>
      <c r="G159" s="16">
        <v>5.6724995700000003</v>
      </c>
      <c r="H159" s="16">
        <v>94.472559709999999</v>
      </c>
      <c r="I159" s="16">
        <v>14.107758050000001</v>
      </c>
      <c r="J159" s="16">
        <v>10.9162005</v>
      </c>
      <c r="K159" s="16">
        <v>67.49801020999999</v>
      </c>
      <c r="L159" s="16">
        <v>1.9505909500000003</v>
      </c>
      <c r="M159" s="16">
        <v>444.67313507</v>
      </c>
      <c r="N159" s="16">
        <v>443.271143</v>
      </c>
      <c r="O159" s="16">
        <v>1.4019920700000001</v>
      </c>
      <c r="P159" s="16">
        <v>0</v>
      </c>
      <c r="Q159" s="16">
        <v>0</v>
      </c>
      <c r="R159" s="16">
        <v>611.67980010999997</v>
      </c>
      <c r="S159" s="16">
        <v>175.30849283000001</v>
      </c>
      <c r="T159" s="16">
        <v>9.0795637599999992</v>
      </c>
      <c r="U159" s="16">
        <v>23.883148590000001</v>
      </c>
      <c r="V159" s="16">
        <v>0.59527125000000003</v>
      </c>
      <c r="W159" s="16">
        <v>17.215795030000002</v>
      </c>
      <c r="X159" s="16">
        <v>7.9022197900000002</v>
      </c>
      <c r="Y159" s="16">
        <v>82.474074150000007</v>
      </c>
      <c r="Z159" s="16">
        <v>10.82797807</v>
      </c>
      <c r="AA159" s="16">
        <v>327.28654346999997</v>
      </c>
      <c r="AB159" s="16">
        <v>284.39325664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29.103846100000002</v>
      </c>
      <c r="AK159" s="16">
        <v>29.103846100000002</v>
      </c>
      <c r="AL159" s="16">
        <v>25.83803735</v>
      </c>
      <c r="AM159" s="16">
        <v>25.83803735</v>
      </c>
      <c r="AN159" s="16">
        <v>0</v>
      </c>
      <c r="AO159" s="16">
        <v>0</v>
      </c>
      <c r="AP159" s="16">
        <v>22.707783550000002</v>
      </c>
      <c r="AQ159" s="16">
        <v>22.707783550000002</v>
      </c>
      <c r="AR159" s="16">
        <v>0</v>
      </c>
      <c r="AS159" s="16">
        <v>9.9391873000000004</v>
      </c>
      <c r="AT159" s="16">
        <v>58.485008200000003</v>
      </c>
      <c r="AU159" s="16">
        <v>255.01209453999999</v>
      </c>
      <c r="AV159" s="16">
        <v>101.78320837999999</v>
      </c>
      <c r="AW159" s="16">
        <v>356.79530291999998</v>
      </c>
      <c r="AX159" s="16">
        <v>47.838453170000001</v>
      </c>
      <c r="AY159" s="16">
        <v>13.597098000000001</v>
      </c>
      <c r="AZ159" s="16">
        <v>295.35975174999999</v>
      </c>
    </row>
    <row r="160" spans="2:52" x14ac:dyDescent="0.25">
      <c r="B160" s="15" t="s">
        <v>961</v>
      </c>
      <c r="C160" s="16">
        <v>233.16660937</v>
      </c>
      <c r="D160" s="16">
        <v>115.42985148999999</v>
      </c>
      <c r="E160" s="16">
        <v>55.840591000000003</v>
      </c>
      <c r="F160" s="16">
        <v>51.996702790000001</v>
      </c>
      <c r="G160" s="16">
        <v>7.5925577000000004</v>
      </c>
      <c r="H160" s="16">
        <v>117.73675788000001</v>
      </c>
      <c r="I160" s="16">
        <v>15.260424689999999</v>
      </c>
      <c r="J160" s="16">
        <v>5.5877237000000006</v>
      </c>
      <c r="K160" s="16">
        <v>94.445917870000002</v>
      </c>
      <c r="L160" s="16">
        <v>2.4426916200000002</v>
      </c>
      <c r="M160" s="16">
        <v>596.90746899999999</v>
      </c>
      <c r="N160" s="16">
        <v>596.90746899999999</v>
      </c>
      <c r="O160" s="16">
        <v>0</v>
      </c>
      <c r="P160" s="16">
        <v>0</v>
      </c>
      <c r="Q160" s="16">
        <v>0</v>
      </c>
      <c r="R160" s="16">
        <v>830.07407837000005</v>
      </c>
      <c r="S160" s="16">
        <v>358.53245526000001</v>
      </c>
      <c r="T160" s="16">
        <v>15.488538009999999</v>
      </c>
      <c r="U160" s="16">
        <v>21.601059979999999</v>
      </c>
      <c r="V160" s="16">
        <v>0</v>
      </c>
      <c r="W160" s="16">
        <v>0</v>
      </c>
      <c r="X160" s="16">
        <v>108.38015709999999</v>
      </c>
      <c r="Y160" s="16">
        <v>41.333607049999998</v>
      </c>
      <c r="Z160" s="16">
        <v>27.76118138</v>
      </c>
      <c r="AA160" s="16">
        <v>573.09699877999992</v>
      </c>
      <c r="AB160" s="16">
        <v>256.97707959000002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92.124695989999992</v>
      </c>
      <c r="AK160" s="16">
        <v>92.124695989999992</v>
      </c>
      <c r="AL160" s="16">
        <v>65.718981540000001</v>
      </c>
      <c r="AM160" s="16">
        <v>65.718981540000001</v>
      </c>
      <c r="AN160" s="16">
        <v>0</v>
      </c>
      <c r="AO160" s="16">
        <v>0</v>
      </c>
      <c r="AP160" s="16">
        <v>46.46190197</v>
      </c>
      <c r="AQ160" s="16">
        <v>46.46190197</v>
      </c>
      <c r="AR160" s="16">
        <v>0</v>
      </c>
      <c r="AS160" s="16">
        <v>89.807233499999995</v>
      </c>
      <c r="AT160" s="16">
        <v>201.98811701</v>
      </c>
      <c r="AU160" s="16">
        <v>147.11365856999998</v>
      </c>
      <c r="AV160" s="16">
        <v>387.61141543999997</v>
      </c>
      <c r="AW160" s="16">
        <v>534.72507400999996</v>
      </c>
      <c r="AX160" s="16">
        <v>100.43155450999998</v>
      </c>
      <c r="AY160" s="16">
        <v>63.64734653</v>
      </c>
      <c r="AZ160" s="16">
        <v>370.64617297000001</v>
      </c>
    </row>
    <row r="161" spans="2:52" x14ac:dyDescent="0.25">
      <c r="B161" s="15" t="s">
        <v>962</v>
      </c>
      <c r="C161" s="16">
        <v>678.25397147000001</v>
      </c>
      <c r="D161" s="16">
        <v>497.28119291000002</v>
      </c>
      <c r="E161" s="16">
        <v>157.11176083000001</v>
      </c>
      <c r="F161" s="16">
        <v>316.75578051999997</v>
      </c>
      <c r="G161" s="16">
        <v>23.413651559999998</v>
      </c>
      <c r="H161" s="16">
        <v>180.97277855999999</v>
      </c>
      <c r="I161" s="16">
        <v>42.327377509999998</v>
      </c>
      <c r="J161" s="16">
        <v>44.611596820000003</v>
      </c>
      <c r="K161" s="16">
        <v>58.905868529999999</v>
      </c>
      <c r="L161" s="16">
        <v>35.127935699999995</v>
      </c>
      <c r="M161" s="16">
        <v>1947.7859984300001</v>
      </c>
      <c r="N161" s="16">
        <v>1931.668635</v>
      </c>
      <c r="O161" s="16">
        <v>16.117363430000001</v>
      </c>
      <c r="P161" s="16">
        <v>0</v>
      </c>
      <c r="Q161" s="16">
        <v>0</v>
      </c>
      <c r="R161" s="16">
        <v>2626.0399699</v>
      </c>
      <c r="S161" s="16">
        <v>461.40146694999999</v>
      </c>
      <c r="T161" s="16">
        <v>54.048428629999997</v>
      </c>
      <c r="U161" s="16">
        <v>164.730153</v>
      </c>
      <c r="V161" s="16">
        <v>0</v>
      </c>
      <c r="W161" s="16">
        <v>106.58980582</v>
      </c>
      <c r="X161" s="16">
        <v>144.97230200000001</v>
      </c>
      <c r="Y161" s="16">
        <v>239.74964913999997</v>
      </c>
      <c r="Z161" s="16">
        <v>0</v>
      </c>
      <c r="AA161" s="16">
        <v>1171.4918055399999</v>
      </c>
      <c r="AB161" s="16">
        <v>1454.5481643599999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  <c r="AK161" s="16">
        <v>0</v>
      </c>
      <c r="AL161" s="16">
        <v>134.52143262999999</v>
      </c>
      <c r="AM161" s="16">
        <v>134.52143262999999</v>
      </c>
      <c r="AN161" s="16">
        <v>0</v>
      </c>
      <c r="AO161" s="16">
        <v>0</v>
      </c>
      <c r="AP161" s="16">
        <v>0</v>
      </c>
      <c r="AQ161" s="16">
        <v>0</v>
      </c>
      <c r="AR161" s="16">
        <v>0</v>
      </c>
      <c r="AS161" s="16">
        <v>0</v>
      </c>
      <c r="AT161" s="16">
        <v>134.52143262999999</v>
      </c>
      <c r="AU161" s="16">
        <v>1320.0267317299999</v>
      </c>
      <c r="AV161" s="16">
        <v>2396.9627637100002</v>
      </c>
      <c r="AW161" s="16">
        <v>3716.9894954400002</v>
      </c>
      <c r="AX161" s="16">
        <v>225.28880354000003</v>
      </c>
      <c r="AY161" s="16">
        <v>521.03918554999996</v>
      </c>
      <c r="AZ161" s="16">
        <v>2970.6615063500003</v>
      </c>
    </row>
    <row r="162" spans="2:52" x14ac:dyDescent="0.25">
      <c r="B162" s="25" t="s">
        <v>1582</v>
      </c>
      <c r="C162" s="26">
        <f t="shared" ref="C162:AH162" si="24">SUM(C156:C161)</f>
        <v>1148.59227235</v>
      </c>
      <c r="D162" s="26">
        <f t="shared" si="24"/>
        <v>723.90482864000001</v>
      </c>
      <c r="E162" s="26">
        <f t="shared" si="24"/>
        <v>254.07202938</v>
      </c>
      <c r="F162" s="26">
        <f t="shared" si="24"/>
        <v>429.60673178999997</v>
      </c>
      <c r="G162" s="26">
        <f t="shared" si="24"/>
        <v>40.226067469999997</v>
      </c>
      <c r="H162" s="26">
        <f t="shared" si="24"/>
        <v>424.68744371000003</v>
      </c>
      <c r="I162" s="26">
        <f t="shared" si="24"/>
        <v>76.610394679999999</v>
      </c>
      <c r="J162" s="26">
        <f t="shared" si="24"/>
        <v>65.994502730000008</v>
      </c>
      <c r="K162" s="26">
        <f t="shared" si="24"/>
        <v>241.87007799</v>
      </c>
      <c r="L162" s="26">
        <f t="shared" si="24"/>
        <v>40.212468309999991</v>
      </c>
      <c r="M162" s="26">
        <f t="shared" si="24"/>
        <v>4249.9445111300001</v>
      </c>
      <c r="N162" s="26">
        <f t="shared" si="24"/>
        <v>4230.6625279999998</v>
      </c>
      <c r="O162" s="26">
        <f t="shared" si="24"/>
        <v>19.128803130000001</v>
      </c>
      <c r="P162" s="26">
        <f t="shared" si="24"/>
        <v>0.15318000000000001</v>
      </c>
      <c r="Q162" s="26">
        <f t="shared" si="24"/>
        <v>0</v>
      </c>
      <c r="R162" s="26">
        <f t="shared" si="24"/>
        <v>5398.5367834799999</v>
      </c>
      <c r="S162" s="26">
        <f t="shared" si="24"/>
        <v>1736.7002162199999</v>
      </c>
      <c r="T162" s="26">
        <f t="shared" si="24"/>
        <v>85.02657155</v>
      </c>
      <c r="U162" s="26">
        <f t="shared" si="24"/>
        <v>272.37974011</v>
      </c>
      <c r="V162" s="26">
        <f t="shared" si="24"/>
        <v>0.59527125000000003</v>
      </c>
      <c r="W162" s="26">
        <f t="shared" si="24"/>
        <v>123.80560084999999</v>
      </c>
      <c r="X162" s="26">
        <f t="shared" si="24"/>
        <v>298.70406377</v>
      </c>
      <c r="Y162" s="26">
        <f t="shared" si="24"/>
        <v>502.44568437999999</v>
      </c>
      <c r="Z162" s="26">
        <f t="shared" si="24"/>
        <v>71.79270502</v>
      </c>
      <c r="AA162" s="26">
        <f t="shared" si="24"/>
        <v>3091.4498531499999</v>
      </c>
      <c r="AB162" s="26">
        <f t="shared" si="24"/>
        <v>2307.0869303299996</v>
      </c>
      <c r="AC162" s="26">
        <f t="shared" si="24"/>
        <v>0</v>
      </c>
      <c r="AD162" s="26">
        <f t="shared" si="24"/>
        <v>0</v>
      </c>
      <c r="AE162" s="26">
        <f t="shared" si="24"/>
        <v>0</v>
      </c>
      <c r="AF162" s="26">
        <f t="shared" si="24"/>
        <v>0</v>
      </c>
      <c r="AG162" s="26">
        <f t="shared" si="24"/>
        <v>100.28222115000001</v>
      </c>
      <c r="AH162" s="26">
        <f t="shared" si="24"/>
        <v>100.28222115000001</v>
      </c>
      <c r="AI162" s="26">
        <f t="shared" ref="AI162:AZ162" si="25">SUM(AI156:AI161)</f>
        <v>0</v>
      </c>
      <c r="AJ162" s="26">
        <f t="shared" si="25"/>
        <v>123.90210513</v>
      </c>
      <c r="AK162" s="26">
        <f t="shared" si="25"/>
        <v>224.18432628000002</v>
      </c>
      <c r="AL162" s="26">
        <f t="shared" si="25"/>
        <v>302.13456187999998</v>
      </c>
      <c r="AM162" s="26">
        <f t="shared" si="25"/>
        <v>302.13456187999998</v>
      </c>
      <c r="AN162" s="26">
        <f t="shared" si="25"/>
        <v>0</v>
      </c>
      <c r="AO162" s="26">
        <f t="shared" si="25"/>
        <v>0</v>
      </c>
      <c r="AP162" s="26">
        <f t="shared" si="25"/>
        <v>140.59784854999998</v>
      </c>
      <c r="AQ162" s="26">
        <f t="shared" si="25"/>
        <v>140.59784854999998</v>
      </c>
      <c r="AR162" s="26">
        <f t="shared" si="25"/>
        <v>0</v>
      </c>
      <c r="AS162" s="26">
        <f t="shared" si="25"/>
        <v>244.36739093</v>
      </c>
      <c r="AT162" s="26">
        <f t="shared" si="25"/>
        <v>687.0998013599999</v>
      </c>
      <c r="AU162" s="26">
        <f t="shared" si="25"/>
        <v>1844.1714552499998</v>
      </c>
      <c r="AV162" s="26">
        <f t="shared" si="25"/>
        <v>3015.6872188500001</v>
      </c>
      <c r="AW162" s="26">
        <f t="shared" si="25"/>
        <v>4859.8586740999999</v>
      </c>
      <c r="AX162" s="26">
        <f t="shared" si="25"/>
        <v>403.24156207999999</v>
      </c>
      <c r="AY162" s="26">
        <f t="shared" si="25"/>
        <v>617.63992559999997</v>
      </c>
      <c r="AZ162" s="26">
        <f t="shared" si="25"/>
        <v>3838.9771864200002</v>
      </c>
    </row>
    <row r="163" spans="2:52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2:52" x14ac:dyDescent="0.25">
      <c r="B164" s="17" t="s">
        <v>1529</v>
      </c>
    </row>
    <row r="165" spans="2:52" x14ac:dyDescent="0.25">
      <c r="B165" s="15" t="s">
        <v>1069</v>
      </c>
      <c r="C165" s="16">
        <v>113.26996371000001</v>
      </c>
      <c r="D165" s="16">
        <v>69.654465889999997</v>
      </c>
      <c r="E165" s="16">
        <v>33.224320929999998</v>
      </c>
      <c r="F165" s="16">
        <v>29.24674241</v>
      </c>
      <c r="G165" s="16">
        <v>7.1834025499999994</v>
      </c>
      <c r="H165" s="16">
        <v>43.615497820000002</v>
      </c>
      <c r="I165" s="16">
        <v>8.2815893599999999</v>
      </c>
      <c r="J165" s="16">
        <v>3.8427304599999998</v>
      </c>
      <c r="K165" s="16">
        <v>24.603527140000001</v>
      </c>
      <c r="L165" s="16">
        <v>6.8876508599999999</v>
      </c>
      <c r="M165" s="16">
        <v>891.71428166999999</v>
      </c>
      <c r="N165" s="16">
        <v>888.96472800000004</v>
      </c>
      <c r="O165" s="16">
        <v>2.7495536700000001</v>
      </c>
      <c r="P165" s="16">
        <v>0</v>
      </c>
      <c r="Q165" s="16">
        <v>0</v>
      </c>
      <c r="R165" s="16">
        <v>1004.9842453799999</v>
      </c>
      <c r="S165" s="16">
        <v>540.55417821000003</v>
      </c>
      <c r="T165" s="16">
        <v>11.807517019999999</v>
      </c>
      <c r="U165" s="16">
        <v>10.64866073</v>
      </c>
      <c r="V165" s="16">
        <v>0</v>
      </c>
      <c r="W165" s="16">
        <v>46.941135860000003</v>
      </c>
      <c r="X165" s="16">
        <v>7.3743759800000008</v>
      </c>
      <c r="Y165" s="16">
        <v>47.115720869999997</v>
      </c>
      <c r="Z165" s="16">
        <v>0</v>
      </c>
      <c r="AA165" s="16">
        <v>664.4415886700001</v>
      </c>
      <c r="AB165" s="16">
        <v>340.54265670999996</v>
      </c>
      <c r="AC165" s="16">
        <v>0</v>
      </c>
      <c r="AD165" s="16">
        <v>0</v>
      </c>
      <c r="AE165" s="16">
        <v>0</v>
      </c>
      <c r="AF165" s="16">
        <v>0</v>
      </c>
      <c r="AG165" s="16">
        <v>185.30144812999998</v>
      </c>
      <c r="AH165" s="16">
        <v>185.30144812999998</v>
      </c>
      <c r="AI165" s="16">
        <v>0</v>
      </c>
      <c r="AJ165" s="16">
        <v>0</v>
      </c>
      <c r="AK165" s="16">
        <v>185.30144812999998</v>
      </c>
      <c r="AL165" s="16">
        <v>4.6424627300000001</v>
      </c>
      <c r="AM165" s="16">
        <v>4.6424627300000001</v>
      </c>
      <c r="AN165" s="16">
        <v>0</v>
      </c>
      <c r="AO165" s="16">
        <v>0</v>
      </c>
      <c r="AP165" s="16">
        <v>16.200637629999999</v>
      </c>
      <c r="AQ165" s="16">
        <v>16.200637629999999</v>
      </c>
      <c r="AR165" s="16">
        <v>0</v>
      </c>
      <c r="AS165" s="16">
        <v>0</v>
      </c>
      <c r="AT165" s="16">
        <v>20.843100360000001</v>
      </c>
      <c r="AU165" s="16">
        <v>505.00100448000001</v>
      </c>
      <c r="AV165" s="16">
        <v>636.13022403000002</v>
      </c>
      <c r="AW165" s="16">
        <v>1141.13122851</v>
      </c>
      <c r="AX165" s="16">
        <v>51.565505999999999</v>
      </c>
      <c r="AY165" s="16">
        <v>339.87229033999995</v>
      </c>
      <c r="AZ165" s="16">
        <v>749.69343217000005</v>
      </c>
    </row>
    <row r="166" spans="2:52" x14ac:dyDescent="0.25">
      <c r="B166" s="15" t="s">
        <v>1070</v>
      </c>
      <c r="C166" s="16">
        <v>147.05496471999999</v>
      </c>
      <c r="D166" s="16">
        <v>79.939949310000003</v>
      </c>
      <c r="E166" s="16">
        <v>19.236859689999999</v>
      </c>
      <c r="F166" s="16">
        <v>50.08246905</v>
      </c>
      <c r="G166" s="16">
        <v>10.62062057</v>
      </c>
      <c r="H166" s="16">
        <v>67.115015409999998</v>
      </c>
      <c r="I166" s="16">
        <v>10.514463970000001</v>
      </c>
      <c r="J166" s="16">
        <v>13.656486749999999</v>
      </c>
      <c r="K166" s="16">
        <v>41.088353549999994</v>
      </c>
      <c r="L166" s="16">
        <v>1.8557111399999999</v>
      </c>
      <c r="M166" s="16">
        <v>742.70419514000002</v>
      </c>
      <c r="N166" s="16">
        <v>706.81281799999999</v>
      </c>
      <c r="O166" s="16">
        <v>5.9847673600000002</v>
      </c>
      <c r="P166" s="16">
        <v>29.90660978</v>
      </c>
      <c r="Q166" s="16">
        <v>0</v>
      </c>
      <c r="R166" s="16">
        <v>889.75915986000007</v>
      </c>
      <c r="S166" s="16">
        <v>432.45041264999998</v>
      </c>
      <c r="T166" s="16">
        <v>8.01</v>
      </c>
      <c r="U166" s="16">
        <v>24.227945160000001</v>
      </c>
      <c r="V166" s="16">
        <v>0</v>
      </c>
      <c r="W166" s="16">
        <v>0</v>
      </c>
      <c r="X166" s="16">
        <v>79.816884950000002</v>
      </c>
      <c r="Y166" s="16">
        <v>126.89109637999999</v>
      </c>
      <c r="Z166" s="16">
        <v>13.5</v>
      </c>
      <c r="AA166" s="16">
        <v>684.89633914000001</v>
      </c>
      <c r="AB166" s="16">
        <v>204.86282072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2.2496782500000001</v>
      </c>
      <c r="AK166" s="16">
        <v>2.2496782500000001</v>
      </c>
      <c r="AL166" s="16">
        <v>1.8878950899999998</v>
      </c>
      <c r="AM166" s="16">
        <v>1.8878950899999998</v>
      </c>
      <c r="AN166" s="16">
        <v>0</v>
      </c>
      <c r="AO166" s="16">
        <v>0</v>
      </c>
      <c r="AP166" s="16">
        <v>33.1</v>
      </c>
      <c r="AQ166" s="16">
        <v>33.1</v>
      </c>
      <c r="AR166" s="16">
        <v>0</v>
      </c>
      <c r="AS166" s="16">
        <v>0</v>
      </c>
      <c r="AT166" s="16">
        <v>34.987895090000002</v>
      </c>
      <c r="AU166" s="16">
        <v>172.12460388</v>
      </c>
      <c r="AV166" s="16">
        <v>223.05107866999998</v>
      </c>
      <c r="AW166" s="16">
        <v>395.17568255000003</v>
      </c>
      <c r="AX166" s="16">
        <v>87.534921430000011</v>
      </c>
      <c r="AY166" s="16">
        <v>57.580159460000004</v>
      </c>
      <c r="AZ166" s="16">
        <v>250.06060166</v>
      </c>
    </row>
    <row r="167" spans="2:52" x14ac:dyDescent="0.25">
      <c r="B167" s="15" t="s">
        <v>1071</v>
      </c>
      <c r="C167" s="16">
        <v>553.62277348999987</v>
      </c>
      <c r="D167" s="16">
        <v>354.16556395999993</v>
      </c>
      <c r="E167" s="16">
        <v>193.24903207999998</v>
      </c>
      <c r="F167" s="16">
        <v>146.49999535000001</v>
      </c>
      <c r="G167" s="16">
        <v>14.41653653</v>
      </c>
      <c r="H167" s="16">
        <v>199.45720953</v>
      </c>
      <c r="I167" s="16">
        <v>23.460067519999999</v>
      </c>
      <c r="J167" s="16">
        <v>10.31483248</v>
      </c>
      <c r="K167" s="16">
        <v>164.04497875999999</v>
      </c>
      <c r="L167" s="16">
        <v>1.6373307699999999</v>
      </c>
      <c r="M167" s="16">
        <v>1087.5503393200001</v>
      </c>
      <c r="N167" s="16">
        <v>1006.580062</v>
      </c>
      <c r="O167" s="16">
        <v>21.970277320000001</v>
      </c>
      <c r="P167" s="16">
        <v>59</v>
      </c>
      <c r="Q167" s="16">
        <v>0</v>
      </c>
      <c r="R167" s="16">
        <v>1641.17311281</v>
      </c>
      <c r="S167" s="16">
        <v>549.58426719000011</v>
      </c>
      <c r="T167" s="16">
        <v>68.898483769999999</v>
      </c>
      <c r="U167" s="16">
        <v>169.36933049000001</v>
      </c>
      <c r="V167" s="16">
        <v>0</v>
      </c>
      <c r="W167" s="16">
        <v>4.4711808299999998</v>
      </c>
      <c r="X167" s="16">
        <v>26.268329219999998</v>
      </c>
      <c r="Y167" s="16">
        <v>300.58760907999999</v>
      </c>
      <c r="Z167" s="16">
        <v>30.54300366</v>
      </c>
      <c r="AA167" s="16">
        <v>1149.7222042400003</v>
      </c>
      <c r="AB167" s="16">
        <v>491.45090856999997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86.845901959999992</v>
      </c>
      <c r="AK167" s="16">
        <v>86.845901959999992</v>
      </c>
      <c r="AL167" s="16">
        <v>51.334939649999995</v>
      </c>
      <c r="AM167" s="16">
        <v>51.334939649999995</v>
      </c>
      <c r="AN167" s="16">
        <v>0</v>
      </c>
      <c r="AO167" s="16">
        <v>0</v>
      </c>
      <c r="AP167" s="16">
        <v>37.230907729999998</v>
      </c>
      <c r="AQ167" s="16">
        <v>37.230907729999998</v>
      </c>
      <c r="AR167" s="16">
        <v>0</v>
      </c>
      <c r="AS167" s="16">
        <v>0</v>
      </c>
      <c r="AT167" s="16">
        <v>88.565847379999994</v>
      </c>
      <c r="AU167" s="16">
        <v>489.73096315000004</v>
      </c>
      <c r="AV167" s="16">
        <v>1192.54766438</v>
      </c>
      <c r="AW167" s="16">
        <v>1682.27862753</v>
      </c>
      <c r="AX167" s="16">
        <v>37.614680380000003</v>
      </c>
      <c r="AY167" s="16">
        <v>199.41047266999999</v>
      </c>
      <c r="AZ167" s="16">
        <v>1445.25347448</v>
      </c>
    </row>
    <row r="168" spans="2:52" x14ac:dyDescent="0.25">
      <c r="B168" s="15" t="s">
        <v>1072</v>
      </c>
      <c r="C168" s="16">
        <v>46.877381880000002</v>
      </c>
      <c r="D168" s="16">
        <v>24.48459785</v>
      </c>
      <c r="E168" s="16">
        <v>9.4156961700000004</v>
      </c>
      <c r="F168" s="16">
        <v>13.31215901</v>
      </c>
      <c r="G168" s="16">
        <v>1.75674267</v>
      </c>
      <c r="H168" s="16">
        <v>22.392784030000001</v>
      </c>
      <c r="I168" s="16">
        <v>4.3699646799999998</v>
      </c>
      <c r="J168" s="16">
        <v>1.78038337</v>
      </c>
      <c r="K168" s="16">
        <v>14.894646199999999</v>
      </c>
      <c r="L168" s="16">
        <v>1.34778978</v>
      </c>
      <c r="M168" s="16">
        <v>379.01682245000001</v>
      </c>
      <c r="N168" s="16">
        <v>375.97645199999999</v>
      </c>
      <c r="O168" s="16">
        <v>0.40992044999999999</v>
      </c>
      <c r="P168" s="16">
        <v>0</v>
      </c>
      <c r="Q168" s="16">
        <v>2.6304500000000002</v>
      </c>
      <c r="R168" s="16">
        <v>425.89420432999998</v>
      </c>
      <c r="S168" s="16">
        <v>171.35788083</v>
      </c>
      <c r="T168" s="16">
        <v>6.5409618700000003</v>
      </c>
      <c r="U168" s="16">
        <v>14.43647966</v>
      </c>
      <c r="V168" s="16">
        <v>0</v>
      </c>
      <c r="W168" s="16">
        <v>0</v>
      </c>
      <c r="X168" s="16">
        <v>30.327027780000002</v>
      </c>
      <c r="Y168" s="16">
        <v>68.627777959999989</v>
      </c>
      <c r="Z168" s="16">
        <v>12.553788900000001</v>
      </c>
      <c r="AA168" s="16">
        <v>303.84391699999998</v>
      </c>
      <c r="AB168" s="16">
        <v>122.05028733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36.17572045</v>
      </c>
      <c r="AM168" s="16">
        <v>36.17572045</v>
      </c>
      <c r="AN168" s="16">
        <v>0</v>
      </c>
      <c r="AO168" s="16">
        <v>0</v>
      </c>
      <c r="AP168" s="16">
        <v>33.8224844</v>
      </c>
      <c r="AQ168" s="16">
        <v>33.8224844</v>
      </c>
      <c r="AR168" s="16">
        <v>0</v>
      </c>
      <c r="AS168" s="16">
        <v>0</v>
      </c>
      <c r="AT168" s="16">
        <v>69.998204849999993</v>
      </c>
      <c r="AU168" s="16">
        <v>52.052082479999996</v>
      </c>
      <c r="AV168" s="16">
        <v>59.765810139999999</v>
      </c>
      <c r="AW168" s="16">
        <v>111.81789262000001</v>
      </c>
      <c r="AX168" s="16">
        <v>10.684984910000001</v>
      </c>
      <c r="AY168" s="16">
        <v>0</v>
      </c>
      <c r="AZ168" s="16">
        <v>101.13290771</v>
      </c>
    </row>
    <row r="169" spans="2:52" x14ac:dyDescent="0.25">
      <c r="B169" s="15" t="s">
        <v>1073</v>
      </c>
      <c r="C169" s="16">
        <v>215.56480126000002</v>
      </c>
      <c r="D169" s="16">
        <v>149.18698453000002</v>
      </c>
      <c r="E169" s="16">
        <v>48.474060950000002</v>
      </c>
      <c r="F169" s="16">
        <v>95.439826840000009</v>
      </c>
      <c r="G169" s="16">
        <v>5.2730967400000006</v>
      </c>
      <c r="H169" s="16">
        <v>66.377816729999992</v>
      </c>
      <c r="I169" s="16">
        <v>15.631357169999999</v>
      </c>
      <c r="J169" s="16">
        <v>8.5928043000000009</v>
      </c>
      <c r="K169" s="16">
        <v>41.51235921</v>
      </c>
      <c r="L169" s="16">
        <v>0.64129605000000001</v>
      </c>
      <c r="M169" s="16">
        <v>412.65196993000001</v>
      </c>
      <c r="N169" s="16">
        <v>412.418364</v>
      </c>
      <c r="O169" s="16">
        <v>0.23360592999999999</v>
      </c>
      <c r="P169" s="16">
        <v>0</v>
      </c>
      <c r="Q169" s="16">
        <v>0</v>
      </c>
      <c r="R169" s="16">
        <v>628.21677119000003</v>
      </c>
      <c r="S169" s="16">
        <v>270.90645552000001</v>
      </c>
      <c r="T169" s="16">
        <v>10.8747808</v>
      </c>
      <c r="U169" s="16">
        <v>17.357260889999999</v>
      </c>
      <c r="V169" s="16">
        <v>0</v>
      </c>
      <c r="W169" s="16">
        <v>0</v>
      </c>
      <c r="X169" s="16">
        <v>7.0908505199999992</v>
      </c>
      <c r="Y169" s="16">
        <v>82.916087300000001</v>
      </c>
      <c r="Z169" s="16">
        <v>48.700811200000004</v>
      </c>
      <c r="AA169" s="16">
        <v>437.84624622999996</v>
      </c>
      <c r="AB169" s="16">
        <v>190.37052495999998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6">
        <v>0</v>
      </c>
      <c r="AL169" s="16">
        <v>30.476402239999999</v>
      </c>
      <c r="AM169" s="16">
        <v>30.476402239999999</v>
      </c>
      <c r="AN169" s="16">
        <v>0</v>
      </c>
      <c r="AO169" s="16">
        <v>0</v>
      </c>
      <c r="AP169" s="16">
        <v>0</v>
      </c>
      <c r="AQ169" s="16">
        <v>0</v>
      </c>
      <c r="AR169" s="16">
        <v>0</v>
      </c>
      <c r="AS169" s="16">
        <v>0</v>
      </c>
      <c r="AT169" s="16">
        <v>30.476402239999999</v>
      </c>
      <c r="AU169" s="16">
        <v>159.89412272000001</v>
      </c>
      <c r="AV169" s="16">
        <v>52.228937819999999</v>
      </c>
      <c r="AW169" s="16">
        <v>212.12306054000001</v>
      </c>
      <c r="AX169" s="16">
        <v>18.10485461</v>
      </c>
      <c r="AY169" s="16">
        <v>1.2510827600000001</v>
      </c>
      <c r="AZ169" s="16">
        <v>192.76712317000002</v>
      </c>
    </row>
    <row r="170" spans="2:52" x14ac:dyDescent="0.25">
      <c r="B170" s="15" t="s">
        <v>1074</v>
      </c>
      <c r="C170" s="16">
        <v>58.530202719999998</v>
      </c>
      <c r="D170" s="16">
        <v>9.408313699999999</v>
      </c>
      <c r="E170" s="16">
        <v>4.1712908899999999</v>
      </c>
      <c r="F170" s="16">
        <v>4.3001346900000001</v>
      </c>
      <c r="G170" s="16">
        <v>0.93688811999999999</v>
      </c>
      <c r="H170" s="16">
        <v>49.121889020000005</v>
      </c>
      <c r="I170" s="16">
        <v>1.3875460400000001</v>
      </c>
      <c r="J170" s="16">
        <v>4.4805285399999999</v>
      </c>
      <c r="K170" s="16">
        <v>42.527330020000001</v>
      </c>
      <c r="L170" s="16">
        <v>0.72648442000000002</v>
      </c>
      <c r="M170" s="16">
        <v>319.29973782999997</v>
      </c>
      <c r="N170" s="16">
        <v>319.20169199999998</v>
      </c>
      <c r="O170" s="16">
        <v>2.3645830000000003E-2</v>
      </c>
      <c r="P170" s="16">
        <v>7.4399999999999994E-2</v>
      </c>
      <c r="Q170" s="16">
        <v>0</v>
      </c>
      <c r="R170" s="16">
        <v>377.82994054999995</v>
      </c>
      <c r="S170" s="16">
        <v>124.70011955</v>
      </c>
      <c r="T170" s="16">
        <v>51.684919119999996</v>
      </c>
      <c r="U170" s="16">
        <v>19.730391059999999</v>
      </c>
      <c r="V170" s="16">
        <v>0.3</v>
      </c>
      <c r="W170" s="16">
        <v>1.952367</v>
      </c>
      <c r="X170" s="16">
        <v>11.27896623</v>
      </c>
      <c r="Y170" s="16">
        <v>52.84958786</v>
      </c>
      <c r="Z170" s="16">
        <v>3.4586283399999997</v>
      </c>
      <c r="AA170" s="16">
        <v>265.95497915999999</v>
      </c>
      <c r="AB170" s="16">
        <v>111.87496139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1.41602936</v>
      </c>
      <c r="AK170" s="16">
        <v>1.41602936</v>
      </c>
      <c r="AL170" s="16">
        <v>25.902242609999998</v>
      </c>
      <c r="AM170" s="16">
        <v>25.902242609999998</v>
      </c>
      <c r="AN170" s="16">
        <v>0</v>
      </c>
      <c r="AO170" s="16">
        <v>0</v>
      </c>
      <c r="AP170" s="16">
        <v>18.840774079999999</v>
      </c>
      <c r="AQ170" s="16">
        <v>18.840774079999999</v>
      </c>
      <c r="AR170" s="16">
        <v>0</v>
      </c>
      <c r="AS170" s="16">
        <v>0</v>
      </c>
      <c r="AT170" s="16">
        <v>44.743016689999997</v>
      </c>
      <c r="AU170" s="16">
        <v>68.547974060000001</v>
      </c>
      <c r="AV170" s="16">
        <v>58.434846530000002</v>
      </c>
      <c r="AW170" s="16">
        <v>126.98282059</v>
      </c>
      <c r="AX170" s="16">
        <v>33.902050369999998</v>
      </c>
      <c r="AY170" s="16">
        <v>3.8547119900000002</v>
      </c>
      <c r="AZ170" s="16">
        <v>89.226058230000007</v>
      </c>
    </row>
    <row r="171" spans="2:52" x14ac:dyDescent="0.25">
      <c r="B171" s="15" t="s">
        <v>1075</v>
      </c>
      <c r="C171" s="16">
        <v>1545.3974943599999</v>
      </c>
      <c r="D171" s="16">
        <v>1284.66064534</v>
      </c>
      <c r="E171" s="16">
        <v>426.54426638999996</v>
      </c>
      <c r="F171" s="16">
        <v>789.98026264999999</v>
      </c>
      <c r="G171" s="16">
        <v>68.136116299999998</v>
      </c>
      <c r="H171" s="16">
        <v>260.73684902000002</v>
      </c>
      <c r="I171" s="16">
        <v>85.795303799999999</v>
      </c>
      <c r="J171" s="16">
        <v>78.593808989999999</v>
      </c>
      <c r="K171" s="16">
        <v>94.797271699999996</v>
      </c>
      <c r="L171" s="16">
        <v>1.55046453</v>
      </c>
      <c r="M171" s="16">
        <v>1182.8389856099998</v>
      </c>
      <c r="N171" s="16">
        <v>1118.7170940000001</v>
      </c>
      <c r="O171" s="16">
        <v>64.121891610000006</v>
      </c>
      <c r="P171" s="16">
        <v>0</v>
      </c>
      <c r="Q171" s="16">
        <v>0</v>
      </c>
      <c r="R171" s="16">
        <v>2728.2364799699999</v>
      </c>
      <c r="S171" s="16">
        <v>645.8646076</v>
      </c>
      <c r="T171" s="16">
        <v>70.066153549999996</v>
      </c>
      <c r="U171" s="16">
        <v>88.869319919999995</v>
      </c>
      <c r="V171" s="16">
        <v>2.0697000000000001</v>
      </c>
      <c r="W171" s="16">
        <v>38.975777590000007</v>
      </c>
      <c r="X171" s="16">
        <v>206.04688572000001</v>
      </c>
      <c r="Y171" s="16">
        <v>366.06894020999999</v>
      </c>
      <c r="Z171" s="16">
        <v>31.047049649999998</v>
      </c>
      <c r="AA171" s="16">
        <v>1449.00843424</v>
      </c>
      <c r="AB171" s="16">
        <v>1279.2280457300001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6.8498118400000001</v>
      </c>
      <c r="AK171" s="16">
        <v>6.8498118400000001</v>
      </c>
      <c r="AL171" s="16">
        <v>426.28678464999996</v>
      </c>
      <c r="AM171" s="16">
        <v>426.28678464999996</v>
      </c>
      <c r="AN171" s="16">
        <v>0</v>
      </c>
      <c r="AO171" s="16">
        <v>0</v>
      </c>
      <c r="AP171" s="16">
        <v>129.92098591999999</v>
      </c>
      <c r="AQ171" s="16">
        <v>129.92098591999999</v>
      </c>
      <c r="AR171" s="16">
        <v>0</v>
      </c>
      <c r="AS171" s="16">
        <v>0</v>
      </c>
      <c r="AT171" s="16">
        <v>556.20777056999998</v>
      </c>
      <c r="AU171" s="16">
        <v>729.87008700000001</v>
      </c>
      <c r="AV171" s="16">
        <v>1127.9020022899999</v>
      </c>
      <c r="AW171" s="16">
        <v>1857.7720892899999</v>
      </c>
      <c r="AX171" s="16">
        <v>315.27237941000004</v>
      </c>
      <c r="AY171" s="16">
        <v>410.54905657999996</v>
      </c>
      <c r="AZ171" s="16">
        <v>1131.9506532999999</v>
      </c>
    </row>
    <row r="172" spans="2:52" x14ac:dyDescent="0.25">
      <c r="B172" s="15" t="s">
        <v>1076</v>
      </c>
      <c r="C172" s="16">
        <v>50.097484139999992</v>
      </c>
      <c r="D172" s="16">
        <v>38.215058129999996</v>
      </c>
      <c r="E172" s="16">
        <v>24.729838969999999</v>
      </c>
      <c r="F172" s="16">
        <v>12.28842229</v>
      </c>
      <c r="G172" s="16">
        <v>1.19679687</v>
      </c>
      <c r="H172" s="16">
        <v>11.882426009999998</v>
      </c>
      <c r="I172" s="16">
        <v>4.8992339600000001</v>
      </c>
      <c r="J172" s="16">
        <v>1.142892</v>
      </c>
      <c r="K172" s="16">
        <v>5.3066868499999993</v>
      </c>
      <c r="L172" s="16">
        <v>0.5336131999999999</v>
      </c>
      <c r="M172" s="16">
        <v>262.60045265000002</v>
      </c>
      <c r="N172" s="16">
        <v>258.09583600000002</v>
      </c>
      <c r="O172" s="16">
        <v>4.50461665</v>
      </c>
      <c r="P172" s="16">
        <v>0</v>
      </c>
      <c r="Q172" s="16">
        <v>0</v>
      </c>
      <c r="R172" s="16">
        <v>312.69793679000003</v>
      </c>
      <c r="S172" s="16">
        <v>92.626896590000001</v>
      </c>
      <c r="T172" s="16">
        <v>7.4745010899999995</v>
      </c>
      <c r="U172" s="16">
        <v>18.13865852</v>
      </c>
      <c r="V172" s="16">
        <v>0</v>
      </c>
      <c r="W172" s="16">
        <v>0</v>
      </c>
      <c r="X172" s="16">
        <v>6.3048229500000001</v>
      </c>
      <c r="Y172" s="16">
        <v>46.282886229999995</v>
      </c>
      <c r="Z172" s="16">
        <v>0</v>
      </c>
      <c r="AA172" s="16">
        <v>170.82776537999999</v>
      </c>
      <c r="AB172" s="16">
        <v>141.87017140999998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0.17881851999999998</v>
      </c>
      <c r="AK172" s="16">
        <v>0.17881851999999998</v>
      </c>
      <c r="AL172" s="16">
        <v>28.15128563</v>
      </c>
      <c r="AM172" s="16">
        <v>28.15128563</v>
      </c>
      <c r="AN172" s="16">
        <v>0</v>
      </c>
      <c r="AO172" s="16">
        <v>0</v>
      </c>
      <c r="AP172" s="16">
        <v>0</v>
      </c>
      <c r="AQ172" s="16">
        <v>0</v>
      </c>
      <c r="AR172" s="16">
        <v>0</v>
      </c>
      <c r="AS172" s="16">
        <v>0</v>
      </c>
      <c r="AT172" s="16">
        <v>28.15128563</v>
      </c>
      <c r="AU172" s="16">
        <v>113.8977043</v>
      </c>
      <c r="AV172" s="16">
        <v>185.50552764000003</v>
      </c>
      <c r="AW172" s="16">
        <v>299.40323194000001</v>
      </c>
      <c r="AX172" s="16">
        <v>8.2654881200000005</v>
      </c>
      <c r="AY172" s="16">
        <v>86.886724260000008</v>
      </c>
      <c r="AZ172" s="16">
        <v>204.25101956</v>
      </c>
    </row>
    <row r="173" spans="2:52" x14ac:dyDescent="0.25">
      <c r="B173" s="15" t="s">
        <v>1077</v>
      </c>
      <c r="C173" s="16">
        <v>93.892994569999999</v>
      </c>
      <c r="D173" s="16">
        <v>64.673199619999991</v>
      </c>
      <c r="E173" s="16">
        <v>21.832626259999998</v>
      </c>
      <c r="F173" s="16">
        <v>38.652571880000004</v>
      </c>
      <c r="G173" s="16">
        <v>4.1880014799999996</v>
      </c>
      <c r="H173" s="16">
        <v>29.219794950000001</v>
      </c>
      <c r="I173" s="16">
        <v>5.3093712800000006</v>
      </c>
      <c r="J173" s="16">
        <v>5.72802525</v>
      </c>
      <c r="K173" s="16">
        <v>15.29935686</v>
      </c>
      <c r="L173" s="16">
        <v>2.8830415600000001</v>
      </c>
      <c r="M173" s="16">
        <v>617.10290470000007</v>
      </c>
      <c r="N173" s="16">
        <v>616.95353799999998</v>
      </c>
      <c r="O173" s="16">
        <v>0.14936670000000002</v>
      </c>
      <c r="P173" s="16">
        <v>0</v>
      </c>
      <c r="Q173" s="16">
        <v>0</v>
      </c>
      <c r="R173" s="16">
        <v>710.99589927</v>
      </c>
      <c r="S173" s="16">
        <v>221.71936201</v>
      </c>
      <c r="T173" s="16">
        <v>11.807195220000001</v>
      </c>
      <c r="U173" s="16">
        <v>60.8164041</v>
      </c>
      <c r="V173" s="16">
        <v>7.0000000000000001E-3</v>
      </c>
      <c r="W173" s="16">
        <v>0</v>
      </c>
      <c r="X173" s="16">
        <v>42.143073450000003</v>
      </c>
      <c r="Y173" s="16">
        <v>104.8058315</v>
      </c>
      <c r="Z173" s="16">
        <v>7.7685929500000004</v>
      </c>
      <c r="AA173" s="16">
        <v>449.06745922999994</v>
      </c>
      <c r="AB173" s="16">
        <v>261.92844004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0.30932657000000002</v>
      </c>
      <c r="AK173" s="16">
        <v>0.30932657000000002</v>
      </c>
      <c r="AL173" s="16">
        <v>31.013684319999999</v>
      </c>
      <c r="AM173" s="16">
        <v>31.013684319999999</v>
      </c>
      <c r="AN173" s="16">
        <v>0</v>
      </c>
      <c r="AO173" s="16">
        <v>0</v>
      </c>
      <c r="AP173" s="16">
        <v>22.55420384</v>
      </c>
      <c r="AQ173" s="16">
        <v>22.55420384</v>
      </c>
      <c r="AR173" s="16">
        <v>0</v>
      </c>
      <c r="AS173" s="16">
        <v>23.118442050000002</v>
      </c>
      <c r="AT173" s="16">
        <v>76.686330209999994</v>
      </c>
      <c r="AU173" s="16">
        <v>185.5514364</v>
      </c>
      <c r="AV173" s="16">
        <v>380.75963370000005</v>
      </c>
      <c r="AW173" s="16">
        <v>566.31107010000005</v>
      </c>
      <c r="AX173" s="16">
        <v>35.19947397</v>
      </c>
      <c r="AY173" s="16">
        <v>16.729487410000001</v>
      </c>
      <c r="AZ173" s="16">
        <v>514.38210872000002</v>
      </c>
    </row>
    <row r="174" spans="2:52" x14ac:dyDescent="0.25">
      <c r="B174" s="25" t="s">
        <v>1582</v>
      </c>
      <c r="C174" s="26">
        <f t="shared" ref="C174:AH174" si="26">SUM(C165:C173)</f>
        <v>2824.3080608499999</v>
      </c>
      <c r="D174" s="26">
        <f t="shared" si="26"/>
        <v>2074.3887783299997</v>
      </c>
      <c r="E174" s="26">
        <f t="shared" si="26"/>
        <v>780.87799232999987</v>
      </c>
      <c r="F174" s="26">
        <f t="shared" si="26"/>
        <v>1179.80258417</v>
      </c>
      <c r="G174" s="26">
        <f t="shared" si="26"/>
        <v>113.70820182999999</v>
      </c>
      <c r="H174" s="26">
        <f t="shared" si="26"/>
        <v>749.91928252000002</v>
      </c>
      <c r="I174" s="26">
        <f t="shared" si="26"/>
        <v>159.64889778</v>
      </c>
      <c r="J174" s="26">
        <f t="shared" si="26"/>
        <v>128.13249213999998</v>
      </c>
      <c r="K174" s="26">
        <f t="shared" si="26"/>
        <v>444.07451029000003</v>
      </c>
      <c r="L174" s="26">
        <f t="shared" si="26"/>
        <v>18.063382309999998</v>
      </c>
      <c r="M174" s="26">
        <f t="shared" si="26"/>
        <v>5895.4796893000002</v>
      </c>
      <c r="N174" s="26">
        <f t="shared" si="26"/>
        <v>5703.7205840000006</v>
      </c>
      <c r="O174" s="26">
        <f t="shared" si="26"/>
        <v>100.14764552000001</v>
      </c>
      <c r="P174" s="26">
        <f t="shared" si="26"/>
        <v>88.981009779999994</v>
      </c>
      <c r="Q174" s="26">
        <f t="shared" si="26"/>
        <v>2.6304500000000002</v>
      </c>
      <c r="R174" s="26">
        <f t="shared" si="26"/>
        <v>8719.7877501500006</v>
      </c>
      <c r="S174" s="26">
        <f t="shared" si="26"/>
        <v>3049.7641801499999</v>
      </c>
      <c r="T174" s="26">
        <f t="shared" si="26"/>
        <v>247.16451243999998</v>
      </c>
      <c r="U174" s="26">
        <f t="shared" si="26"/>
        <v>423.59445052999996</v>
      </c>
      <c r="V174" s="26">
        <f t="shared" si="26"/>
        <v>2.3767</v>
      </c>
      <c r="W174" s="26">
        <f t="shared" si="26"/>
        <v>92.340461280000014</v>
      </c>
      <c r="X174" s="26">
        <f t="shared" si="26"/>
        <v>416.65121680000004</v>
      </c>
      <c r="Y174" s="26">
        <f t="shared" si="26"/>
        <v>1196.1455373900001</v>
      </c>
      <c r="Z174" s="26">
        <f t="shared" si="26"/>
        <v>147.5718747</v>
      </c>
      <c r="AA174" s="26">
        <f t="shared" si="26"/>
        <v>5575.608933290001</v>
      </c>
      <c r="AB174" s="26">
        <f t="shared" si="26"/>
        <v>3144.1788168599996</v>
      </c>
      <c r="AC174" s="26">
        <f t="shared" si="26"/>
        <v>0</v>
      </c>
      <c r="AD174" s="26">
        <f t="shared" si="26"/>
        <v>0</v>
      </c>
      <c r="AE174" s="26">
        <f t="shared" si="26"/>
        <v>0</v>
      </c>
      <c r="AF174" s="26">
        <f t="shared" si="26"/>
        <v>0</v>
      </c>
      <c r="AG174" s="26">
        <f t="shared" si="26"/>
        <v>185.30144812999998</v>
      </c>
      <c r="AH174" s="26">
        <f t="shared" si="26"/>
        <v>185.30144812999998</v>
      </c>
      <c r="AI174" s="26">
        <f t="shared" ref="AI174:AZ174" si="27">SUM(AI165:AI173)</f>
        <v>0</v>
      </c>
      <c r="AJ174" s="26">
        <f t="shared" si="27"/>
        <v>97.84956649999998</v>
      </c>
      <c r="AK174" s="26">
        <f t="shared" si="27"/>
        <v>283.15101462999991</v>
      </c>
      <c r="AL174" s="26">
        <f t="shared" si="27"/>
        <v>635.8714173699999</v>
      </c>
      <c r="AM174" s="26">
        <f t="shared" si="27"/>
        <v>635.8714173699999</v>
      </c>
      <c r="AN174" s="26">
        <f t="shared" si="27"/>
        <v>0</v>
      </c>
      <c r="AO174" s="26">
        <f t="shared" si="27"/>
        <v>0</v>
      </c>
      <c r="AP174" s="26">
        <f t="shared" si="27"/>
        <v>291.6699936</v>
      </c>
      <c r="AQ174" s="26">
        <f t="shared" si="27"/>
        <v>291.6699936</v>
      </c>
      <c r="AR174" s="26">
        <f t="shared" si="27"/>
        <v>0</v>
      </c>
      <c r="AS174" s="26">
        <f t="shared" si="27"/>
        <v>23.118442050000002</v>
      </c>
      <c r="AT174" s="26">
        <f t="shared" si="27"/>
        <v>950.6598530199999</v>
      </c>
      <c r="AU174" s="26">
        <f t="shared" si="27"/>
        <v>2476.6699784699999</v>
      </c>
      <c r="AV174" s="26">
        <f t="shared" si="27"/>
        <v>3916.3257251999999</v>
      </c>
      <c r="AW174" s="26">
        <f t="shared" si="27"/>
        <v>6392.9957036699998</v>
      </c>
      <c r="AX174" s="26">
        <f t="shared" si="27"/>
        <v>598.1443392000001</v>
      </c>
      <c r="AY174" s="26">
        <f t="shared" si="27"/>
        <v>1116.13398547</v>
      </c>
      <c r="AZ174" s="26">
        <f t="shared" si="27"/>
        <v>4678.7173790000006</v>
      </c>
    </row>
    <row r="175" spans="2:52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2:52" x14ac:dyDescent="0.25">
      <c r="B176" s="17" t="s">
        <v>1530</v>
      </c>
    </row>
    <row r="177" spans="2:52" x14ac:dyDescent="0.25">
      <c r="B177" s="15" t="s">
        <v>1157</v>
      </c>
      <c r="C177" s="16">
        <v>73.29908823000001</v>
      </c>
      <c r="D177" s="16">
        <v>36.421059679999999</v>
      </c>
      <c r="E177" s="16">
        <v>18.19027148</v>
      </c>
      <c r="F177" s="16">
        <v>14.822390550000001</v>
      </c>
      <c r="G177" s="16">
        <v>3.4083976499999999</v>
      </c>
      <c r="H177" s="16">
        <v>36.878028550000003</v>
      </c>
      <c r="I177" s="16">
        <v>12.883017240000001</v>
      </c>
      <c r="J177" s="16">
        <v>12.48789659</v>
      </c>
      <c r="K177" s="16">
        <v>9.9696835900000007</v>
      </c>
      <c r="L177" s="16">
        <v>1.5374311299999999</v>
      </c>
      <c r="M177" s="16">
        <v>443.29628394000002</v>
      </c>
      <c r="N177" s="16">
        <v>442.945809</v>
      </c>
      <c r="O177" s="16">
        <v>5.5114860000000002E-2</v>
      </c>
      <c r="P177" s="16">
        <v>0</v>
      </c>
      <c r="Q177" s="16">
        <v>0.29536008000000002</v>
      </c>
      <c r="R177" s="16">
        <v>516.59537217000002</v>
      </c>
      <c r="S177" s="16">
        <v>213.95672225000001</v>
      </c>
      <c r="T177" s="16">
        <v>6.4463869900000006</v>
      </c>
      <c r="U177" s="16">
        <v>41.37514453</v>
      </c>
      <c r="V177" s="16">
        <v>0</v>
      </c>
      <c r="W177" s="16">
        <v>0</v>
      </c>
      <c r="X177" s="16">
        <v>17.70458013</v>
      </c>
      <c r="Y177" s="16">
        <v>86.652164280000008</v>
      </c>
      <c r="Z177" s="16">
        <v>3.1053486800000001</v>
      </c>
      <c r="AA177" s="16">
        <v>369.2403468600001</v>
      </c>
      <c r="AB177" s="16">
        <v>147.35502531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13.79989014</v>
      </c>
      <c r="AK177" s="16">
        <v>13.79989014</v>
      </c>
      <c r="AL177" s="16">
        <v>20.45257247</v>
      </c>
      <c r="AM177" s="16">
        <v>20.45257247</v>
      </c>
      <c r="AN177" s="16">
        <v>0</v>
      </c>
      <c r="AO177" s="16">
        <v>0</v>
      </c>
      <c r="AP177" s="16">
        <v>11.321291380000002</v>
      </c>
      <c r="AQ177" s="16">
        <v>11.321291380000002</v>
      </c>
      <c r="AR177" s="16">
        <v>0</v>
      </c>
      <c r="AS177" s="16">
        <v>8.5333300199999993</v>
      </c>
      <c r="AT177" s="16">
        <v>40.307193870000006</v>
      </c>
      <c r="AU177" s="16">
        <v>120.84772158000001</v>
      </c>
      <c r="AV177" s="16">
        <v>120.06800523999999</v>
      </c>
      <c r="AW177" s="16">
        <v>240.91572682</v>
      </c>
      <c r="AX177" s="16">
        <v>24.733082660000001</v>
      </c>
      <c r="AY177" s="16">
        <v>30.5103407</v>
      </c>
      <c r="AZ177" s="16">
        <v>185.67230345999999</v>
      </c>
    </row>
    <row r="178" spans="2:52" x14ac:dyDescent="0.25">
      <c r="B178" s="15" t="s">
        <v>1156</v>
      </c>
      <c r="C178" s="16">
        <v>287.84263296000006</v>
      </c>
      <c r="D178" s="16">
        <v>184.49318649</v>
      </c>
      <c r="E178" s="16">
        <v>81.152683670000002</v>
      </c>
      <c r="F178" s="16">
        <v>95.330996439999993</v>
      </c>
      <c r="G178" s="16">
        <v>8.0095063799999995</v>
      </c>
      <c r="H178" s="16">
        <v>103.34944647</v>
      </c>
      <c r="I178" s="16">
        <v>24.20048792</v>
      </c>
      <c r="J178" s="16">
        <v>14.058920199999999</v>
      </c>
      <c r="K178" s="16">
        <v>58.472373140000002</v>
      </c>
      <c r="L178" s="16">
        <v>6.6176652100000002</v>
      </c>
      <c r="M178" s="16">
        <v>510.98968030999998</v>
      </c>
      <c r="N178" s="16">
        <v>507.038096</v>
      </c>
      <c r="O178" s="16">
        <v>0.38016199000000001</v>
      </c>
      <c r="P178" s="16">
        <v>3.5714223199999999</v>
      </c>
      <c r="Q178" s="16">
        <v>0</v>
      </c>
      <c r="R178" s="16">
        <v>798.83231326999999</v>
      </c>
      <c r="S178" s="16">
        <v>280.21464025</v>
      </c>
      <c r="T178" s="16">
        <v>16.329688669999999</v>
      </c>
      <c r="U178" s="16">
        <v>30.83312038</v>
      </c>
      <c r="V178" s="16">
        <v>0</v>
      </c>
      <c r="W178" s="16">
        <v>0</v>
      </c>
      <c r="X178" s="16">
        <v>14.964464939999999</v>
      </c>
      <c r="Y178" s="16">
        <v>116.19748268000001</v>
      </c>
      <c r="Z178" s="16">
        <v>0</v>
      </c>
      <c r="AA178" s="16">
        <v>458.53939692</v>
      </c>
      <c r="AB178" s="16">
        <v>340.29291635000004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18.880075300000001</v>
      </c>
      <c r="AK178" s="16">
        <v>18.880075300000001</v>
      </c>
      <c r="AL178" s="16">
        <v>130.38641171</v>
      </c>
      <c r="AM178" s="16">
        <v>130.38641171</v>
      </c>
      <c r="AN178" s="16">
        <v>0</v>
      </c>
      <c r="AO178" s="16">
        <v>0</v>
      </c>
      <c r="AP178" s="16">
        <v>56.607896070000002</v>
      </c>
      <c r="AQ178" s="16">
        <v>56.607896070000002</v>
      </c>
      <c r="AR178" s="16">
        <v>0</v>
      </c>
      <c r="AS178" s="16">
        <v>31.402451469999999</v>
      </c>
      <c r="AT178" s="16">
        <v>218.39675925</v>
      </c>
      <c r="AU178" s="16">
        <v>140.7762324</v>
      </c>
      <c r="AV178" s="16">
        <v>275.20950739</v>
      </c>
      <c r="AW178" s="16">
        <v>415.98573978999997</v>
      </c>
      <c r="AX178" s="16">
        <v>46.788231019999998</v>
      </c>
      <c r="AY178" s="16">
        <v>0</v>
      </c>
      <c r="AZ178" s="16">
        <v>369.19750876999996</v>
      </c>
    </row>
    <row r="179" spans="2:52" x14ac:dyDescent="0.25">
      <c r="B179" s="15" t="s">
        <v>1158</v>
      </c>
      <c r="C179" s="16">
        <v>587.57131381000011</v>
      </c>
      <c r="D179" s="16">
        <v>351.88640860999999</v>
      </c>
      <c r="E179" s="16">
        <v>123.51184818</v>
      </c>
      <c r="F179" s="16">
        <v>206.37244149</v>
      </c>
      <c r="G179" s="16">
        <v>22.002118940000003</v>
      </c>
      <c r="H179" s="16">
        <v>235.68490520000003</v>
      </c>
      <c r="I179" s="16">
        <v>33.406028939999999</v>
      </c>
      <c r="J179" s="16">
        <v>68.430968969999995</v>
      </c>
      <c r="K179" s="16">
        <v>125.28924277</v>
      </c>
      <c r="L179" s="16">
        <v>8.5586645199999989</v>
      </c>
      <c r="M179" s="16">
        <v>558.34062432000007</v>
      </c>
      <c r="N179" s="16">
        <v>557.755943</v>
      </c>
      <c r="O179" s="16">
        <v>0.58468131999999995</v>
      </c>
      <c r="P179" s="16">
        <v>0</v>
      </c>
      <c r="Q179" s="16">
        <v>0</v>
      </c>
      <c r="R179" s="16">
        <v>1145.9119381300002</v>
      </c>
      <c r="S179" s="16">
        <v>419.67619908</v>
      </c>
      <c r="T179" s="16">
        <v>51.08956499</v>
      </c>
      <c r="U179" s="16">
        <v>36.104772340000004</v>
      </c>
      <c r="V179" s="16">
        <v>0</v>
      </c>
      <c r="W179" s="16">
        <v>22.155350429999999</v>
      </c>
      <c r="X179" s="16">
        <v>14.38246114</v>
      </c>
      <c r="Y179" s="16">
        <v>215.86252759000001</v>
      </c>
      <c r="Z179" s="16">
        <v>18.790244309999999</v>
      </c>
      <c r="AA179" s="16">
        <v>778.06111987999998</v>
      </c>
      <c r="AB179" s="16">
        <v>367.85081824999997</v>
      </c>
      <c r="AC179" s="16">
        <v>0</v>
      </c>
      <c r="AD179" s="16">
        <v>0</v>
      </c>
      <c r="AE179" s="16">
        <v>0</v>
      </c>
      <c r="AF179" s="16">
        <v>0</v>
      </c>
      <c r="AG179" s="16">
        <v>90.008843120000009</v>
      </c>
      <c r="AH179" s="16">
        <v>90.008843120000009</v>
      </c>
      <c r="AI179" s="16">
        <v>0</v>
      </c>
      <c r="AJ179" s="16">
        <v>32.78201455</v>
      </c>
      <c r="AK179" s="16">
        <v>122.79085767000001</v>
      </c>
      <c r="AL179" s="16">
        <v>89.660606439999995</v>
      </c>
      <c r="AM179" s="16">
        <v>89.660606439999995</v>
      </c>
      <c r="AN179" s="16">
        <v>0</v>
      </c>
      <c r="AO179" s="16">
        <v>0</v>
      </c>
      <c r="AP179" s="16">
        <v>78.950749970000004</v>
      </c>
      <c r="AQ179" s="16">
        <v>78.950749970000004</v>
      </c>
      <c r="AR179" s="16">
        <v>0</v>
      </c>
      <c r="AS179" s="16">
        <v>29.48636291</v>
      </c>
      <c r="AT179" s="16">
        <v>198.09771931999998</v>
      </c>
      <c r="AU179" s="16">
        <v>292.54395659999994</v>
      </c>
      <c r="AV179" s="16">
        <v>326.22972653999994</v>
      </c>
      <c r="AW179" s="16">
        <v>618.77368314</v>
      </c>
      <c r="AX179" s="16">
        <v>80.014419989999993</v>
      </c>
      <c r="AY179" s="16">
        <v>84.747341509999998</v>
      </c>
      <c r="AZ179" s="16">
        <v>454.01192163999997</v>
      </c>
    </row>
    <row r="180" spans="2:52" x14ac:dyDescent="0.25">
      <c r="B180" s="15" t="s">
        <v>1159</v>
      </c>
      <c r="C180" s="16">
        <v>2826.91791173</v>
      </c>
      <c r="D180" s="16">
        <v>2323.9148219600002</v>
      </c>
      <c r="E180" s="16">
        <v>752.22486776999995</v>
      </c>
      <c r="F180" s="16">
        <v>1392.8767025499999</v>
      </c>
      <c r="G180" s="16">
        <v>178.81325163999998</v>
      </c>
      <c r="H180" s="16">
        <v>503.00308977000003</v>
      </c>
      <c r="I180" s="16">
        <v>197.171254</v>
      </c>
      <c r="J180" s="16">
        <v>147.51238733000002</v>
      </c>
      <c r="K180" s="16">
        <v>140.42148294</v>
      </c>
      <c r="L180" s="16">
        <v>17.897965500000002</v>
      </c>
      <c r="M180" s="16">
        <v>3342.909161</v>
      </c>
      <c r="N180" s="16">
        <v>3330.0855609999999</v>
      </c>
      <c r="O180" s="16">
        <v>12</v>
      </c>
      <c r="P180" s="16">
        <v>0.8236</v>
      </c>
      <c r="Q180" s="16">
        <v>0</v>
      </c>
      <c r="R180" s="16">
        <v>6169.8270727299996</v>
      </c>
      <c r="S180" s="16">
        <v>3140.68654668</v>
      </c>
      <c r="T180" s="16">
        <v>179.49251009</v>
      </c>
      <c r="U180" s="16">
        <v>215.95715418</v>
      </c>
      <c r="V180" s="16">
        <v>0.23738204000000002</v>
      </c>
      <c r="W180" s="16">
        <v>263.34866153999997</v>
      </c>
      <c r="X180" s="16">
        <v>119.48152031999999</v>
      </c>
      <c r="Y180" s="16">
        <v>513.40520673000003</v>
      </c>
      <c r="Z180" s="16">
        <v>46.934693289999998</v>
      </c>
      <c r="AA180" s="16">
        <v>4479.5436748699994</v>
      </c>
      <c r="AB180" s="16">
        <v>1690.2833978599999</v>
      </c>
      <c r="AC180" s="16">
        <v>0</v>
      </c>
      <c r="AD180" s="16">
        <v>0</v>
      </c>
      <c r="AE180" s="16">
        <v>0</v>
      </c>
      <c r="AF180" s="16">
        <v>0</v>
      </c>
      <c r="AG180" s="16">
        <v>186.36756044000001</v>
      </c>
      <c r="AH180" s="16">
        <v>186.36756044000001</v>
      </c>
      <c r="AI180" s="16">
        <v>0</v>
      </c>
      <c r="AJ180" s="16">
        <v>15.33398455</v>
      </c>
      <c r="AK180" s="16">
        <v>201.70154499</v>
      </c>
      <c r="AL180" s="16">
        <v>484.85219776999998</v>
      </c>
      <c r="AM180" s="16">
        <v>484.85219776999998</v>
      </c>
      <c r="AN180" s="16">
        <v>0</v>
      </c>
      <c r="AO180" s="16">
        <v>0</v>
      </c>
      <c r="AP180" s="16">
        <v>398.85252556</v>
      </c>
      <c r="AQ180" s="16">
        <v>398.85252556</v>
      </c>
      <c r="AR180" s="16">
        <v>0</v>
      </c>
      <c r="AS180" s="16">
        <v>0</v>
      </c>
      <c r="AT180" s="16">
        <v>883.70472332999998</v>
      </c>
      <c r="AU180" s="16">
        <v>1008.2802195199999</v>
      </c>
      <c r="AV180" s="16">
        <v>1518.6353026700001</v>
      </c>
      <c r="AW180" s="16">
        <v>2526.91552219</v>
      </c>
      <c r="AX180" s="16">
        <v>1.1033428300000001</v>
      </c>
      <c r="AY180" s="16">
        <v>0</v>
      </c>
      <c r="AZ180" s="16">
        <v>2525.8121793600003</v>
      </c>
    </row>
    <row r="181" spans="2:52" x14ac:dyDescent="0.25">
      <c r="B181" s="15" t="s">
        <v>1160</v>
      </c>
      <c r="C181" s="16">
        <v>184.52197943000002</v>
      </c>
      <c r="D181" s="16">
        <v>89.158137769999996</v>
      </c>
      <c r="E181" s="16">
        <v>21.956416609999998</v>
      </c>
      <c r="F181" s="16">
        <v>61.613523210000004</v>
      </c>
      <c r="G181" s="16">
        <v>5.5881979500000005</v>
      </c>
      <c r="H181" s="16">
        <v>95.363841660000006</v>
      </c>
      <c r="I181" s="16">
        <v>19.243008870000001</v>
      </c>
      <c r="J181" s="16">
        <v>5.3551799999999998</v>
      </c>
      <c r="K181" s="16">
        <v>69.229012170000004</v>
      </c>
      <c r="L181" s="16">
        <v>1.53664062</v>
      </c>
      <c r="M181" s="16">
        <v>500.11947020999997</v>
      </c>
      <c r="N181" s="16">
        <v>499.73036400000001</v>
      </c>
      <c r="O181" s="16">
        <v>0.38910621000000001</v>
      </c>
      <c r="P181" s="16">
        <v>0</v>
      </c>
      <c r="Q181" s="16">
        <v>0</v>
      </c>
      <c r="R181" s="16">
        <v>684.64144964000002</v>
      </c>
      <c r="S181" s="16">
        <v>312.80185932999996</v>
      </c>
      <c r="T181" s="16">
        <v>6.9631293200000002</v>
      </c>
      <c r="U181" s="16">
        <v>14.899694740000001</v>
      </c>
      <c r="V181" s="16">
        <v>0</v>
      </c>
      <c r="W181" s="16">
        <v>0</v>
      </c>
      <c r="X181" s="16">
        <v>6.4168801599999998</v>
      </c>
      <c r="Y181" s="16">
        <v>106.86516787000001</v>
      </c>
      <c r="Z181" s="16">
        <v>3.76786661</v>
      </c>
      <c r="AA181" s="16">
        <v>451.71459803000005</v>
      </c>
      <c r="AB181" s="16">
        <v>232.92685160999997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  <c r="AK181" s="16">
        <v>0</v>
      </c>
      <c r="AL181" s="16">
        <v>34.821519520000003</v>
      </c>
      <c r="AM181" s="16">
        <v>34.821519520000003</v>
      </c>
      <c r="AN181" s="16">
        <v>0</v>
      </c>
      <c r="AO181" s="16">
        <v>0</v>
      </c>
      <c r="AP181" s="16">
        <v>21.766944479999999</v>
      </c>
      <c r="AQ181" s="16">
        <v>21.766944479999999</v>
      </c>
      <c r="AR181" s="16">
        <v>0</v>
      </c>
      <c r="AS181" s="16">
        <v>0</v>
      </c>
      <c r="AT181" s="16">
        <v>56.588464000000002</v>
      </c>
      <c r="AU181" s="16">
        <v>176.33838760999998</v>
      </c>
      <c r="AV181" s="16">
        <v>159.5692277</v>
      </c>
      <c r="AW181" s="16">
        <v>335.90761530999998</v>
      </c>
      <c r="AX181" s="16">
        <v>82.483383079999996</v>
      </c>
      <c r="AY181" s="16">
        <v>0</v>
      </c>
      <c r="AZ181" s="16">
        <v>253.42423223</v>
      </c>
    </row>
    <row r="182" spans="2:52" x14ac:dyDescent="0.25">
      <c r="B182" s="15" t="s">
        <v>1161</v>
      </c>
      <c r="C182" s="16">
        <v>89.559630409999997</v>
      </c>
      <c r="D182" s="16">
        <v>56.827526599999999</v>
      </c>
      <c r="E182" s="16">
        <v>22.951385890000001</v>
      </c>
      <c r="F182" s="16">
        <v>29.72569743</v>
      </c>
      <c r="G182" s="16">
        <v>4.1504432800000002</v>
      </c>
      <c r="H182" s="16">
        <v>32.732103809999998</v>
      </c>
      <c r="I182" s="16">
        <v>7.8536439600000003</v>
      </c>
      <c r="J182" s="16">
        <v>3.8913990299999996</v>
      </c>
      <c r="K182" s="16">
        <v>18.774255050000001</v>
      </c>
      <c r="L182" s="16">
        <v>2.2128057700000001</v>
      </c>
      <c r="M182" s="16">
        <v>675.56882628999995</v>
      </c>
      <c r="N182" s="16">
        <v>675.42416400000002</v>
      </c>
      <c r="O182" s="16">
        <v>0.11666228999999999</v>
      </c>
      <c r="P182" s="16">
        <v>2.8000000000000001E-2</v>
      </c>
      <c r="Q182" s="16">
        <v>0</v>
      </c>
      <c r="R182" s="16">
        <v>765.1284566999999</v>
      </c>
      <c r="S182" s="16">
        <v>466.26851850000003</v>
      </c>
      <c r="T182" s="16">
        <v>14.26702983</v>
      </c>
      <c r="U182" s="16">
        <v>29.177121329999999</v>
      </c>
      <c r="V182" s="16">
        <v>0</v>
      </c>
      <c r="W182" s="16">
        <v>0</v>
      </c>
      <c r="X182" s="16">
        <v>44.69716382</v>
      </c>
      <c r="Y182" s="16">
        <v>42.659797600000005</v>
      </c>
      <c r="Z182" s="16">
        <v>9.7605339000000004</v>
      </c>
      <c r="AA182" s="16">
        <v>606.83016498000006</v>
      </c>
      <c r="AB182" s="16">
        <v>158.29829172000001</v>
      </c>
      <c r="AC182" s="16">
        <v>0.21138106000000001</v>
      </c>
      <c r="AD182" s="16">
        <v>0.1009</v>
      </c>
      <c r="AE182" s="16">
        <v>0</v>
      </c>
      <c r="AF182" s="16">
        <v>0.11048105999999999</v>
      </c>
      <c r="AG182" s="16">
        <v>71.432415599999999</v>
      </c>
      <c r="AH182" s="16">
        <v>71.432415599999999</v>
      </c>
      <c r="AI182" s="16">
        <v>0</v>
      </c>
      <c r="AJ182" s="16">
        <v>3.5213807000000004</v>
      </c>
      <c r="AK182" s="16">
        <v>75.165177360000001</v>
      </c>
      <c r="AL182" s="16">
        <v>153.91366181000001</v>
      </c>
      <c r="AM182" s="16">
        <v>153.91366181000001</v>
      </c>
      <c r="AN182" s="16">
        <v>0</v>
      </c>
      <c r="AO182" s="16">
        <v>0</v>
      </c>
      <c r="AP182" s="16">
        <v>29.248297239999999</v>
      </c>
      <c r="AQ182" s="16">
        <v>29.248297239999999</v>
      </c>
      <c r="AR182" s="16">
        <v>0</v>
      </c>
      <c r="AS182" s="16">
        <v>0</v>
      </c>
      <c r="AT182" s="16">
        <v>183.16195905000001</v>
      </c>
      <c r="AU182" s="16">
        <v>50.301510030000003</v>
      </c>
      <c r="AV182" s="16">
        <v>48.439565250000001</v>
      </c>
      <c r="AW182" s="16">
        <v>98.741075280000004</v>
      </c>
      <c r="AX182" s="16">
        <v>42.964399669999999</v>
      </c>
      <c r="AY182" s="16">
        <v>5.2796267000000006</v>
      </c>
      <c r="AZ182" s="16">
        <v>50.497048909999997</v>
      </c>
    </row>
    <row r="183" spans="2:52" x14ac:dyDescent="0.25">
      <c r="B183" s="25" t="s">
        <v>1582</v>
      </c>
      <c r="C183" s="26">
        <f t="shared" ref="C183:AH183" si="28">SUM(C177:C182)</f>
        <v>4049.7125565700003</v>
      </c>
      <c r="D183" s="26">
        <f t="shared" si="28"/>
        <v>3042.7011411100002</v>
      </c>
      <c r="E183" s="26">
        <f t="shared" si="28"/>
        <v>1019.9874735999999</v>
      </c>
      <c r="F183" s="26">
        <f t="shared" si="28"/>
        <v>1800.74175167</v>
      </c>
      <c r="G183" s="26">
        <f t="shared" si="28"/>
        <v>221.97191583999995</v>
      </c>
      <c r="H183" s="26">
        <f t="shared" si="28"/>
        <v>1007.0114154600001</v>
      </c>
      <c r="I183" s="26">
        <f t="shared" si="28"/>
        <v>294.75744092999997</v>
      </c>
      <c r="J183" s="26">
        <f t="shared" si="28"/>
        <v>251.73675212000001</v>
      </c>
      <c r="K183" s="26">
        <f t="shared" si="28"/>
        <v>422.15604966000006</v>
      </c>
      <c r="L183" s="26">
        <f t="shared" si="28"/>
        <v>38.361172750000009</v>
      </c>
      <c r="M183" s="26">
        <f t="shared" si="28"/>
        <v>6031.2240460700004</v>
      </c>
      <c r="N183" s="26">
        <f t="shared" si="28"/>
        <v>6012.9799370000001</v>
      </c>
      <c r="O183" s="26">
        <f t="shared" si="28"/>
        <v>13.525726670000001</v>
      </c>
      <c r="P183" s="26">
        <f t="shared" si="28"/>
        <v>4.4230223199999994</v>
      </c>
      <c r="Q183" s="26">
        <f t="shared" si="28"/>
        <v>0.29536008000000002</v>
      </c>
      <c r="R183" s="26">
        <f t="shared" si="28"/>
        <v>10080.936602639998</v>
      </c>
      <c r="S183" s="26">
        <f t="shared" si="28"/>
        <v>4833.6044860900001</v>
      </c>
      <c r="T183" s="26">
        <f t="shared" si="28"/>
        <v>274.58830989</v>
      </c>
      <c r="U183" s="26">
        <f t="shared" si="28"/>
        <v>368.34700750000002</v>
      </c>
      <c r="V183" s="26">
        <f t="shared" si="28"/>
        <v>0.23738204000000002</v>
      </c>
      <c r="W183" s="26">
        <f t="shared" si="28"/>
        <v>285.50401196999997</v>
      </c>
      <c r="X183" s="26">
        <f t="shared" si="28"/>
        <v>217.64707050999999</v>
      </c>
      <c r="Y183" s="26">
        <f t="shared" si="28"/>
        <v>1081.6423467500001</v>
      </c>
      <c r="Z183" s="26">
        <f t="shared" si="28"/>
        <v>82.358686789999993</v>
      </c>
      <c r="AA183" s="26">
        <f t="shared" si="28"/>
        <v>7143.9293015399999</v>
      </c>
      <c r="AB183" s="26">
        <f t="shared" si="28"/>
        <v>2937.0073010999999</v>
      </c>
      <c r="AC183" s="26">
        <f t="shared" si="28"/>
        <v>0.21138106000000001</v>
      </c>
      <c r="AD183" s="26">
        <f t="shared" si="28"/>
        <v>0.1009</v>
      </c>
      <c r="AE183" s="26">
        <f t="shared" si="28"/>
        <v>0</v>
      </c>
      <c r="AF183" s="26">
        <f t="shared" si="28"/>
        <v>0.11048105999999999</v>
      </c>
      <c r="AG183" s="26">
        <f t="shared" si="28"/>
        <v>347.80881916000004</v>
      </c>
      <c r="AH183" s="26">
        <f t="shared" si="28"/>
        <v>347.80881916000004</v>
      </c>
      <c r="AI183" s="26">
        <f t="shared" ref="AI183:AZ183" si="29">SUM(AI177:AI182)</f>
        <v>0</v>
      </c>
      <c r="AJ183" s="26">
        <f t="shared" si="29"/>
        <v>84.317345239999995</v>
      </c>
      <c r="AK183" s="26">
        <f t="shared" si="29"/>
        <v>432.33754546</v>
      </c>
      <c r="AL183" s="26">
        <f t="shared" si="29"/>
        <v>914.08696971999996</v>
      </c>
      <c r="AM183" s="26">
        <f t="shared" si="29"/>
        <v>914.08696971999996</v>
      </c>
      <c r="AN183" s="26">
        <f t="shared" si="29"/>
        <v>0</v>
      </c>
      <c r="AO183" s="26">
        <f t="shared" si="29"/>
        <v>0</v>
      </c>
      <c r="AP183" s="26">
        <f t="shared" si="29"/>
        <v>596.74770469999999</v>
      </c>
      <c r="AQ183" s="26">
        <f t="shared" si="29"/>
        <v>596.74770469999999</v>
      </c>
      <c r="AR183" s="26">
        <f t="shared" si="29"/>
        <v>0</v>
      </c>
      <c r="AS183" s="26">
        <f t="shared" si="29"/>
        <v>69.422144399999993</v>
      </c>
      <c r="AT183" s="26">
        <f t="shared" si="29"/>
        <v>1580.2568188199998</v>
      </c>
      <c r="AU183" s="26">
        <f t="shared" si="29"/>
        <v>1789.0880277399997</v>
      </c>
      <c r="AV183" s="26">
        <f t="shared" si="29"/>
        <v>2448.15133479</v>
      </c>
      <c r="AW183" s="26">
        <f t="shared" si="29"/>
        <v>4237.2393625300001</v>
      </c>
      <c r="AX183" s="26">
        <f t="shared" si="29"/>
        <v>278.08685924999997</v>
      </c>
      <c r="AY183" s="26">
        <f t="shared" si="29"/>
        <v>120.53730890999999</v>
      </c>
      <c r="AZ183" s="26">
        <f t="shared" si="29"/>
        <v>3838.6151943700006</v>
      </c>
    </row>
    <row r="184" spans="2:52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2:52" x14ac:dyDescent="0.25">
      <c r="B185" s="17" t="s">
        <v>1531</v>
      </c>
    </row>
    <row r="186" spans="2:52" x14ac:dyDescent="0.25">
      <c r="B186" s="15" t="s">
        <v>1200</v>
      </c>
      <c r="C186" s="16">
        <v>2.4125878100000002</v>
      </c>
      <c r="D186" s="16">
        <v>1.9319178100000001</v>
      </c>
      <c r="E186" s="16">
        <v>1.4637647899999999</v>
      </c>
      <c r="F186" s="16">
        <v>0.42014832000000002</v>
      </c>
      <c r="G186" s="16">
        <v>4.8004699999999997E-2</v>
      </c>
      <c r="H186" s="16">
        <v>0.48066999999999999</v>
      </c>
      <c r="I186" s="16">
        <v>0.34532000000000002</v>
      </c>
      <c r="J186" s="16">
        <v>0.13535</v>
      </c>
      <c r="K186" s="16">
        <v>0</v>
      </c>
      <c r="L186" s="16">
        <v>0</v>
      </c>
      <c r="M186" s="16">
        <v>495.82221972000002</v>
      </c>
      <c r="N186" s="16">
        <v>428.75369000000001</v>
      </c>
      <c r="O186" s="16">
        <v>5.8872664800000001</v>
      </c>
      <c r="P186" s="16">
        <v>0</v>
      </c>
      <c r="Q186" s="16">
        <v>61.18126324</v>
      </c>
      <c r="R186" s="16">
        <v>498.23480753000001</v>
      </c>
      <c r="S186" s="16">
        <v>232.53224975999998</v>
      </c>
      <c r="T186" s="16">
        <v>0</v>
      </c>
      <c r="U186" s="16">
        <v>17.09655381</v>
      </c>
      <c r="V186" s="16">
        <v>0</v>
      </c>
      <c r="W186" s="16">
        <v>0</v>
      </c>
      <c r="X186" s="16">
        <v>54.447645450000003</v>
      </c>
      <c r="Y186" s="16">
        <v>40.02060067</v>
      </c>
      <c r="Z186" s="16">
        <v>12.975640519999999</v>
      </c>
      <c r="AA186" s="16">
        <v>357.07269020999996</v>
      </c>
      <c r="AB186" s="16">
        <v>141.16211731999999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73.388683220000004</v>
      </c>
      <c r="AM186" s="16">
        <v>73.388683220000004</v>
      </c>
      <c r="AN186" s="16">
        <v>0</v>
      </c>
      <c r="AO186" s="16">
        <v>0</v>
      </c>
      <c r="AP186" s="16">
        <v>33.035175639999999</v>
      </c>
      <c r="AQ186" s="16">
        <v>33.035175639999999</v>
      </c>
      <c r="AR186" s="16">
        <v>0</v>
      </c>
      <c r="AS186" s="16">
        <v>32.415547170000004</v>
      </c>
      <c r="AT186" s="16">
        <v>138.83940602999999</v>
      </c>
      <c r="AU186" s="16">
        <v>2.32271129</v>
      </c>
      <c r="AV186" s="16">
        <v>3.1098509899999995</v>
      </c>
      <c r="AW186" s="16">
        <v>5.43256228</v>
      </c>
      <c r="AX186" s="16">
        <v>0</v>
      </c>
      <c r="AY186" s="16">
        <v>0</v>
      </c>
      <c r="AZ186" s="16">
        <v>5.43256228</v>
      </c>
    </row>
    <row r="187" spans="2:52" x14ac:dyDescent="0.25">
      <c r="B187" s="15" t="s">
        <v>1205</v>
      </c>
      <c r="C187" s="16">
        <v>128.35827717000001</v>
      </c>
      <c r="D187" s="16">
        <v>100.96751402000001</v>
      </c>
      <c r="E187" s="16">
        <v>17.337798920000001</v>
      </c>
      <c r="F187" s="16">
        <v>76.563591540000004</v>
      </c>
      <c r="G187" s="16">
        <v>7.0661235599999994</v>
      </c>
      <c r="H187" s="16">
        <v>27.390763149999998</v>
      </c>
      <c r="I187" s="16">
        <v>9.4563194499999987</v>
      </c>
      <c r="J187" s="16">
        <v>6.8024074000000008</v>
      </c>
      <c r="K187" s="16">
        <v>10.840454099999999</v>
      </c>
      <c r="L187" s="16">
        <v>0.29158220000000001</v>
      </c>
      <c r="M187" s="16">
        <v>580.13412000000005</v>
      </c>
      <c r="N187" s="16">
        <v>580.13412000000005</v>
      </c>
      <c r="O187" s="16">
        <v>0</v>
      </c>
      <c r="P187" s="16">
        <v>0</v>
      </c>
      <c r="Q187" s="16">
        <v>0</v>
      </c>
      <c r="R187" s="16">
        <v>708.49239717000012</v>
      </c>
      <c r="S187" s="16">
        <v>372.46593738999997</v>
      </c>
      <c r="T187" s="16">
        <v>10.62948267</v>
      </c>
      <c r="U187" s="16">
        <v>22.90127455</v>
      </c>
      <c r="V187" s="16">
        <v>1.1670178</v>
      </c>
      <c r="W187" s="16">
        <v>27.147587909999999</v>
      </c>
      <c r="X187" s="16">
        <v>49.610930240000002</v>
      </c>
      <c r="Y187" s="16">
        <v>63.872679729999994</v>
      </c>
      <c r="Z187" s="16">
        <v>11.282748199999999</v>
      </c>
      <c r="AA187" s="16">
        <v>559.07765849000009</v>
      </c>
      <c r="AB187" s="16">
        <v>149.41473868</v>
      </c>
      <c r="AC187" s="16">
        <v>0</v>
      </c>
      <c r="AD187" s="16">
        <v>0</v>
      </c>
      <c r="AE187" s="16">
        <v>0</v>
      </c>
      <c r="AF187" s="16">
        <v>0</v>
      </c>
      <c r="AG187" s="16">
        <v>199.31405000000001</v>
      </c>
      <c r="AH187" s="16">
        <v>199.31405000000001</v>
      </c>
      <c r="AI187" s="16">
        <v>0</v>
      </c>
      <c r="AJ187" s="16">
        <v>0</v>
      </c>
      <c r="AK187" s="16">
        <v>199.31405000000001</v>
      </c>
      <c r="AL187" s="16">
        <v>244.82271526</v>
      </c>
      <c r="AM187" s="16">
        <v>45.508715259999995</v>
      </c>
      <c r="AN187" s="16">
        <v>0</v>
      </c>
      <c r="AO187" s="16">
        <v>199.31399999999999</v>
      </c>
      <c r="AP187" s="16">
        <v>45.785690009999996</v>
      </c>
      <c r="AQ187" s="16">
        <v>45.785690009999996</v>
      </c>
      <c r="AR187" s="16">
        <v>0</v>
      </c>
      <c r="AS187" s="16">
        <v>0</v>
      </c>
      <c r="AT187" s="16">
        <v>290.60840526999999</v>
      </c>
      <c r="AU187" s="16">
        <v>58.120383410000002</v>
      </c>
      <c r="AV187" s="16">
        <v>6.0605637300000001</v>
      </c>
      <c r="AW187" s="16">
        <v>64.180947140000001</v>
      </c>
      <c r="AX187" s="16">
        <v>22.411654510000002</v>
      </c>
      <c r="AY187" s="16">
        <v>0</v>
      </c>
      <c r="AZ187" s="16">
        <v>41.769292630000002</v>
      </c>
    </row>
    <row r="188" spans="2:52" x14ac:dyDescent="0.25">
      <c r="B188" s="15" t="s">
        <v>1201</v>
      </c>
      <c r="C188" s="16">
        <v>160.60987858000001</v>
      </c>
      <c r="D188" s="16">
        <v>104.2950651</v>
      </c>
      <c r="E188" s="16">
        <v>47.299046060000002</v>
      </c>
      <c r="F188" s="16">
        <v>50.805919400000001</v>
      </c>
      <c r="G188" s="16">
        <v>6.1900996399999997</v>
      </c>
      <c r="H188" s="16">
        <v>56.314813480000005</v>
      </c>
      <c r="I188" s="16">
        <v>11.288187750000001</v>
      </c>
      <c r="J188" s="16">
        <v>15.392103430000001</v>
      </c>
      <c r="K188" s="16">
        <v>28.539706420000002</v>
      </c>
      <c r="L188" s="16">
        <v>1.0948158799999999</v>
      </c>
      <c r="M188" s="16">
        <v>513.14895196999998</v>
      </c>
      <c r="N188" s="16">
        <v>509.67770000000002</v>
      </c>
      <c r="O188" s="16">
        <v>2.7951019700000002</v>
      </c>
      <c r="P188" s="16">
        <v>0</v>
      </c>
      <c r="Q188" s="16">
        <v>0.67615000000000003</v>
      </c>
      <c r="R188" s="16">
        <v>673.75883055000008</v>
      </c>
      <c r="S188" s="16">
        <v>356.13780393000002</v>
      </c>
      <c r="T188" s="16">
        <v>26.165708609999999</v>
      </c>
      <c r="U188" s="16">
        <v>50.548102920000005</v>
      </c>
      <c r="V188" s="16">
        <v>0</v>
      </c>
      <c r="W188" s="16">
        <v>0</v>
      </c>
      <c r="X188" s="16">
        <v>12.162980630000002</v>
      </c>
      <c r="Y188" s="16">
        <v>111.47270886</v>
      </c>
      <c r="Z188" s="16">
        <v>7.1281337499999999</v>
      </c>
      <c r="AA188" s="16">
        <v>563.61543870000003</v>
      </c>
      <c r="AB188" s="16">
        <v>110.14339185000001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156.85100274999999</v>
      </c>
      <c r="AK188" s="16">
        <v>156.85100274999999</v>
      </c>
      <c r="AL188" s="16">
        <v>46.946989739999999</v>
      </c>
      <c r="AM188" s="16">
        <v>46.946989739999999</v>
      </c>
      <c r="AN188" s="16">
        <v>0</v>
      </c>
      <c r="AO188" s="16">
        <v>0</v>
      </c>
      <c r="AP188" s="16">
        <v>26.98625736</v>
      </c>
      <c r="AQ188" s="16">
        <v>26.98625736</v>
      </c>
      <c r="AR188" s="16">
        <v>0</v>
      </c>
      <c r="AS188" s="16">
        <v>129.42104506000001</v>
      </c>
      <c r="AT188" s="16">
        <v>203.35429216</v>
      </c>
      <c r="AU188" s="16">
        <v>63.640102440000007</v>
      </c>
      <c r="AV188" s="16">
        <v>200.65300912999999</v>
      </c>
      <c r="AW188" s="16">
        <v>264.29311157000001</v>
      </c>
      <c r="AX188" s="16">
        <v>18.209447770000001</v>
      </c>
      <c r="AY188" s="16">
        <v>38.871495240000002</v>
      </c>
      <c r="AZ188" s="16">
        <v>207.21216856000001</v>
      </c>
    </row>
    <row r="189" spans="2:52" x14ac:dyDescent="0.25">
      <c r="B189" s="15" t="s">
        <v>1202</v>
      </c>
      <c r="C189" s="16">
        <v>668.77481766000005</v>
      </c>
      <c r="D189" s="16">
        <v>456.09383300000002</v>
      </c>
      <c r="E189" s="16">
        <v>172.70550168</v>
      </c>
      <c r="F189" s="16">
        <v>232.77584622999998</v>
      </c>
      <c r="G189" s="16">
        <v>50.612485090000007</v>
      </c>
      <c r="H189" s="16">
        <v>212.68098466000004</v>
      </c>
      <c r="I189" s="16">
        <v>53.445581340000004</v>
      </c>
      <c r="J189" s="16">
        <v>21.016669059999998</v>
      </c>
      <c r="K189" s="16">
        <v>83.613650890000002</v>
      </c>
      <c r="L189" s="16">
        <v>54.605083369999996</v>
      </c>
      <c r="M189" s="16">
        <v>1173.96351785</v>
      </c>
      <c r="N189" s="16">
        <v>1086.2825359999999</v>
      </c>
      <c r="O189" s="16">
        <v>1.50035132</v>
      </c>
      <c r="P189" s="16">
        <v>86.180630530000002</v>
      </c>
      <c r="Q189" s="16">
        <v>0</v>
      </c>
      <c r="R189" s="16">
        <v>1842.7383355100001</v>
      </c>
      <c r="S189" s="16">
        <v>482.20793752999998</v>
      </c>
      <c r="T189" s="16">
        <v>69.295324759999986</v>
      </c>
      <c r="U189" s="16">
        <v>61.769919719999997</v>
      </c>
      <c r="V189" s="16">
        <v>1.8922673799999998</v>
      </c>
      <c r="W189" s="16">
        <v>9.7723336099999987</v>
      </c>
      <c r="X189" s="16">
        <v>41.178577079999997</v>
      </c>
      <c r="Y189" s="16">
        <v>515.78702222000004</v>
      </c>
      <c r="Z189" s="16">
        <v>1.15930727</v>
      </c>
      <c r="AA189" s="16">
        <v>1183.0626895700002</v>
      </c>
      <c r="AB189" s="16">
        <v>659.67564593999998</v>
      </c>
      <c r="AC189" s="16">
        <v>4.0428727599999998</v>
      </c>
      <c r="AD189" s="16">
        <v>4.0428727599999998</v>
      </c>
      <c r="AE189" s="16">
        <v>0</v>
      </c>
      <c r="AF189" s="16">
        <v>0</v>
      </c>
      <c r="AG189" s="16">
        <v>24.273506000000001</v>
      </c>
      <c r="AH189" s="16">
        <v>24.273506000000001</v>
      </c>
      <c r="AI189" s="16">
        <v>0</v>
      </c>
      <c r="AJ189" s="16">
        <v>30.757443559999999</v>
      </c>
      <c r="AK189" s="16">
        <v>59.073822319999991</v>
      </c>
      <c r="AL189" s="16">
        <v>126.72795868</v>
      </c>
      <c r="AM189" s="16">
        <v>126.72795868</v>
      </c>
      <c r="AN189" s="16">
        <v>0</v>
      </c>
      <c r="AO189" s="16">
        <v>0</v>
      </c>
      <c r="AP189" s="16">
        <v>2.2936800600000002</v>
      </c>
      <c r="AQ189" s="16">
        <v>2.2936800600000002</v>
      </c>
      <c r="AR189" s="16">
        <v>0</v>
      </c>
      <c r="AS189" s="16">
        <v>33.028292929999999</v>
      </c>
      <c r="AT189" s="16">
        <v>162.04993167000001</v>
      </c>
      <c r="AU189" s="16">
        <v>556.69953658999998</v>
      </c>
      <c r="AV189" s="16">
        <v>1633.79899447</v>
      </c>
      <c r="AW189" s="16">
        <v>2190.49853106</v>
      </c>
      <c r="AX189" s="16">
        <v>173.48341010000001</v>
      </c>
      <c r="AY189" s="16">
        <v>109.85203007999999</v>
      </c>
      <c r="AZ189" s="16">
        <v>1907.1630908799998</v>
      </c>
    </row>
    <row r="190" spans="2:52" x14ac:dyDescent="0.25">
      <c r="B190" s="15" t="s">
        <v>1203</v>
      </c>
      <c r="C190" s="16">
        <v>190.90680242000002</v>
      </c>
      <c r="D190" s="16">
        <v>145.51573258000002</v>
      </c>
      <c r="E190" s="16">
        <v>50.465132510000004</v>
      </c>
      <c r="F190" s="16">
        <v>86.21632305</v>
      </c>
      <c r="G190" s="16">
        <v>8.83427702</v>
      </c>
      <c r="H190" s="16">
        <v>45.39106984</v>
      </c>
      <c r="I190" s="16">
        <v>16.464350060000001</v>
      </c>
      <c r="J190" s="16">
        <v>11.729127400000001</v>
      </c>
      <c r="K190" s="16">
        <v>10.890887409999999</v>
      </c>
      <c r="L190" s="16">
        <v>6.3067049699999993</v>
      </c>
      <c r="M190" s="16">
        <v>511.98393960999999</v>
      </c>
      <c r="N190" s="16">
        <v>510.60708099999999</v>
      </c>
      <c r="O190" s="16">
        <v>1.1086638799999999</v>
      </c>
      <c r="P190" s="16">
        <v>0.26819472999999999</v>
      </c>
      <c r="Q190" s="16">
        <v>0</v>
      </c>
      <c r="R190" s="16">
        <v>702.89074202999996</v>
      </c>
      <c r="S190" s="16">
        <v>325.47963730999999</v>
      </c>
      <c r="T190" s="16">
        <v>17.303960789999998</v>
      </c>
      <c r="U190" s="16">
        <v>40.430482829999995</v>
      </c>
      <c r="V190" s="16">
        <v>0</v>
      </c>
      <c r="W190" s="16">
        <v>9.6509243000000016</v>
      </c>
      <c r="X190" s="16">
        <v>39.26869756</v>
      </c>
      <c r="Y190" s="16">
        <v>73.531339729999999</v>
      </c>
      <c r="Z190" s="16">
        <v>5.63112294</v>
      </c>
      <c r="AA190" s="16">
        <v>511.29616546000005</v>
      </c>
      <c r="AB190" s="16">
        <v>191.59457657000002</v>
      </c>
      <c r="AC190" s="16">
        <v>0.14270450000000001</v>
      </c>
      <c r="AD190" s="16">
        <v>0.14270450000000001</v>
      </c>
      <c r="AE190" s="16">
        <v>0</v>
      </c>
      <c r="AF190" s="16">
        <v>0</v>
      </c>
      <c r="AG190" s="16">
        <v>74.760279230000009</v>
      </c>
      <c r="AH190" s="16">
        <v>74.760279230000009</v>
      </c>
      <c r="AI190" s="16">
        <v>0</v>
      </c>
      <c r="AJ190" s="16">
        <v>0</v>
      </c>
      <c r="AK190" s="16">
        <v>74.902983730000003</v>
      </c>
      <c r="AL190" s="16">
        <v>170.56538643000002</v>
      </c>
      <c r="AM190" s="16">
        <v>170.56538643000002</v>
      </c>
      <c r="AN190" s="16">
        <v>0</v>
      </c>
      <c r="AO190" s="16">
        <v>0</v>
      </c>
      <c r="AP190" s="16">
        <v>20.936246000000001</v>
      </c>
      <c r="AQ190" s="16">
        <v>20.936246000000001</v>
      </c>
      <c r="AR190" s="16">
        <v>0</v>
      </c>
      <c r="AS190" s="16">
        <v>0</v>
      </c>
      <c r="AT190" s="16">
        <v>191.50163243</v>
      </c>
      <c r="AU190" s="16">
        <v>74.995927870000003</v>
      </c>
      <c r="AV190" s="16">
        <v>333.39407976999996</v>
      </c>
      <c r="AW190" s="16">
        <v>408.39000763999996</v>
      </c>
      <c r="AX190" s="16">
        <v>0</v>
      </c>
      <c r="AY190" s="16">
        <v>0</v>
      </c>
      <c r="AZ190" s="16">
        <v>408.39000763999996</v>
      </c>
    </row>
    <row r="191" spans="2:52" x14ac:dyDescent="0.25">
      <c r="B191" s="15" t="s">
        <v>1204</v>
      </c>
      <c r="C191" s="16">
        <v>102.32014761000001</v>
      </c>
      <c r="D191" s="16">
        <v>48.482298350000001</v>
      </c>
      <c r="E191" s="16">
        <v>24.645308850000003</v>
      </c>
      <c r="F191" s="16">
        <v>20.735654829999998</v>
      </c>
      <c r="G191" s="16">
        <v>3.10133467</v>
      </c>
      <c r="H191" s="16">
        <v>53.837849259999999</v>
      </c>
      <c r="I191" s="16">
        <v>13.396841999999999</v>
      </c>
      <c r="J191" s="16">
        <v>12.24536992</v>
      </c>
      <c r="K191" s="16">
        <v>25.80694738</v>
      </c>
      <c r="L191" s="16">
        <v>2.3886899599999998</v>
      </c>
      <c r="M191" s="16">
        <v>350.56967900000001</v>
      </c>
      <c r="N191" s="16">
        <v>350.56877900000001</v>
      </c>
      <c r="O191" s="16">
        <v>8.9999999999999998E-4</v>
      </c>
      <c r="P191" s="16">
        <v>0</v>
      </c>
      <c r="Q191" s="16">
        <v>0</v>
      </c>
      <c r="R191" s="16">
        <v>452.88982661</v>
      </c>
      <c r="S191" s="16">
        <v>151.11464103</v>
      </c>
      <c r="T191" s="16">
        <v>6.0909094599999998</v>
      </c>
      <c r="U191" s="16">
        <v>17.94035375</v>
      </c>
      <c r="V191" s="16">
        <v>0</v>
      </c>
      <c r="W191" s="16">
        <v>0.22521251</v>
      </c>
      <c r="X191" s="16">
        <v>14.364845949999999</v>
      </c>
      <c r="Y191" s="16">
        <v>61.771550650000002</v>
      </c>
      <c r="Z191" s="16">
        <v>1.3041354199999999</v>
      </c>
      <c r="AA191" s="16">
        <v>252.81164876999998</v>
      </c>
      <c r="AB191" s="16">
        <v>200.07817783999997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6">
        <v>0</v>
      </c>
      <c r="AL191" s="16">
        <v>21.54181646</v>
      </c>
      <c r="AM191" s="16">
        <v>21.54181646</v>
      </c>
      <c r="AN191" s="16">
        <v>0</v>
      </c>
      <c r="AO191" s="16">
        <v>0</v>
      </c>
      <c r="AP191" s="16">
        <v>8.2155568399999996</v>
      </c>
      <c r="AQ191" s="16">
        <v>8.2155568399999996</v>
      </c>
      <c r="AR191" s="16">
        <v>0</v>
      </c>
      <c r="AS191" s="16">
        <v>85.832054430000014</v>
      </c>
      <c r="AT191" s="16">
        <v>115.58942773000001</v>
      </c>
      <c r="AU191" s="16">
        <v>84.488750109999998</v>
      </c>
      <c r="AV191" s="16">
        <v>179.14626257000003</v>
      </c>
      <c r="AW191" s="16">
        <v>263.63501267999999</v>
      </c>
      <c r="AX191" s="16">
        <v>40.737139970000001</v>
      </c>
      <c r="AY191" s="16">
        <v>20.771833640000001</v>
      </c>
      <c r="AZ191" s="16">
        <v>202.12603906999999</v>
      </c>
    </row>
    <row r="192" spans="2:52" x14ac:dyDescent="0.25">
      <c r="B192" s="25" t="s">
        <v>1582</v>
      </c>
      <c r="C192" s="26">
        <f t="shared" ref="C192:AH192" si="30">SUM(C186:C191)</f>
        <v>1253.3825112500001</v>
      </c>
      <c r="D192" s="26">
        <f t="shared" si="30"/>
        <v>857.28636085999995</v>
      </c>
      <c r="E192" s="26">
        <f t="shared" si="30"/>
        <v>313.91655280999998</v>
      </c>
      <c r="F192" s="26">
        <f t="shared" si="30"/>
        <v>467.51748336999998</v>
      </c>
      <c r="G192" s="26">
        <f t="shared" si="30"/>
        <v>75.852324680000009</v>
      </c>
      <c r="H192" s="26">
        <f t="shared" si="30"/>
        <v>396.09615039000005</v>
      </c>
      <c r="I192" s="26">
        <f t="shared" si="30"/>
        <v>104.3966006</v>
      </c>
      <c r="J192" s="26">
        <f t="shared" si="30"/>
        <v>67.321027209999997</v>
      </c>
      <c r="K192" s="26">
        <f t="shared" si="30"/>
        <v>159.69164620000001</v>
      </c>
      <c r="L192" s="26">
        <f t="shared" si="30"/>
        <v>64.686876379999987</v>
      </c>
      <c r="M192" s="26">
        <f t="shared" si="30"/>
        <v>3625.6224281500004</v>
      </c>
      <c r="N192" s="26">
        <f t="shared" si="30"/>
        <v>3466.0239060000004</v>
      </c>
      <c r="O192" s="26">
        <f t="shared" si="30"/>
        <v>11.29228365</v>
      </c>
      <c r="P192" s="26">
        <f t="shared" si="30"/>
        <v>86.448825260000007</v>
      </c>
      <c r="Q192" s="26">
        <f t="shared" si="30"/>
        <v>61.85741324</v>
      </c>
      <c r="R192" s="26">
        <f t="shared" si="30"/>
        <v>4879.0049393999998</v>
      </c>
      <c r="S192" s="26">
        <f t="shared" si="30"/>
        <v>1919.93820695</v>
      </c>
      <c r="T192" s="26">
        <f t="shared" si="30"/>
        <v>129.48538628999998</v>
      </c>
      <c r="U192" s="26">
        <f t="shared" si="30"/>
        <v>210.68668758000001</v>
      </c>
      <c r="V192" s="26">
        <f t="shared" si="30"/>
        <v>3.0592851799999998</v>
      </c>
      <c r="W192" s="26">
        <f t="shared" si="30"/>
        <v>46.796058329999994</v>
      </c>
      <c r="X192" s="26">
        <f t="shared" si="30"/>
        <v>211.03367691</v>
      </c>
      <c r="Y192" s="26">
        <f t="shared" si="30"/>
        <v>866.45590186000004</v>
      </c>
      <c r="Z192" s="26">
        <f t="shared" si="30"/>
        <v>39.481088100000001</v>
      </c>
      <c r="AA192" s="26">
        <f t="shared" si="30"/>
        <v>3426.9362912000001</v>
      </c>
      <c r="AB192" s="26">
        <f t="shared" si="30"/>
        <v>1452.0686482000001</v>
      </c>
      <c r="AC192" s="26">
        <f t="shared" si="30"/>
        <v>4.1855772599999996</v>
      </c>
      <c r="AD192" s="26">
        <f t="shared" si="30"/>
        <v>4.1855772599999996</v>
      </c>
      <c r="AE192" s="26">
        <f t="shared" si="30"/>
        <v>0</v>
      </c>
      <c r="AF192" s="26">
        <f t="shared" si="30"/>
        <v>0</v>
      </c>
      <c r="AG192" s="26">
        <f t="shared" si="30"/>
        <v>298.34783522999999</v>
      </c>
      <c r="AH192" s="26">
        <f t="shared" si="30"/>
        <v>298.34783522999999</v>
      </c>
      <c r="AI192" s="26">
        <f t="shared" ref="AI192:AZ192" si="31">SUM(AI186:AI191)</f>
        <v>0</v>
      </c>
      <c r="AJ192" s="26">
        <f t="shared" si="31"/>
        <v>187.60844630999998</v>
      </c>
      <c r="AK192" s="26">
        <f t="shared" si="31"/>
        <v>490.14185879999997</v>
      </c>
      <c r="AL192" s="26">
        <f t="shared" si="31"/>
        <v>683.99354978999997</v>
      </c>
      <c r="AM192" s="26">
        <f t="shared" si="31"/>
        <v>484.67954978999995</v>
      </c>
      <c r="AN192" s="26">
        <f t="shared" si="31"/>
        <v>0</v>
      </c>
      <c r="AO192" s="26">
        <f t="shared" si="31"/>
        <v>199.31399999999999</v>
      </c>
      <c r="AP192" s="26">
        <f t="shared" si="31"/>
        <v>137.25260591</v>
      </c>
      <c r="AQ192" s="26">
        <f t="shared" si="31"/>
        <v>137.25260591</v>
      </c>
      <c r="AR192" s="26">
        <f t="shared" si="31"/>
        <v>0</v>
      </c>
      <c r="AS192" s="26">
        <f t="shared" si="31"/>
        <v>280.69693959</v>
      </c>
      <c r="AT192" s="26">
        <f t="shared" si="31"/>
        <v>1101.94309529</v>
      </c>
      <c r="AU192" s="26">
        <f t="shared" si="31"/>
        <v>840.26741171000003</v>
      </c>
      <c r="AV192" s="26">
        <f t="shared" si="31"/>
        <v>2356.16276066</v>
      </c>
      <c r="AW192" s="26">
        <f t="shared" si="31"/>
        <v>3196.43017237</v>
      </c>
      <c r="AX192" s="26">
        <f t="shared" si="31"/>
        <v>254.84165235</v>
      </c>
      <c r="AY192" s="26">
        <f t="shared" si="31"/>
        <v>169.49535896</v>
      </c>
      <c r="AZ192" s="26">
        <f t="shared" si="31"/>
        <v>2772.0931610599996</v>
      </c>
    </row>
    <row r="193" spans="2:52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2:52" x14ac:dyDescent="0.25">
      <c r="B194" s="17" t="s">
        <v>1520</v>
      </c>
    </row>
    <row r="195" spans="2:52" x14ac:dyDescent="0.25">
      <c r="B195" s="15" t="s">
        <v>1416</v>
      </c>
      <c r="C195" s="16">
        <v>466.37093842000002</v>
      </c>
      <c r="D195" s="16">
        <v>277.47620028000006</v>
      </c>
      <c r="E195" s="16">
        <v>83.297742700000001</v>
      </c>
      <c r="F195" s="16">
        <v>171.42456397999999</v>
      </c>
      <c r="G195" s="16">
        <v>22.753893600000001</v>
      </c>
      <c r="H195" s="16">
        <v>188.89473813999999</v>
      </c>
      <c r="I195" s="16">
        <v>30.416489239999997</v>
      </c>
      <c r="J195" s="16">
        <v>10.807390939999999</v>
      </c>
      <c r="K195" s="16">
        <v>143.90894516999998</v>
      </c>
      <c r="L195" s="16">
        <v>3.7619127900000002</v>
      </c>
      <c r="M195" s="16">
        <v>1027.692098</v>
      </c>
      <c r="N195" s="16">
        <v>994.93049799999994</v>
      </c>
      <c r="O195" s="16">
        <v>0</v>
      </c>
      <c r="P195" s="16">
        <v>32.761600000000001</v>
      </c>
      <c r="Q195" s="16">
        <v>0</v>
      </c>
      <c r="R195" s="16">
        <v>1494.0630364200001</v>
      </c>
      <c r="S195" s="16">
        <v>445.32353285000005</v>
      </c>
      <c r="T195" s="16">
        <v>34.395114840000005</v>
      </c>
      <c r="U195" s="16">
        <v>39.41831655</v>
      </c>
      <c r="V195" s="16">
        <v>4.1399750900000001</v>
      </c>
      <c r="W195" s="16">
        <v>9.5441578299999996</v>
      </c>
      <c r="X195" s="16">
        <v>118.93073588</v>
      </c>
      <c r="Y195" s="16">
        <v>260.49857378000002</v>
      </c>
      <c r="Z195" s="16">
        <v>28.140223089999999</v>
      </c>
      <c r="AA195" s="16">
        <v>940.39062990999992</v>
      </c>
      <c r="AB195" s="16">
        <v>553.67240650999997</v>
      </c>
      <c r="AC195" s="16">
        <v>5.7216961500000005</v>
      </c>
      <c r="AD195" s="16">
        <v>5.7216961500000005</v>
      </c>
      <c r="AE195" s="16">
        <v>0</v>
      </c>
      <c r="AF195" s="16">
        <v>0</v>
      </c>
      <c r="AG195" s="16">
        <v>24.88782247</v>
      </c>
      <c r="AH195" s="16">
        <v>24.88782247</v>
      </c>
      <c r="AI195" s="16">
        <v>0</v>
      </c>
      <c r="AJ195" s="16">
        <v>0</v>
      </c>
      <c r="AK195" s="16">
        <v>30.609518619999996</v>
      </c>
      <c r="AL195" s="16">
        <v>219.75457344</v>
      </c>
      <c r="AM195" s="16">
        <v>219.75457344</v>
      </c>
      <c r="AN195" s="16">
        <v>0</v>
      </c>
      <c r="AO195" s="16">
        <v>0</v>
      </c>
      <c r="AP195" s="16">
        <v>116.46647344</v>
      </c>
      <c r="AQ195" s="16">
        <v>116.46647344</v>
      </c>
      <c r="AR195" s="16">
        <v>0</v>
      </c>
      <c r="AS195" s="16">
        <v>0</v>
      </c>
      <c r="AT195" s="16">
        <v>336.22104688000002</v>
      </c>
      <c r="AU195" s="16">
        <v>248.06087825</v>
      </c>
      <c r="AV195" s="16">
        <v>156.20387114000002</v>
      </c>
      <c r="AW195" s="16">
        <v>404.26474939000002</v>
      </c>
      <c r="AX195" s="16">
        <v>0</v>
      </c>
      <c r="AY195" s="16">
        <v>0</v>
      </c>
      <c r="AZ195" s="16">
        <v>404.26474939000002</v>
      </c>
    </row>
    <row r="196" spans="2:52" x14ac:dyDescent="0.25">
      <c r="B196" s="15" t="s">
        <v>1417</v>
      </c>
      <c r="C196" s="16">
        <v>49.509187279999999</v>
      </c>
      <c r="D196" s="16">
        <v>20.737787449999999</v>
      </c>
      <c r="E196" s="16">
        <v>7.1099027499999998</v>
      </c>
      <c r="F196" s="16">
        <v>12.196049929999999</v>
      </c>
      <c r="G196" s="16">
        <v>1.43183477</v>
      </c>
      <c r="H196" s="16">
        <v>28.771399829999996</v>
      </c>
      <c r="I196" s="16">
        <v>5.4242160999999998</v>
      </c>
      <c r="J196" s="16">
        <v>4.6855731399999998</v>
      </c>
      <c r="K196" s="16">
        <v>17.959037590000001</v>
      </c>
      <c r="L196" s="16">
        <v>0.702573</v>
      </c>
      <c r="M196" s="16">
        <v>413.99617555999998</v>
      </c>
      <c r="N196" s="16">
        <v>413.897696</v>
      </c>
      <c r="O196" s="16">
        <v>9.8479559999999994E-2</v>
      </c>
      <c r="P196" s="16">
        <v>0</v>
      </c>
      <c r="Q196" s="16">
        <v>0</v>
      </c>
      <c r="R196" s="16">
        <v>463.50536284000003</v>
      </c>
      <c r="S196" s="16">
        <v>133.84377176999999</v>
      </c>
      <c r="T196" s="16">
        <v>2.5213955000000001</v>
      </c>
      <c r="U196" s="16">
        <v>22.64303936</v>
      </c>
      <c r="V196" s="16">
        <v>0</v>
      </c>
      <c r="W196" s="16">
        <v>0</v>
      </c>
      <c r="X196" s="16">
        <v>32.071297430000001</v>
      </c>
      <c r="Y196" s="16">
        <v>147.03876744999999</v>
      </c>
      <c r="Z196" s="16">
        <v>0.449654</v>
      </c>
      <c r="AA196" s="16">
        <v>338.56792551000001</v>
      </c>
      <c r="AB196" s="16">
        <v>124.93743732999999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7.02344496</v>
      </c>
      <c r="AM196" s="16">
        <v>7.02344496</v>
      </c>
      <c r="AN196" s="16">
        <v>0</v>
      </c>
      <c r="AO196" s="16">
        <v>0</v>
      </c>
      <c r="AP196" s="16">
        <v>2.0579451200000003</v>
      </c>
      <c r="AQ196" s="16">
        <v>2.0579451200000003</v>
      </c>
      <c r="AR196" s="16">
        <v>0</v>
      </c>
      <c r="AS196" s="16">
        <v>0</v>
      </c>
      <c r="AT196" s="16">
        <v>9.0813900800000003</v>
      </c>
      <c r="AU196" s="16">
        <v>115.85604725</v>
      </c>
      <c r="AV196" s="16">
        <v>235.01650895999998</v>
      </c>
      <c r="AW196" s="16">
        <v>350.87255620999997</v>
      </c>
      <c r="AX196" s="16">
        <v>39.866926419999992</v>
      </c>
      <c r="AY196" s="16">
        <v>0</v>
      </c>
      <c r="AZ196" s="16">
        <v>311.00562979</v>
      </c>
    </row>
    <row r="197" spans="2:52" x14ac:dyDescent="0.25">
      <c r="B197" s="15" t="s">
        <v>1418</v>
      </c>
      <c r="C197" s="16">
        <v>59.354654700000005</v>
      </c>
      <c r="D197" s="16">
        <v>29.751971660000002</v>
      </c>
      <c r="E197" s="16">
        <v>11.445708350000002</v>
      </c>
      <c r="F197" s="16">
        <v>16.333836420000001</v>
      </c>
      <c r="G197" s="16">
        <v>1.9724268899999999</v>
      </c>
      <c r="H197" s="16">
        <v>29.602683039999999</v>
      </c>
      <c r="I197" s="16">
        <v>5.8146620000000002</v>
      </c>
      <c r="J197" s="16">
        <v>9.7054804399999988</v>
      </c>
      <c r="K197" s="16">
        <v>11.892535000000001</v>
      </c>
      <c r="L197" s="16">
        <v>2.1900056000000001</v>
      </c>
      <c r="M197" s="16">
        <v>665.77959405999991</v>
      </c>
      <c r="N197" s="16">
        <v>665.40496399999995</v>
      </c>
      <c r="O197" s="16">
        <v>0.37463005999999999</v>
      </c>
      <c r="P197" s="16">
        <v>0</v>
      </c>
      <c r="Q197" s="16">
        <v>0</v>
      </c>
      <c r="R197" s="16">
        <v>725.13424875999999</v>
      </c>
      <c r="S197" s="16">
        <v>172.41335193999998</v>
      </c>
      <c r="T197" s="16">
        <v>2.85507936</v>
      </c>
      <c r="U197" s="16">
        <v>36.323901249999999</v>
      </c>
      <c r="V197" s="16">
        <v>0</v>
      </c>
      <c r="W197" s="16">
        <v>0</v>
      </c>
      <c r="X197" s="16">
        <v>45.980473850000003</v>
      </c>
      <c r="Y197" s="16">
        <v>33.52456016</v>
      </c>
      <c r="Z197" s="16">
        <v>5.3038179999999997E-2</v>
      </c>
      <c r="AA197" s="16">
        <v>291.15040474</v>
      </c>
      <c r="AB197" s="16">
        <v>433.98384402000005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  <c r="AK197" s="16">
        <v>0</v>
      </c>
      <c r="AL197" s="16">
        <v>175.29225284999998</v>
      </c>
      <c r="AM197" s="16">
        <v>175.29225284999998</v>
      </c>
      <c r="AN197" s="16">
        <v>0</v>
      </c>
      <c r="AO197" s="16">
        <v>0</v>
      </c>
      <c r="AP197" s="16">
        <v>0.94416</v>
      </c>
      <c r="AQ197" s="16">
        <v>0.94416</v>
      </c>
      <c r="AR197" s="16">
        <v>0</v>
      </c>
      <c r="AS197" s="16">
        <v>0</v>
      </c>
      <c r="AT197" s="16">
        <v>176.23641284999999</v>
      </c>
      <c r="AU197" s="16">
        <v>257.74743117000003</v>
      </c>
      <c r="AV197" s="16">
        <v>415.75513523999996</v>
      </c>
      <c r="AW197" s="16">
        <v>673.50256640999999</v>
      </c>
      <c r="AX197" s="16">
        <v>34.854868809999999</v>
      </c>
      <c r="AY197" s="16">
        <v>120.14623764</v>
      </c>
      <c r="AZ197" s="16">
        <v>518.50145996000003</v>
      </c>
    </row>
    <row r="198" spans="2:52" x14ac:dyDescent="0.25">
      <c r="B198" s="15" t="s">
        <v>1419</v>
      </c>
      <c r="C198" s="16">
        <v>160.94990362999999</v>
      </c>
      <c r="D198" s="16">
        <v>87.631075029999991</v>
      </c>
      <c r="E198" s="16">
        <v>35.243570320000003</v>
      </c>
      <c r="F198" s="16">
        <v>46.544069749999998</v>
      </c>
      <c r="G198" s="16">
        <v>5.8434349599999997</v>
      </c>
      <c r="H198" s="16">
        <v>73.318828600000003</v>
      </c>
      <c r="I198" s="16">
        <v>14.378929550000001</v>
      </c>
      <c r="J198" s="16">
        <v>11.543371820000001</v>
      </c>
      <c r="K198" s="16">
        <v>46.859354549999999</v>
      </c>
      <c r="L198" s="16">
        <v>0.53717268000000007</v>
      </c>
      <c r="M198" s="16">
        <v>480.56906239999995</v>
      </c>
      <c r="N198" s="16">
        <v>462.300545</v>
      </c>
      <c r="O198" s="16">
        <v>8.796841689999999</v>
      </c>
      <c r="P198" s="16">
        <v>3.8456757100000001</v>
      </c>
      <c r="Q198" s="16">
        <v>5.6260000000000003</v>
      </c>
      <c r="R198" s="16">
        <v>641.51896603</v>
      </c>
      <c r="S198" s="16">
        <v>262.88552088</v>
      </c>
      <c r="T198" s="16">
        <v>19.505132159999999</v>
      </c>
      <c r="U198" s="16">
        <v>44.276335969999998</v>
      </c>
      <c r="V198" s="16">
        <v>0.49612899999999999</v>
      </c>
      <c r="W198" s="16">
        <v>20.6506908</v>
      </c>
      <c r="X198" s="16">
        <v>32.165991170000005</v>
      </c>
      <c r="Y198" s="16">
        <v>81.753913560000001</v>
      </c>
      <c r="Z198" s="16">
        <v>8.347990320000001</v>
      </c>
      <c r="AA198" s="16">
        <v>470.08170386</v>
      </c>
      <c r="AB198" s="16">
        <v>171.43726217000003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48.285676519999996</v>
      </c>
      <c r="AM198" s="16">
        <v>48.285676519999996</v>
      </c>
      <c r="AN198" s="16">
        <v>0</v>
      </c>
      <c r="AO198" s="16">
        <v>0</v>
      </c>
      <c r="AP198" s="16">
        <v>16.683986040000001</v>
      </c>
      <c r="AQ198" s="16">
        <v>16.683986040000001</v>
      </c>
      <c r="AR198" s="16">
        <v>0</v>
      </c>
      <c r="AS198" s="16">
        <v>0</v>
      </c>
      <c r="AT198" s="16">
        <v>64.969662559999989</v>
      </c>
      <c r="AU198" s="16">
        <v>106.46759961000001</v>
      </c>
      <c r="AV198" s="16">
        <v>167.15309637000001</v>
      </c>
      <c r="AW198" s="16">
        <v>273.62069597999999</v>
      </c>
      <c r="AX198" s="16">
        <v>25.70371398</v>
      </c>
      <c r="AY198" s="16">
        <v>0</v>
      </c>
      <c r="AZ198" s="16">
        <v>247.91698199999999</v>
      </c>
    </row>
    <row r="199" spans="2:52" x14ac:dyDescent="0.25">
      <c r="B199" s="15" t="s">
        <v>1420</v>
      </c>
      <c r="C199" s="16">
        <v>64.925756939999999</v>
      </c>
      <c r="D199" s="16">
        <v>23.58312913</v>
      </c>
      <c r="E199" s="16">
        <v>12.53454301</v>
      </c>
      <c r="F199" s="16">
        <v>9.1603966000000003</v>
      </c>
      <c r="G199" s="16">
        <v>1.8881895200000001</v>
      </c>
      <c r="H199" s="16">
        <v>41.342627810000003</v>
      </c>
      <c r="I199" s="16">
        <v>4.5753565999999992</v>
      </c>
      <c r="J199" s="16">
        <v>5.8798239199999998</v>
      </c>
      <c r="K199" s="16">
        <v>29.0109493</v>
      </c>
      <c r="L199" s="16">
        <v>1.8764979900000001</v>
      </c>
      <c r="M199" s="16">
        <v>459.88500299999998</v>
      </c>
      <c r="N199" s="16">
        <v>459.88500299999998</v>
      </c>
      <c r="O199" s="16">
        <v>0</v>
      </c>
      <c r="P199" s="16">
        <v>0</v>
      </c>
      <c r="Q199" s="16">
        <v>0</v>
      </c>
      <c r="R199" s="16">
        <v>524.81075994000003</v>
      </c>
      <c r="S199" s="16">
        <v>250.28606068000002</v>
      </c>
      <c r="T199" s="16">
        <v>5.0987625099999994</v>
      </c>
      <c r="U199" s="16">
        <v>32.050792659999999</v>
      </c>
      <c r="V199" s="16">
        <v>0</v>
      </c>
      <c r="W199" s="16">
        <v>0</v>
      </c>
      <c r="X199" s="16">
        <v>13.88025586</v>
      </c>
      <c r="Y199" s="16">
        <v>95.110592409999995</v>
      </c>
      <c r="Z199" s="16">
        <v>0</v>
      </c>
      <c r="AA199" s="16">
        <v>396.42646411999999</v>
      </c>
      <c r="AB199" s="16">
        <v>128.38429582000001</v>
      </c>
      <c r="AC199" s="16">
        <v>0</v>
      </c>
      <c r="AD199" s="16">
        <v>0</v>
      </c>
      <c r="AE199" s="16">
        <v>0</v>
      </c>
      <c r="AF199" s="16">
        <v>0</v>
      </c>
      <c r="AG199" s="16">
        <v>19.207000000000001</v>
      </c>
      <c r="AH199" s="16">
        <v>19.207000000000001</v>
      </c>
      <c r="AI199" s="16">
        <v>0</v>
      </c>
      <c r="AJ199" s="16">
        <v>0</v>
      </c>
      <c r="AK199" s="16">
        <v>19.207000000000001</v>
      </c>
      <c r="AL199" s="16">
        <v>11.320772180000001</v>
      </c>
      <c r="AM199" s="16">
        <v>11.320772180000001</v>
      </c>
      <c r="AN199" s="16">
        <v>0</v>
      </c>
      <c r="AO199" s="16">
        <v>0</v>
      </c>
      <c r="AP199" s="16">
        <v>0</v>
      </c>
      <c r="AQ199" s="16">
        <v>0</v>
      </c>
      <c r="AR199" s="16">
        <v>0</v>
      </c>
      <c r="AS199" s="16">
        <v>0</v>
      </c>
      <c r="AT199" s="16">
        <v>11.320772180000001</v>
      </c>
      <c r="AU199" s="16">
        <v>136.27052364000002</v>
      </c>
      <c r="AV199" s="16">
        <v>255.31781312000001</v>
      </c>
      <c r="AW199" s="16">
        <v>391.58833676</v>
      </c>
      <c r="AX199" s="16">
        <v>111.50615021</v>
      </c>
      <c r="AY199" s="16">
        <v>0</v>
      </c>
      <c r="AZ199" s="16">
        <v>280.08218654999996</v>
      </c>
    </row>
    <row r="200" spans="2:52" x14ac:dyDescent="0.25">
      <c r="B200" s="15" t="s">
        <v>1421</v>
      </c>
      <c r="C200" s="16">
        <v>46.629346779999999</v>
      </c>
      <c r="D200" s="16">
        <v>27.444535970000004</v>
      </c>
      <c r="E200" s="16">
        <v>8.5629921600000003</v>
      </c>
      <c r="F200" s="16">
        <v>17.572205420000003</v>
      </c>
      <c r="G200" s="16">
        <v>1.30933839</v>
      </c>
      <c r="H200" s="16">
        <v>19.184810809999998</v>
      </c>
      <c r="I200" s="16">
        <v>7.7135022699999993</v>
      </c>
      <c r="J200" s="16">
        <v>4.2041236500000005</v>
      </c>
      <c r="K200" s="16">
        <v>6.8038455999999998</v>
      </c>
      <c r="L200" s="16">
        <v>0.46333928999999996</v>
      </c>
      <c r="M200" s="16">
        <v>383.13996700000001</v>
      </c>
      <c r="N200" s="16">
        <v>383.13996700000001</v>
      </c>
      <c r="O200" s="16">
        <v>0</v>
      </c>
      <c r="P200" s="16">
        <v>0</v>
      </c>
      <c r="Q200" s="16">
        <v>0</v>
      </c>
      <c r="R200" s="16">
        <v>429.76931377999995</v>
      </c>
      <c r="S200" s="16">
        <v>161.41357166999998</v>
      </c>
      <c r="T200" s="16">
        <v>4.1707928999999995</v>
      </c>
      <c r="U200" s="16">
        <v>13.42506751</v>
      </c>
      <c r="V200" s="16">
        <v>0</v>
      </c>
      <c r="W200" s="16">
        <v>0</v>
      </c>
      <c r="X200" s="16">
        <v>35.180767639999999</v>
      </c>
      <c r="Y200" s="16">
        <v>36.885415209999998</v>
      </c>
      <c r="Z200" s="16">
        <v>4.7545626799999994</v>
      </c>
      <c r="AA200" s="16">
        <v>255.83017760999999</v>
      </c>
      <c r="AB200" s="16">
        <v>173.93913616999998</v>
      </c>
      <c r="AC200" s="16">
        <v>0</v>
      </c>
      <c r="AD200" s="16">
        <v>0</v>
      </c>
      <c r="AE200" s="16">
        <v>0</v>
      </c>
      <c r="AF200" s="16">
        <v>0</v>
      </c>
      <c r="AG200" s="16">
        <v>80</v>
      </c>
      <c r="AH200" s="16">
        <v>80</v>
      </c>
      <c r="AI200" s="16">
        <v>0</v>
      </c>
      <c r="AJ200" s="16">
        <v>0.18950485</v>
      </c>
      <c r="AK200" s="16">
        <v>80.189504849999992</v>
      </c>
      <c r="AL200" s="16">
        <v>140.96728869</v>
      </c>
      <c r="AM200" s="16">
        <v>140.96728869</v>
      </c>
      <c r="AN200" s="16">
        <v>0</v>
      </c>
      <c r="AO200" s="16">
        <v>0</v>
      </c>
      <c r="AP200" s="16">
        <v>7.0715341199999999</v>
      </c>
      <c r="AQ200" s="16">
        <v>7.0715341199999999</v>
      </c>
      <c r="AR200" s="16">
        <v>0</v>
      </c>
      <c r="AS200" s="16">
        <v>0</v>
      </c>
      <c r="AT200" s="16">
        <v>148.03882281</v>
      </c>
      <c r="AU200" s="16">
        <v>106.08981820999999</v>
      </c>
      <c r="AV200" s="16">
        <v>131.73717407999999</v>
      </c>
      <c r="AW200" s="16">
        <v>237.82699229000002</v>
      </c>
      <c r="AX200" s="16">
        <v>11.41389174</v>
      </c>
      <c r="AY200" s="16">
        <v>10.185186960000001</v>
      </c>
      <c r="AZ200" s="16">
        <v>216.22791359000001</v>
      </c>
    </row>
    <row r="201" spans="2:52" x14ac:dyDescent="0.25">
      <c r="B201" s="25" t="s">
        <v>1582</v>
      </c>
      <c r="C201" s="26">
        <f t="shared" ref="C201:AH201" si="32">SUM(C195:C200)</f>
        <v>847.73978775</v>
      </c>
      <c r="D201" s="26">
        <f t="shared" si="32"/>
        <v>466.62469951999998</v>
      </c>
      <c r="E201" s="26">
        <f t="shared" si="32"/>
        <v>158.19445929</v>
      </c>
      <c r="F201" s="26">
        <f t="shared" si="32"/>
        <v>273.23112209999999</v>
      </c>
      <c r="G201" s="26">
        <f t="shared" si="32"/>
        <v>35.199118129999995</v>
      </c>
      <c r="H201" s="26">
        <f t="shared" si="32"/>
        <v>381.11508822999997</v>
      </c>
      <c r="I201" s="26">
        <f t="shared" si="32"/>
        <v>68.323155759999992</v>
      </c>
      <c r="J201" s="26">
        <f t="shared" si="32"/>
        <v>46.825763909999999</v>
      </c>
      <c r="K201" s="26">
        <f t="shared" si="32"/>
        <v>256.43466720999999</v>
      </c>
      <c r="L201" s="26">
        <f t="shared" si="32"/>
        <v>9.531501350000001</v>
      </c>
      <c r="M201" s="26">
        <f t="shared" si="32"/>
        <v>3431.0619000199999</v>
      </c>
      <c r="N201" s="26">
        <f t="shared" si="32"/>
        <v>3379.558673</v>
      </c>
      <c r="O201" s="26">
        <f t="shared" si="32"/>
        <v>9.2699513099999997</v>
      </c>
      <c r="P201" s="26">
        <f t="shared" si="32"/>
        <v>36.607275710000003</v>
      </c>
      <c r="Q201" s="26">
        <f t="shared" si="32"/>
        <v>5.6260000000000003</v>
      </c>
      <c r="R201" s="26">
        <f t="shared" si="32"/>
        <v>4278.8016877700002</v>
      </c>
      <c r="S201" s="26">
        <f t="shared" si="32"/>
        <v>1426.1658097900001</v>
      </c>
      <c r="T201" s="26">
        <f t="shared" si="32"/>
        <v>68.54627726999999</v>
      </c>
      <c r="U201" s="26">
        <f t="shared" si="32"/>
        <v>188.13745329999998</v>
      </c>
      <c r="V201" s="26">
        <f t="shared" si="32"/>
        <v>4.6361040899999999</v>
      </c>
      <c r="W201" s="26">
        <f t="shared" si="32"/>
        <v>30.194848629999999</v>
      </c>
      <c r="X201" s="26">
        <f t="shared" si="32"/>
        <v>278.20952183000003</v>
      </c>
      <c r="Y201" s="26">
        <f t="shared" si="32"/>
        <v>654.81182257</v>
      </c>
      <c r="Z201" s="26">
        <f t="shared" si="32"/>
        <v>41.745468269999996</v>
      </c>
      <c r="AA201" s="26">
        <f t="shared" si="32"/>
        <v>2692.4473057499999</v>
      </c>
      <c r="AB201" s="26">
        <f t="shared" si="32"/>
        <v>1586.35438202</v>
      </c>
      <c r="AC201" s="26">
        <f t="shared" si="32"/>
        <v>5.7216961500000005</v>
      </c>
      <c r="AD201" s="26">
        <f t="shared" si="32"/>
        <v>5.7216961500000005</v>
      </c>
      <c r="AE201" s="26">
        <f t="shared" si="32"/>
        <v>0</v>
      </c>
      <c r="AF201" s="26">
        <f t="shared" si="32"/>
        <v>0</v>
      </c>
      <c r="AG201" s="26">
        <f t="shared" si="32"/>
        <v>124.09482247</v>
      </c>
      <c r="AH201" s="26">
        <f t="shared" si="32"/>
        <v>124.09482247</v>
      </c>
      <c r="AI201" s="26">
        <f t="shared" ref="AI201:AZ201" si="33">SUM(AI195:AI200)</f>
        <v>0</v>
      </c>
      <c r="AJ201" s="26">
        <f t="shared" si="33"/>
        <v>0.18950485</v>
      </c>
      <c r="AK201" s="26">
        <f t="shared" si="33"/>
        <v>130.00602347</v>
      </c>
      <c r="AL201" s="26">
        <f t="shared" si="33"/>
        <v>602.64400864000004</v>
      </c>
      <c r="AM201" s="26">
        <f t="shared" si="33"/>
        <v>602.64400864000004</v>
      </c>
      <c r="AN201" s="26">
        <f t="shared" si="33"/>
        <v>0</v>
      </c>
      <c r="AO201" s="26">
        <f t="shared" si="33"/>
        <v>0</v>
      </c>
      <c r="AP201" s="26">
        <f t="shared" si="33"/>
        <v>143.22409872</v>
      </c>
      <c r="AQ201" s="26">
        <f t="shared" si="33"/>
        <v>143.22409872</v>
      </c>
      <c r="AR201" s="26">
        <f t="shared" si="33"/>
        <v>0</v>
      </c>
      <c r="AS201" s="26">
        <f t="shared" si="33"/>
        <v>0</v>
      </c>
      <c r="AT201" s="26">
        <f t="shared" si="33"/>
        <v>745.86810735999984</v>
      </c>
      <c r="AU201" s="26">
        <f t="shared" si="33"/>
        <v>970.49229812999988</v>
      </c>
      <c r="AV201" s="26">
        <f t="shared" si="33"/>
        <v>1361.1835989099998</v>
      </c>
      <c r="AW201" s="26">
        <f t="shared" si="33"/>
        <v>2331.6758970400001</v>
      </c>
      <c r="AX201" s="26">
        <f t="shared" si="33"/>
        <v>223.34555116000001</v>
      </c>
      <c r="AY201" s="26">
        <f t="shared" si="33"/>
        <v>130.33142459999999</v>
      </c>
      <c r="AZ201" s="26">
        <f t="shared" si="33"/>
        <v>1977.9989212799999</v>
      </c>
    </row>
    <row r="202" spans="2:52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2:52" x14ac:dyDescent="0.25">
      <c r="B203" s="44" t="s">
        <v>1640</v>
      </c>
    </row>
  </sheetData>
  <mergeCells count="40">
    <mergeCell ref="AP8:AR8"/>
    <mergeCell ref="AS8:AS9"/>
    <mergeCell ref="B6:B9"/>
    <mergeCell ref="C6:Q6"/>
    <mergeCell ref="R6:R9"/>
    <mergeCell ref="S6:Z7"/>
    <mergeCell ref="AA6:AA9"/>
    <mergeCell ref="AB6:AB9"/>
    <mergeCell ref="N8:N9"/>
    <mergeCell ref="O8:O9"/>
    <mergeCell ref="P8:P9"/>
    <mergeCell ref="Q8:Q9"/>
    <mergeCell ref="AL8:AO8"/>
    <mergeCell ref="S8:S9"/>
    <mergeCell ref="T8:T9"/>
    <mergeCell ref="U8:U9"/>
    <mergeCell ref="AW6:AW9"/>
    <mergeCell ref="AX6:AX9"/>
    <mergeCell ref="AY6:AY9"/>
    <mergeCell ref="AZ6:AZ9"/>
    <mergeCell ref="C7:C9"/>
    <mergeCell ref="D7:L7"/>
    <mergeCell ref="M7:Q7"/>
    <mergeCell ref="D8:G8"/>
    <mergeCell ref="H8:L8"/>
    <mergeCell ref="M8:M9"/>
    <mergeCell ref="AC6:AJ7"/>
    <mergeCell ref="AK6:AK9"/>
    <mergeCell ref="AL6:AS7"/>
    <mergeCell ref="AT6:AT9"/>
    <mergeCell ref="AU6:AU9"/>
    <mergeCell ref="AV6:AV9"/>
    <mergeCell ref="AC8:AF8"/>
    <mergeCell ref="AG8:AI8"/>
    <mergeCell ref="AJ8:AJ9"/>
    <mergeCell ref="V8:V9"/>
    <mergeCell ref="W8:W9"/>
    <mergeCell ref="X8:X9"/>
    <mergeCell ref="Y8:Y9"/>
    <mergeCell ref="Z8:Z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1762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B1" sqref="BB1:XFD1048576"/>
    </sheetView>
  </sheetViews>
  <sheetFormatPr defaultColWidth="9.109375" defaultRowHeight="13.2" x14ac:dyDescent="0.25"/>
  <cols>
    <col min="1" max="1" width="2.109375" style="1" customWidth="1"/>
    <col min="2" max="2" width="34.33203125" style="13" customWidth="1"/>
    <col min="3" max="3" width="20.44140625" style="1" customWidth="1"/>
    <col min="4" max="6" width="21.44140625" style="1" bestFit="1" customWidth="1"/>
    <col min="7" max="7" width="20.109375" style="1" bestFit="1" customWidth="1"/>
    <col min="8" max="8" width="21.44140625" style="1" bestFit="1" customWidth="1"/>
    <col min="9" max="10" width="20.109375" style="1" bestFit="1" customWidth="1"/>
    <col min="11" max="11" width="23.88671875" style="1" customWidth="1"/>
    <col min="12" max="12" width="20.109375" style="1" bestFit="1" customWidth="1"/>
    <col min="13" max="14" width="22.6640625" style="1" bestFit="1" customWidth="1"/>
    <col min="15" max="15" width="20.109375" style="1" bestFit="1" customWidth="1"/>
    <col min="16" max="16" width="18.109375" style="1" bestFit="1" customWidth="1"/>
    <col min="17" max="17" width="20.109375" style="1" bestFit="1" customWidth="1"/>
    <col min="18" max="18" width="20.6640625" style="1" customWidth="1"/>
    <col min="19" max="21" width="21.44140625" style="1" bestFit="1" customWidth="1"/>
    <col min="22" max="22" width="18.109375" style="1" bestFit="1" customWidth="1"/>
    <col min="23" max="24" width="20.109375" style="1" bestFit="1" customWidth="1"/>
    <col min="25" max="25" width="21.44140625" style="1" bestFit="1" customWidth="1"/>
    <col min="26" max="26" width="20.109375" style="1" bestFit="1" customWidth="1"/>
    <col min="27" max="27" width="22.44140625" style="1" customWidth="1"/>
    <col min="28" max="28" width="25.33203125" style="1" customWidth="1"/>
    <col min="29" max="30" width="18.109375" style="1" bestFit="1" customWidth="1"/>
    <col min="31" max="31" width="25.5546875" style="1" customWidth="1"/>
    <col min="32" max="32" width="18.109375" style="1" bestFit="1" customWidth="1"/>
    <col min="33" max="34" width="20.109375" style="1" bestFit="1" customWidth="1"/>
    <col min="35" max="35" width="13.6640625" style="1" bestFit="1" customWidth="1"/>
    <col min="36" max="36" width="19.6640625" style="1" customWidth="1"/>
    <col min="37" max="37" width="20.44140625" style="1" customWidth="1"/>
    <col min="38" max="38" width="19.33203125" style="1" customWidth="1"/>
    <col min="39" max="41" width="28.109375" style="1" customWidth="1"/>
    <col min="42" max="42" width="19.88671875" style="1" customWidth="1"/>
    <col min="43" max="43" width="20.109375" style="1" bestFit="1" customWidth="1"/>
    <col min="44" max="44" width="24.44140625" style="1" customWidth="1"/>
    <col min="45" max="45" width="20.109375" style="1" customWidth="1"/>
    <col min="46" max="46" width="19.33203125" style="1" customWidth="1"/>
    <col min="47" max="52" width="21.33203125" style="1" customWidth="1"/>
    <col min="53" max="16384" width="9.109375" style="1"/>
  </cols>
  <sheetData>
    <row r="2" spans="2:52" x14ac:dyDescent="0.25">
      <c r="B2" s="3" t="s">
        <v>1535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2:52" x14ac:dyDescent="0.25">
      <c r="B3" s="6" t="s">
        <v>1581</v>
      </c>
      <c r="C3" s="4"/>
      <c r="D3" s="4"/>
      <c r="E3" s="4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2:52" x14ac:dyDescent="0.25">
      <c r="B4" s="6" t="s">
        <v>1641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2:52" x14ac:dyDescent="0.25">
      <c r="B5" s="6" t="s">
        <v>1642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2:52" ht="13.2" customHeight="1" x14ac:dyDescent="0.25">
      <c r="B6" s="55" t="s">
        <v>137</v>
      </c>
      <c r="C6" s="56" t="s">
        <v>1537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3" t="s">
        <v>5</v>
      </c>
      <c r="S6" s="54" t="s">
        <v>6</v>
      </c>
      <c r="T6" s="54"/>
      <c r="U6" s="54"/>
      <c r="V6" s="54"/>
      <c r="W6" s="54"/>
      <c r="X6" s="54"/>
      <c r="Y6" s="54"/>
      <c r="Z6" s="54"/>
      <c r="AA6" s="54" t="s">
        <v>6</v>
      </c>
      <c r="AB6" s="48" t="s">
        <v>1533</v>
      </c>
      <c r="AC6" s="53" t="s">
        <v>1538</v>
      </c>
      <c r="AD6" s="53"/>
      <c r="AE6" s="53"/>
      <c r="AF6" s="53"/>
      <c r="AG6" s="53"/>
      <c r="AH6" s="53"/>
      <c r="AI6" s="53"/>
      <c r="AJ6" s="53"/>
      <c r="AK6" s="53" t="s">
        <v>8</v>
      </c>
      <c r="AL6" s="54" t="s">
        <v>1539</v>
      </c>
      <c r="AM6" s="54"/>
      <c r="AN6" s="54"/>
      <c r="AO6" s="54"/>
      <c r="AP6" s="54"/>
      <c r="AQ6" s="54"/>
      <c r="AR6" s="54"/>
      <c r="AS6" s="54"/>
      <c r="AT6" s="54" t="s">
        <v>10</v>
      </c>
      <c r="AU6" s="48" t="s">
        <v>1540</v>
      </c>
      <c r="AV6" s="48" t="s">
        <v>11</v>
      </c>
      <c r="AW6" s="48" t="s">
        <v>1541</v>
      </c>
      <c r="AX6" s="48" t="s">
        <v>1542</v>
      </c>
      <c r="AY6" s="48" t="s">
        <v>12</v>
      </c>
      <c r="AZ6" s="48" t="s">
        <v>1543</v>
      </c>
    </row>
    <row r="7" spans="2:52" ht="13.2" customHeight="1" x14ac:dyDescent="0.25">
      <c r="B7" s="55"/>
      <c r="C7" s="49" t="s">
        <v>1544</v>
      </c>
      <c r="D7" s="50" t="s">
        <v>1</v>
      </c>
      <c r="E7" s="50"/>
      <c r="F7" s="50"/>
      <c r="G7" s="50"/>
      <c r="H7" s="50"/>
      <c r="I7" s="50"/>
      <c r="J7" s="50"/>
      <c r="K7" s="50"/>
      <c r="L7" s="50"/>
      <c r="M7" s="51" t="s">
        <v>4</v>
      </c>
      <c r="N7" s="51"/>
      <c r="O7" s="51"/>
      <c r="P7" s="51"/>
      <c r="Q7" s="51"/>
      <c r="R7" s="53"/>
      <c r="S7" s="54"/>
      <c r="T7" s="54"/>
      <c r="U7" s="54"/>
      <c r="V7" s="54"/>
      <c r="W7" s="54"/>
      <c r="X7" s="54"/>
      <c r="Y7" s="54"/>
      <c r="Z7" s="54"/>
      <c r="AA7" s="54"/>
      <c r="AB7" s="48"/>
      <c r="AC7" s="53"/>
      <c r="AD7" s="53"/>
      <c r="AE7" s="53"/>
      <c r="AF7" s="53"/>
      <c r="AG7" s="53"/>
      <c r="AH7" s="53"/>
      <c r="AI7" s="53"/>
      <c r="AJ7" s="53"/>
      <c r="AK7" s="53"/>
      <c r="AL7" s="54"/>
      <c r="AM7" s="54"/>
      <c r="AN7" s="54"/>
      <c r="AO7" s="54"/>
      <c r="AP7" s="54"/>
      <c r="AQ7" s="54"/>
      <c r="AR7" s="54"/>
      <c r="AS7" s="54"/>
      <c r="AT7" s="54"/>
      <c r="AU7" s="48"/>
      <c r="AV7" s="48"/>
      <c r="AW7" s="48"/>
      <c r="AX7" s="48"/>
      <c r="AY7" s="48"/>
      <c r="AZ7" s="48"/>
    </row>
    <row r="8" spans="2:52" ht="13.2" customHeight="1" x14ac:dyDescent="0.25">
      <c r="B8" s="55"/>
      <c r="C8" s="49"/>
      <c r="D8" s="45" t="s">
        <v>2</v>
      </c>
      <c r="E8" s="45"/>
      <c r="F8" s="45"/>
      <c r="G8" s="45"/>
      <c r="H8" s="46" t="s">
        <v>3</v>
      </c>
      <c r="I8" s="46"/>
      <c r="J8" s="46"/>
      <c r="K8" s="46"/>
      <c r="L8" s="46"/>
      <c r="M8" s="52" t="s">
        <v>1545</v>
      </c>
      <c r="N8" s="47" t="s">
        <v>1546</v>
      </c>
      <c r="O8" s="47" t="s">
        <v>1547</v>
      </c>
      <c r="P8" s="47" t="s">
        <v>1548</v>
      </c>
      <c r="Q8" s="47" t="s">
        <v>1549</v>
      </c>
      <c r="R8" s="53"/>
      <c r="S8" s="47" t="s">
        <v>1550</v>
      </c>
      <c r="T8" s="47" t="s">
        <v>1551</v>
      </c>
      <c r="U8" s="47" t="s">
        <v>1552</v>
      </c>
      <c r="V8" s="47" t="s">
        <v>1553</v>
      </c>
      <c r="W8" s="47" t="s">
        <v>1554</v>
      </c>
      <c r="X8" s="47" t="s">
        <v>1555</v>
      </c>
      <c r="Y8" s="47" t="s">
        <v>1556</v>
      </c>
      <c r="Z8" s="47" t="s">
        <v>1557</v>
      </c>
      <c r="AA8" s="54"/>
      <c r="AB8" s="48"/>
      <c r="AC8" s="45" t="s">
        <v>1558</v>
      </c>
      <c r="AD8" s="45"/>
      <c r="AE8" s="45"/>
      <c r="AF8" s="45"/>
      <c r="AG8" s="46" t="s">
        <v>7</v>
      </c>
      <c r="AH8" s="46"/>
      <c r="AI8" s="46"/>
      <c r="AJ8" s="47" t="s">
        <v>1559</v>
      </c>
      <c r="AK8" s="53"/>
      <c r="AL8" s="49" t="s">
        <v>1534</v>
      </c>
      <c r="AM8" s="49"/>
      <c r="AN8" s="49"/>
      <c r="AO8" s="49"/>
      <c r="AP8" s="52" t="s">
        <v>9</v>
      </c>
      <c r="AQ8" s="52"/>
      <c r="AR8" s="52"/>
      <c r="AS8" s="52" t="s">
        <v>1560</v>
      </c>
      <c r="AT8" s="54"/>
      <c r="AU8" s="48"/>
      <c r="AV8" s="48"/>
      <c r="AW8" s="48"/>
      <c r="AX8" s="48"/>
      <c r="AY8" s="48"/>
      <c r="AZ8" s="48"/>
    </row>
    <row r="9" spans="2:52" ht="39.6" x14ac:dyDescent="0.25">
      <c r="B9" s="55"/>
      <c r="C9" s="49"/>
      <c r="D9" s="18" t="s">
        <v>1561</v>
      </c>
      <c r="E9" s="20" t="s">
        <v>1562</v>
      </c>
      <c r="F9" s="20" t="s">
        <v>1563</v>
      </c>
      <c r="G9" s="20" t="s">
        <v>1564</v>
      </c>
      <c r="H9" s="19" t="s">
        <v>3</v>
      </c>
      <c r="I9" s="20" t="s">
        <v>1565</v>
      </c>
      <c r="J9" s="20" t="s">
        <v>1566</v>
      </c>
      <c r="K9" s="20" t="s">
        <v>1567</v>
      </c>
      <c r="L9" s="20" t="s">
        <v>1568</v>
      </c>
      <c r="M9" s="52"/>
      <c r="N9" s="47"/>
      <c r="O9" s="47"/>
      <c r="P9" s="47"/>
      <c r="Q9" s="47"/>
      <c r="R9" s="53"/>
      <c r="S9" s="47"/>
      <c r="T9" s="47"/>
      <c r="U9" s="47"/>
      <c r="V9" s="47"/>
      <c r="W9" s="47"/>
      <c r="X9" s="47"/>
      <c r="Y9" s="47"/>
      <c r="Z9" s="47"/>
      <c r="AA9" s="54"/>
      <c r="AB9" s="48"/>
      <c r="AC9" s="18" t="s">
        <v>1569</v>
      </c>
      <c r="AD9" s="20" t="s">
        <v>1570</v>
      </c>
      <c r="AE9" s="20" t="s">
        <v>1571</v>
      </c>
      <c r="AF9" s="20" t="s">
        <v>1572</v>
      </c>
      <c r="AG9" s="19" t="s">
        <v>7</v>
      </c>
      <c r="AH9" s="20" t="s">
        <v>1573</v>
      </c>
      <c r="AI9" s="20" t="s">
        <v>1574</v>
      </c>
      <c r="AJ9" s="47"/>
      <c r="AK9" s="53"/>
      <c r="AL9" s="21" t="s">
        <v>1534</v>
      </c>
      <c r="AM9" s="20" t="s">
        <v>1575</v>
      </c>
      <c r="AN9" s="20" t="s">
        <v>1576</v>
      </c>
      <c r="AO9" s="20" t="s">
        <v>1577</v>
      </c>
      <c r="AP9" s="22" t="s">
        <v>9</v>
      </c>
      <c r="AQ9" s="20" t="s">
        <v>1578</v>
      </c>
      <c r="AR9" s="20" t="s">
        <v>1579</v>
      </c>
      <c r="AS9" s="52"/>
      <c r="AT9" s="54"/>
      <c r="AU9" s="48"/>
      <c r="AV9" s="48"/>
      <c r="AW9" s="48"/>
      <c r="AX9" s="48"/>
      <c r="AY9" s="48"/>
      <c r="AZ9" s="48"/>
    </row>
    <row r="10" spans="2:52" x14ac:dyDescent="0.25">
      <c r="B10" s="23" t="s">
        <v>1580</v>
      </c>
      <c r="C10" s="24">
        <f t="shared" ref="C10:AH10" si="0">C13+C15+C109+C238+C343+C481+C621+C708+C834+C970+C1099+C1254+C1381+C1481+C1540+C1679</f>
        <v>30912.233123380011</v>
      </c>
      <c r="D10" s="24">
        <f t="shared" si="0"/>
        <v>16880.795899390003</v>
      </c>
      <c r="E10" s="24">
        <f t="shared" si="0"/>
        <v>7132.3998555799981</v>
      </c>
      <c r="F10" s="24">
        <f t="shared" si="0"/>
        <v>8917.61475445</v>
      </c>
      <c r="G10" s="24">
        <f t="shared" si="0"/>
        <v>830.78128936000019</v>
      </c>
      <c r="H10" s="24">
        <f t="shared" si="0"/>
        <v>14031.43722399</v>
      </c>
      <c r="I10" s="24">
        <f t="shared" si="0"/>
        <v>3007.2260791500003</v>
      </c>
      <c r="J10" s="24">
        <f t="shared" si="0"/>
        <v>2339.9775743199993</v>
      </c>
      <c r="K10" s="24">
        <f t="shared" si="0"/>
        <v>6712.7827893400008</v>
      </c>
      <c r="L10" s="24">
        <f t="shared" si="0"/>
        <v>1971.4507811799999</v>
      </c>
      <c r="M10" s="24">
        <f t="shared" si="0"/>
        <v>139212.83336217998</v>
      </c>
      <c r="N10" s="24">
        <f t="shared" si="0"/>
        <v>132646.98848428999</v>
      </c>
      <c r="O10" s="24">
        <f t="shared" si="0"/>
        <v>4255.89285733</v>
      </c>
      <c r="P10" s="24">
        <f t="shared" si="0"/>
        <v>777.12847925000005</v>
      </c>
      <c r="Q10" s="24">
        <f t="shared" si="0"/>
        <v>1532.8235413100001</v>
      </c>
      <c r="R10" s="24">
        <f t="shared" si="0"/>
        <v>170125.06648555998</v>
      </c>
      <c r="S10" s="24">
        <f t="shared" si="0"/>
        <v>77629.580545960009</v>
      </c>
      <c r="T10" s="24">
        <f t="shared" si="0"/>
        <v>2926.4315118399995</v>
      </c>
      <c r="U10" s="24">
        <f t="shared" si="0"/>
        <v>10602.220372929998</v>
      </c>
      <c r="V10" s="24">
        <f t="shared" si="0"/>
        <v>86.050750440000002</v>
      </c>
      <c r="W10" s="24">
        <f t="shared" si="0"/>
        <v>1601.08496051</v>
      </c>
      <c r="X10" s="24">
        <f t="shared" si="0"/>
        <v>8655.6132966200003</v>
      </c>
      <c r="Y10" s="24">
        <f t="shared" si="0"/>
        <v>20455.943486349999</v>
      </c>
      <c r="Z10" s="24">
        <f t="shared" si="0"/>
        <v>1122.4060381100001</v>
      </c>
      <c r="AA10" s="24">
        <f t="shared" si="0"/>
        <v>123079.33096276002</v>
      </c>
      <c r="AB10" s="24">
        <f t="shared" si="0"/>
        <v>47045.735522799994</v>
      </c>
      <c r="AC10" s="24">
        <f t="shared" si="0"/>
        <v>263.01108195999996</v>
      </c>
      <c r="AD10" s="24">
        <f t="shared" si="0"/>
        <v>97.390604449999984</v>
      </c>
      <c r="AE10" s="24">
        <f t="shared" si="0"/>
        <v>2.3999999999999998E-3</v>
      </c>
      <c r="AF10" s="24">
        <f t="shared" si="0"/>
        <v>165.61807751000001</v>
      </c>
      <c r="AG10" s="24">
        <f t="shared" si="0"/>
        <v>3402.4440341599998</v>
      </c>
      <c r="AH10" s="24">
        <f t="shared" si="0"/>
        <v>3401.7685393799998</v>
      </c>
      <c r="AI10" s="24">
        <f t="shared" ref="AI10:AZ10" si="1">AI13+AI15+AI109+AI238+AI343+AI481+AI621+AI708+AI834+AI970+AI1099+AI1254+AI1381+AI1481+AI1540+AI1679</f>
        <v>0.67549478000000007</v>
      </c>
      <c r="AJ10" s="24">
        <f t="shared" si="1"/>
        <v>3617.7837558400006</v>
      </c>
      <c r="AK10" s="24">
        <f t="shared" si="1"/>
        <v>7283.2388719600003</v>
      </c>
      <c r="AL10" s="24">
        <f t="shared" si="1"/>
        <v>15600.820482559997</v>
      </c>
      <c r="AM10" s="24">
        <f t="shared" si="1"/>
        <v>15406.717683409999</v>
      </c>
      <c r="AN10" s="24">
        <f t="shared" si="1"/>
        <v>18.529322629999999</v>
      </c>
      <c r="AO10" s="24">
        <f t="shared" si="1"/>
        <v>175.57347652000001</v>
      </c>
      <c r="AP10" s="24">
        <f t="shared" si="1"/>
        <v>3268.5953230300001</v>
      </c>
      <c r="AQ10" s="24">
        <f t="shared" si="1"/>
        <v>3239.2960176099996</v>
      </c>
      <c r="AR10" s="24">
        <f t="shared" si="1"/>
        <v>29.299305419999996</v>
      </c>
      <c r="AS10" s="24">
        <f t="shared" si="1"/>
        <v>5371.3193529600003</v>
      </c>
      <c r="AT10" s="24">
        <f t="shared" si="1"/>
        <v>24240.735158550004</v>
      </c>
      <c r="AU10" s="24">
        <f t="shared" si="1"/>
        <v>30088.239236210004</v>
      </c>
      <c r="AV10" s="24">
        <f t="shared" si="1"/>
        <v>48349.373418429997</v>
      </c>
      <c r="AW10" s="24">
        <f t="shared" si="1"/>
        <v>78437.61265463999</v>
      </c>
      <c r="AX10" s="24">
        <f t="shared" si="1"/>
        <v>4621.3850719000002</v>
      </c>
      <c r="AY10" s="24">
        <f t="shared" si="1"/>
        <v>5618.1996560099997</v>
      </c>
      <c r="AZ10" s="24">
        <f t="shared" si="1"/>
        <v>68198.027926730007</v>
      </c>
    </row>
    <row r="11" spans="2:52" x14ac:dyDescent="0.25">
      <c r="B11" s="17" t="s">
        <v>1584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</row>
    <row r="12" spans="2:52" x14ac:dyDescent="0.25">
      <c r="B12" s="15" t="s">
        <v>1334</v>
      </c>
      <c r="C12" s="28">
        <v>80.416708299999996</v>
      </c>
      <c r="D12" s="28">
        <v>51.326811499999998</v>
      </c>
      <c r="E12" s="28">
        <v>19.498869350000003</v>
      </c>
      <c r="F12" s="28">
        <v>29.788578430000001</v>
      </c>
      <c r="G12" s="28">
        <v>2.0393637199999999</v>
      </c>
      <c r="H12" s="28">
        <v>29.089896800000002</v>
      </c>
      <c r="I12" s="28">
        <v>9.0844070500000011</v>
      </c>
      <c r="J12" s="28">
        <v>4.0876771400000003</v>
      </c>
      <c r="K12" s="28">
        <v>14.44201487</v>
      </c>
      <c r="L12" s="28">
        <v>1.47579774</v>
      </c>
      <c r="M12" s="28">
        <v>105.51693462</v>
      </c>
      <c r="N12" s="28">
        <v>104.599065</v>
      </c>
      <c r="O12" s="28">
        <v>0.91786961999999994</v>
      </c>
      <c r="P12" s="28">
        <v>0</v>
      </c>
      <c r="Q12" s="28">
        <v>0</v>
      </c>
      <c r="R12" s="28">
        <v>185.93364292000001</v>
      </c>
      <c r="S12" s="28">
        <v>68.000880969999997</v>
      </c>
      <c r="T12" s="28">
        <v>6.5667800599999993</v>
      </c>
      <c r="U12" s="28">
        <v>22.51184482</v>
      </c>
      <c r="V12" s="28">
        <v>0</v>
      </c>
      <c r="W12" s="28">
        <v>10.0002</v>
      </c>
      <c r="X12" s="28">
        <v>5.51343212</v>
      </c>
      <c r="Y12" s="28">
        <v>18.19029918</v>
      </c>
      <c r="Z12" s="28">
        <v>7.4258779999999996E-2</v>
      </c>
      <c r="AA12" s="28">
        <v>130.85769593000001</v>
      </c>
      <c r="AB12" s="28">
        <v>55.075946990000006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3.06720521</v>
      </c>
      <c r="AM12" s="28">
        <v>3.06720521</v>
      </c>
      <c r="AN12" s="28">
        <v>0</v>
      </c>
      <c r="AO12" s="28">
        <v>0</v>
      </c>
      <c r="AP12" s="28">
        <v>6.6595715799999997</v>
      </c>
      <c r="AQ12" s="28">
        <v>6.6595715799999997</v>
      </c>
      <c r="AR12" s="28">
        <v>0</v>
      </c>
      <c r="AS12" s="28">
        <v>2.677997</v>
      </c>
      <c r="AT12" s="28">
        <v>12.404773789999998</v>
      </c>
      <c r="AU12" s="28">
        <v>42.671173200000005</v>
      </c>
      <c r="AV12" s="28">
        <v>25.172300019999998</v>
      </c>
      <c r="AW12" s="28">
        <v>67.843473219999993</v>
      </c>
      <c r="AX12" s="28">
        <v>3.24063854</v>
      </c>
      <c r="AY12" s="28">
        <v>0</v>
      </c>
      <c r="AZ12" s="28">
        <v>64.602834680000001</v>
      </c>
    </row>
    <row r="13" spans="2:52" x14ac:dyDescent="0.25">
      <c r="B13" s="25" t="s">
        <v>1582</v>
      </c>
      <c r="C13" s="26">
        <f>SUM(C12)</f>
        <v>80.416708299999996</v>
      </c>
      <c r="D13" s="26">
        <f t="shared" ref="D13:AZ13" si="2">SUM(D12)</f>
        <v>51.326811499999998</v>
      </c>
      <c r="E13" s="26">
        <f t="shared" si="2"/>
        <v>19.498869350000003</v>
      </c>
      <c r="F13" s="26">
        <f t="shared" si="2"/>
        <v>29.788578430000001</v>
      </c>
      <c r="G13" s="26">
        <f t="shared" si="2"/>
        <v>2.0393637199999999</v>
      </c>
      <c r="H13" s="26">
        <f t="shared" si="2"/>
        <v>29.089896800000002</v>
      </c>
      <c r="I13" s="26">
        <f t="shared" si="2"/>
        <v>9.0844070500000011</v>
      </c>
      <c r="J13" s="26">
        <f t="shared" si="2"/>
        <v>4.0876771400000003</v>
      </c>
      <c r="K13" s="26">
        <f t="shared" si="2"/>
        <v>14.44201487</v>
      </c>
      <c r="L13" s="26">
        <f t="shared" si="2"/>
        <v>1.47579774</v>
      </c>
      <c r="M13" s="26">
        <f t="shared" si="2"/>
        <v>105.51693462</v>
      </c>
      <c r="N13" s="26">
        <f t="shared" si="2"/>
        <v>104.599065</v>
      </c>
      <c r="O13" s="26">
        <f t="shared" si="2"/>
        <v>0.91786961999999994</v>
      </c>
      <c r="P13" s="26">
        <f t="shared" si="2"/>
        <v>0</v>
      </c>
      <c r="Q13" s="26">
        <f t="shared" si="2"/>
        <v>0</v>
      </c>
      <c r="R13" s="26">
        <f t="shared" si="2"/>
        <v>185.93364292000001</v>
      </c>
      <c r="S13" s="26">
        <f t="shared" si="2"/>
        <v>68.000880969999997</v>
      </c>
      <c r="T13" s="26">
        <f t="shared" si="2"/>
        <v>6.5667800599999993</v>
      </c>
      <c r="U13" s="26">
        <f t="shared" si="2"/>
        <v>22.51184482</v>
      </c>
      <c r="V13" s="26">
        <f t="shared" si="2"/>
        <v>0</v>
      </c>
      <c r="W13" s="26">
        <f t="shared" si="2"/>
        <v>10.0002</v>
      </c>
      <c r="X13" s="26">
        <f t="shared" si="2"/>
        <v>5.51343212</v>
      </c>
      <c r="Y13" s="26">
        <f t="shared" si="2"/>
        <v>18.19029918</v>
      </c>
      <c r="Z13" s="26">
        <f t="shared" si="2"/>
        <v>7.4258779999999996E-2</v>
      </c>
      <c r="AA13" s="26">
        <f t="shared" si="2"/>
        <v>130.85769593000001</v>
      </c>
      <c r="AB13" s="26">
        <f t="shared" si="2"/>
        <v>55.075946990000006</v>
      </c>
      <c r="AC13" s="26">
        <f t="shared" si="2"/>
        <v>0</v>
      </c>
      <c r="AD13" s="26">
        <f t="shared" si="2"/>
        <v>0</v>
      </c>
      <c r="AE13" s="26">
        <f t="shared" si="2"/>
        <v>0</v>
      </c>
      <c r="AF13" s="26">
        <f t="shared" si="2"/>
        <v>0</v>
      </c>
      <c r="AG13" s="26">
        <f t="shared" si="2"/>
        <v>0</v>
      </c>
      <c r="AH13" s="26">
        <f t="shared" si="2"/>
        <v>0</v>
      </c>
      <c r="AI13" s="26">
        <f t="shared" si="2"/>
        <v>0</v>
      </c>
      <c r="AJ13" s="26">
        <f t="shared" si="2"/>
        <v>0</v>
      </c>
      <c r="AK13" s="26">
        <f t="shared" si="2"/>
        <v>0</v>
      </c>
      <c r="AL13" s="26">
        <f t="shared" si="2"/>
        <v>3.06720521</v>
      </c>
      <c r="AM13" s="26">
        <f t="shared" si="2"/>
        <v>3.06720521</v>
      </c>
      <c r="AN13" s="26">
        <f t="shared" si="2"/>
        <v>0</v>
      </c>
      <c r="AO13" s="26">
        <f t="shared" si="2"/>
        <v>0</v>
      </c>
      <c r="AP13" s="26">
        <f t="shared" si="2"/>
        <v>6.6595715799999997</v>
      </c>
      <c r="AQ13" s="26">
        <f t="shared" si="2"/>
        <v>6.6595715799999997</v>
      </c>
      <c r="AR13" s="26">
        <f t="shared" si="2"/>
        <v>0</v>
      </c>
      <c r="AS13" s="26">
        <f t="shared" si="2"/>
        <v>2.677997</v>
      </c>
      <c r="AT13" s="26">
        <f t="shared" si="2"/>
        <v>12.404773789999998</v>
      </c>
      <c r="AU13" s="26">
        <f t="shared" si="2"/>
        <v>42.671173200000005</v>
      </c>
      <c r="AV13" s="26">
        <f t="shared" si="2"/>
        <v>25.172300019999998</v>
      </c>
      <c r="AW13" s="26">
        <f t="shared" si="2"/>
        <v>67.843473219999993</v>
      </c>
      <c r="AX13" s="26">
        <f t="shared" si="2"/>
        <v>3.24063854</v>
      </c>
      <c r="AY13" s="26">
        <f t="shared" si="2"/>
        <v>0</v>
      </c>
      <c r="AZ13" s="26">
        <f t="shared" si="2"/>
        <v>64.602834680000001</v>
      </c>
    </row>
    <row r="14" spans="2:52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2:52" x14ac:dyDescent="0.25">
      <c r="B15" s="17" t="s">
        <v>1583</v>
      </c>
      <c r="C15" s="12">
        <f t="shared" ref="C15:AZ15" si="3">C44+C54+C70+C84+C94+C107</f>
        <v>695.72806955999999</v>
      </c>
      <c r="D15" s="12">
        <f t="shared" si="3"/>
        <v>411.36601853999997</v>
      </c>
      <c r="E15" s="12">
        <f t="shared" si="3"/>
        <v>144.65227275000001</v>
      </c>
      <c r="F15" s="12">
        <f t="shared" si="3"/>
        <v>248.74185553000004</v>
      </c>
      <c r="G15" s="12">
        <f t="shared" si="3"/>
        <v>17.971890260000002</v>
      </c>
      <c r="H15" s="12">
        <f t="shared" si="3"/>
        <v>284.36205102000002</v>
      </c>
      <c r="I15" s="12">
        <f t="shared" si="3"/>
        <v>80.603223900000017</v>
      </c>
      <c r="J15" s="12">
        <f t="shared" si="3"/>
        <v>89.874557890000006</v>
      </c>
      <c r="K15" s="12">
        <f t="shared" si="3"/>
        <v>77.975446809999994</v>
      </c>
      <c r="L15" s="12">
        <f t="shared" si="3"/>
        <v>35.908822420000007</v>
      </c>
      <c r="M15" s="12">
        <f t="shared" si="3"/>
        <v>5881.5440543800005</v>
      </c>
      <c r="N15" s="12">
        <f t="shared" si="3"/>
        <v>5217.5400906799996</v>
      </c>
      <c r="O15" s="12">
        <f t="shared" si="3"/>
        <v>504.54851716000002</v>
      </c>
      <c r="P15" s="12">
        <f t="shared" si="3"/>
        <v>9.611146309999997</v>
      </c>
      <c r="Q15" s="12">
        <f t="shared" si="3"/>
        <v>149.84430023000002</v>
      </c>
      <c r="R15" s="12">
        <f t="shared" si="3"/>
        <v>6577.2721239399998</v>
      </c>
      <c r="S15" s="12">
        <f t="shared" si="3"/>
        <v>2838.9573168500001</v>
      </c>
      <c r="T15" s="12">
        <f t="shared" si="3"/>
        <v>51.679194099999997</v>
      </c>
      <c r="U15" s="12">
        <f t="shared" si="3"/>
        <v>479.78650784000001</v>
      </c>
      <c r="V15" s="12">
        <f t="shared" si="3"/>
        <v>0.11793000000000001</v>
      </c>
      <c r="W15" s="12">
        <f t="shared" si="3"/>
        <v>3.5075343800000001</v>
      </c>
      <c r="X15" s="12">
        <f t="shared" si="3"/>
        <v>342.67636504999996</v>
      </c>
      <c r="Y15" s="12">
        <f t="shared" si="3"/>
        <v>812.39799764000009</v>
      </c>
      <c r="Z15" s="12">
        <f t="shared" si="3"/>
        <v>30.26401826</v>
      </c>
      <c r="AA15" s="12">
        <f t="shared" si="3"/>
        <v>4559.3868641199997</v>
      </c>
      <c r="AB15" s="12">
        <f t="shared" si="3"/>
        <v>2017.8852598199996</v>
      </c>
      <c r="AC15" s="12">
        <f t="shared" si="3"/>
        <v>0.21462000000000001</v>
      </c>
      <c r="AD15" s="12">
        <f t="shared" si="3"/>
        <v>0.14700000000000002</v>
      </c>
      <c r="AE15" s="12">
        <f t="shared" si="3"/>
        <v>0</v>
      </c>
      <c r="AF15" s="12">
        <f t="shared" si="3"/>
        <v>6.762E-2</v>
      </c>
      <c r="AG15" s="12">
        <f t="shared" si="3"/>
        <v>70.06339165</v>
      </c>
      <c r="AH15" s="12">
        <f t="shared" si="3"/>
        <v>70.06339165</v>
      </c>
      <c r="AI15" s="12">
        <f t="shared" si="3"/>
        <v>0</v>
      </c>
      <c r="AJ15" s="12">
        <f t="shared" si="3"/>
        <v>73.248360169999984</v>
      </c>
      <c r="AK15" s="12">
        <f t="shared" si="3"/>
        <v>143.52637182000001</v>
      </c>
      <c r="AL15" s="12">
        <f t="shared" si="3"/>
        <v>541.9839476300001</v>
      </c>
      <c r="AM15" s="12">
        <f t="shared" si="3"/>
        <v>528.04049669000005</v>
      </c>
      <c r="AN15" s="12">
        <f t="shared" si="3"/>
        <v>0</v>
      </c>
      <c r="AO15" s="12">
        <f t="shared" si="3"/>
        <v>13.94345094</v>
      </c>
      <c r="AP15" s="12">
        <f t="shared" si="3"/>
        <v>72.605326439999999</v>
      </c>
      <c r="AQ15" s="12">
        <f t="shared" si="3"/>
        <v>72.605326439999999</v>
      </c>
      <c r="AR15" s="12">
        <f t="shared" si="3"/>
        <v>0</v>
      </c>
      <c r="AS15" s="12">
        <f t="shared" si="3"/>
        <v>46.455429699999996</v>
      </c>
      <c r="AT15" s="12">
        <f t="shared" si="3"/>
        <v>661.04470376999996</v>
      </c>
      <c r="AU15" s="12">
        <f t="shared" si="3"/>
        <v>1500.3669278699999</v>
      </c>
      <c r="AV15" s="12">
        <f t="shared" si="3"/>
        <v>2341.1658859499998</v>
      </c>
      <c r="AW15" s="12">
        <f t="shared" si="3"/>
        <v>3841.5328138199998</v>
      </c>
      <c r="AX15" s="12">
        <f t="shared" si="3"/>
        <v>132.47703464</v>
      </c>
      <c r="AY15" s="12">
        <f t="shared" si="3"/>
        <v>436.39073881999997</v>
      </c>
      <c r="AZ15" s="12">
        <f t="shared" si="3"/>
        <v>3272.6650403600001</v>
      </c>
    </row>
    <row r="16" spans="2:52" x14ac:dyDescent="0.25">
      <c r="B16" s="17" t="s">
        <v>1336</v>
      </c>
    </row>
    <row r="17" spans="2:52" x14ac:dyDescent="0.25">
      <c r="B17" s="15" t="s">
        <v>1344</v>
      </c>
      <c r="C17" s="28">
        <v>72.635255140000012</v>
      </c>
      <c r="D17" s="28">
        <v>33.87467359</v>
      </c>
      <c r="E17" s="28">
        <v>5.7758375600000003</v>
      </c>
      <c r="F17" s="28">
        <v>25.707057149999997</v>
      </c>
      <c r="G17" s="28">
        <v>2.3917788799999999</v>
      </c>
      <c r="H17" s="28">
        <v>38.760581550000005</v>
      </c>
      <c r="I17" s="28">
        <v>9.5602313199999998</v>
      </c>
      <c r="J17" s="28">
        <v>6.1976324500000004</v>
      </c>
      <c r="K17" s="28">
        <v>20.909935649999998</v>
      </c>
      <c r="L17" s="28">
        <v>2.0927821299999998</v>
      </c>
      <c r="M17" s="28">
        <v>107.91735265999999</v>
      </c>
      <c r="N17" s="28">
        <v>87.988928000000001</v>
      </c>
      <c r="O17" s="28">
        <v>19.928424660000001</v>
      </c>
      <c r="P17" s="28">
        <v>0</v>
      </c>
      <c r="Q17" s="28">
        <v>0</v>
      </c>
      <c r="R17" s="28">
        <v>180.5526078</v>
      </c>
      <c r="S17" s="28">
        <v>89.682733799999994</v>
      </c>
      <c r="T17" s="28">
        <v>2.4671099000000001</v>
      </c>
      <c r="U17" s="28">
        <v>6.75382763</v>
      </c>
      <c r="V17" s="28">
        <v>3.9960000000000002E-2</v>
      </c>
      <c r="W17" s="28">
        <v>0</v>
      </c>
      <c r="X17" s="28">
        <v>21.496833579999997</v>
      </c>
      <c r="Y17" s="28">
        <v>27.11724306</v>
      </c>
      <c r="Z17" s="28">
        <v>2.4745181600000001</v>
      </c>
      <c r="AA17" s="28">
        <v>150.03222613</v>
      </c>
      <c r="AB17" s="28">
        <v>30.520381670000003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11.778119500000001</v>
      </c>
      <c r="AM17" s="28">
        <v>11.778119500000001</v>
      </c>
      <c r="AN17" s="28">
        <v>0</v>
      </c>
      <c r="AO17" s="28">
        <v>0</v>
      </c>
      <c r="AP17" s="28">
        <v>5.6952902500000002</v>
      </c>
      <c r="AQ17" s="28">
        <v>5.6952902500000002</v>
      </c>
      <c r="AR17" s="28">
        <v>0</v>
      </c>
      <c r="AS17" s="28">
        <v>0</v>
      </c>
      <c r="AT17" s="28">
        <v>17.473409749999998</v>
      </c>
      <c r="AU17" s="28">
        <v>13.046971920000001</v>
      </c>
      <c r="AV17" s="28">
        <v>4.8980365600000004</v>
      </c>
      <c r="AW17" s="28">
        <v>17.945008480000002</v>
      </c>
      <c r="AX17" s="28">
        <v>0</v>
      </c>
      <c r="AY17" s="28">
        <v>0</v>
      </c>
      <c r="AZ17" s="28">
        <v>17.945008480000002</v>
      </c>
    </row>
    <row r="18" spans="2:52" x14ac:dyDescent="0.25">
      <c r="B18" s="15" t="s">
        <v>1345</v>
      </c>
      <c r="C18" s="28">
        <v>8.0336959999999985E-2</v>
      </c>
      <c r="D18" s="28">
        <v>3.2751959999999997E-2</v>
      </c>
      <c r="E18" s="28">
        <v>7.8859600000000009E-3</v>
      </c>
      <c r="F18" s="28">
        <v>6.9999999999999999E-4</v>
      </c>
      <c r="G18" s="28">
        <v>2.4166E-2</v>
      </c>
      <c r="H18" s="28">
        <v>4.7585000000000002E-2</v>
      </c>
      <c r="I18" s="28">
        <v>3.2835000000000003E-2</v>
      </c>
      <c r="J18" s="28">
        <v>1.4749999999999999E-2</v>
      </c>
      <c r="K18" s="28">
        <v>0</v>
      </c>
      <c r="L18" s="28">
        <v>0</v>
      </c>
      <c r="M18" s="28">
        <v>56.719895999999999</v>
      </c>
      <c r="N18" s="28">
        <v>51.421188000000001</v>
      </c>
      <c r="O18" s="28">
        <v>4.5781080000000003</v>
      </c>
      <c r="P18" s="28">
        <v>0</v>
      </c>
      <c r="Q18" s="28">
        <v>0.72060000000000002</v>
      </c>
      <c r="R18" s="28">
        <v>56.800232960000002</v>
      </c>
      <c r="S18" s="28">
        <v>28.194705690000003</v>
      </c>
      <c r="T18" s="28">
        <v>0</v>
      </c>
      <c r="U18" s="28">
        <v>1.4656471200000001</v>
      </c>
      <c r="V18" s="28">
        <v>0</v>
      </c>
      <c r="W18" s="28">
        <v>0</v>
      </c>
      <c r="X18" s="28">
        <v>0.85632952000000007</v>
      </c>
      <c r="Y18" s="28">
        <v>11.177574999999999</v>
      </c>
      <c r="Z18" s="28">
        <v>0</v>
      </c>
      <c r="AA18" s="28">
        <v>41.694257329999999</v>
      </c>
      <c r="AB18" s="28">
        <v>15.10597563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15.10597563</v>
      </c>
      <c r="AV18" s="28">
        <v>2.24512014</v>
      </c>
      <c r="AW18" s="28">
        <v>17.351095770000001</v>
      </c>
      <c r="AX18" s="28">
        <v>0</v>
      </c>
      <c r="AY18" s="28">
        <v>0</v>
      </c>
      <c r="AZ18" s="28">
        <v>17.351095770000001</v>
      </c>
    </row>
    <row r="19" spans="2:52" x14ac:dyDescent="0.25">
      <c r="B19" s="15" t="s">
        <v>1346</v>
      </c>
      <c r="C19" s="28">
        <v>1.4015063400000001</v>
      </c>
      <c r="D19" s="28">
        <v>0.97361178000000004</v>
      </c>
      <c r="E19" s="28">
        <v>0.58394892000000009</v>
      </c>
      <c r="F19" s="28">
        <v>0.26478086000000001</v>
      </c>
      <c r="G19" s="28">
        <v>0.12488200000000001</v>
      </c>
      <c r="H19" s="28">
        <v>0.42789455999999998</v>
      </c>
      <c r="I19" s="28">
        <v>0.12083099999999999</v>
      </c>
      <c r="J19" s="28">
        <v>0.18890856</v>
      </c>
      <c r="K19" s="28">
        <v>0.118155</v>
      </c>
      <c r="L19" s="28">
        <v>0</v>
      </c>
      <c r="M19" s="28">
        <v>58.017792</v>
      </c>
      <c r="N19" s="28">
        <v>55.017792</v>
      </c>
      <c r="O19" s="28">
        <v>3</v>
      </c>
      <c r="P19" s="28">
        <v>0</v>
      </c>
      <c r="Q19" s="28">
        <v>0</v>
      </c>
      <c r="R19" s="28">
        <v>59.419298340000005</v>
      </c>
      <c r="S19" s="28">
        <v>40.818259770000004</v>
      </c>
      <c r="T19" s="28">
        <v>0</v>
      </c>
      <c r="U19" s="28">
        <v>7.0509664800000005</v>
      </c>
      <c r="V19" s="28">
        <v>0</v>
      </c>
      <c r="W19" s="28">
        <v>0</v>
      </c>
      <c r="X19" s="28">
        <v>3.6058941</v>
      </c>
      <c r="Y19" s="28">
        <v>3.4781907200000002</v>
      </c>
      <c r="Z19" s="28">
        <v>0.28921294000000003</v>
      </c>
      <c r="AA19" s="28">
        <v>55.242524009999997</v>
      </c>
      <c r="AB19" s="28">
        <v>4.1767743299999998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0.52427334999999997</v>
      </c>
      <c r="AM19" s="28">
        <v>0.52427334999999997</v>
      </c>
      <c r="AN19" s="28">
        <v>0</v>
      </c>
      <c r="AO19" s="28">
        <v>0</v>
      </c>
      <c r="AP19" s="28">
        <v>1.2321538799999998</v>
      </c>
      <c r="AQ19" s="28">
        <v>1.2321538799999998</v>
      </c>
      <c r="AR19" s="28">
        <v>0</v>
      </c>
      <c r="AS19" s="28">
        <v>0</v>
      </c>
      <c r="AT19" s="28">
        <v>1.7564272299999999</v>
      </c>
      <c r="AU19" s="28">
        <v>2.4203471000000003</v>
      </c>
      <c r="AV19" s="28">
        <v>0</v>
      </c>
      <c r="AW19" s="28">
        <v>2.4203471000000003</v>
      </c>
      <c r="AX19" s="28">
        <v>0</v>
      </c>
      <c r="AY19" s="28">
        <v>0</v>
      </c>
      <c r="AZ19" s="28">
        <v>2.4203471000000003</v>
      </c>
    </row>
    <row r="20" spans="2:52" x14ac:dyDescent="0.25">
      <c r="B20" s="15" t="s">
        <v>1347</v>
      </c>
      <c r="C20" s="28">
        <v>0.20485020000000001</v>
      </c>
      <c r="D20" s="28">
        <v>0.1159562</v>
      </c>
      <c r="E20" s="28">
        <v>4.2835199999999997E-2</v>
      </c>
      <c r="F20" s="28">
        <v>4.1867000000000001E-2</v>
      </c>
      <c r="G20" s="28">
        <v>3.1253999999999997E-2</v>
      </c>
      <c r="H20" s="28">
        <v>8.8894000000000001E-2</v>
      </c>
      <c r="I20" s="28">
        <v>3.2355000000000002E-2</v>
      </c>
      <c r="J20" s="28">
        <v>5.6538999999999999E-2</v>
      </c>
      <c r="K20" s="28">
        <v>0</v>
      </c>
      <c r="L20" s="28">
        <v>0</v>
      </c>
      <c r="M20" s="28">
        <v>41.390514100000004</v>
      </c>
      <c r="N20" s="28">
        <v>32.511839999999999</v>
      </c>
      <c r="O20" s="28">
        <v>4.5781080000000003</v>
      </c>
      <c r="P20" s="28">
        <v>0</v>
      </c>
      <c r="Q20" s="28">
        <v>4.3005660999999993</v>
      </c>
      <c r="R20" s="28">
        <v>41.595364300000007</v>
      </c>
      <c r="S20" s="28">
        <v>15.49989012</v>
      </c>
      <c r="T20" s="28">
        <v>8.1399999999999997E-3</v>
      </c>
      <c r="U20" s="28">
        <v>2.8668137000000002</v>
      </c>
      <c r="V20" s="28">
        <v>0</v>
      </c>
      <c r="W20" s="28">
        <v>0</v>
      </c>
      <c r="X20" s="28">
        <v>4.3927447400000004</v>
      </c>
      <c r="Y20" s="28">
        <v>12.30424685</v>
      </c>
      <c r="Z20" s="28">
        <v>0</v>
      </c>
      <c r="AA20" s="28">
        <v>35.071835410000006</v>
      </c>
      <c r="AB20" s="28">
        <v>6.5235288899999997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0.186</v>
      </c>
      <c r="AM20" s="28">
        <v>0.186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1.24070557</v>
      </c>
      <c r="AT20" s="28">
        <v>1.42670557</v>
      </c>
      <c r="AU20" s="28">
        <v>5.0968233199999995</v>
      </c>
      <c r="AV20" s="28">
        <v>4.7438550200000007</v>
      </c>
      <c r="AW20" s="28">
        <v>9.8406783400000002</v>
      </c>
      <c r="AX20" s="28">
        <v>0</v>
      </c>
      <c r="AY20" s="28">
        <v>0</v>
      </c>
      <c r="AZ20" s="28">
        <v>9.8406783400000002</v>
      </c>
    </row>
    <row r="21" spans="2:52" x14ac:dyDescent="0.25">
      <c r="B21" s="15" t="s">
        <v>1348</v>
      </c>
      <c r="C21" s="28">
        <v>1.8552335899999999</v>
      </c>
      <c r="D21" s="28">
        <v>7.7577399999999991E-2</v>
      </c>
      <c r="E21" s="28">
        <v>4.8565900000000002E-2</v>
      </c>
      <c r="F21" s="28">
        <v>7.0499999999999998E-3</v>
      </c>
      <c r="G21" s="28">
        <v>2.1961499999999998E-2</v>
      </c>
      <c r="H21" s="28">
        <v>1.7776561899999999</v>
      </c>
      <c r="I21" s="28">
        <v>3.3345E-2</v>
      </c>
      <c r="J21" s="28">
        <v>4.0042000000000001E-2</v>
      </c>
      <c r="K21" s="28">
        <v>0.20426918999999999</v>
      </c>
      <c r="L21" s="28">
        <v>1.5</v>
      </c>
      <c r="M21" s="28">
        <v>51.956991739999999</v>
      </c>
      <c r="N21" s="28">
        <v>37.271031999999998</v>
      </c>
      <c r="O21" s="28">
        <v>4.5781080000000003</v>
      </c>
      <c r="P21" s="28">
        <v>0</v>
      </c>
      <c r="Q21" s="28">
        <v>10.107851740000001</v>
      </c>
      <c r="R21" s="28">
        <v>53.812225329999997</v>
      </c>
      <c r="S21" s="28">
        <v>29.749604039999998</v>
      </c>
      <c r="T21" s="28">
        <v>0</v>
      </c>
      <c r="U21" s="28">
        <v>3.7087171299999997</v>
      </c>
      <c r="V21" s="28">
        <v>0</v>
      </c>
      <c r="W21" s="28">
        <v>0</v>
      </c>
      <c r="X21" s="28">
        <v>1.3518328500000001</v>
      </c>
      <c r="Y21" s="28">
        <v>14.52578898</v>
      </c>
      <c r="Z21" s="28">
        <v>0</v>
      </c>
      <c r="AA21" s="28">
        <v>49.335943</v>
      </c>
      <c r="AB21" s="28">
        <v>4.4762823299999992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0.15</v>
      </c>
      <c r="AM21" s="28">
        <v>0.15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0.15</v>
      </c>
      <c r="AU21" s="28">
        <v>4.3262823299999988</v>
      </c>
      <c r="AV21" s="28">
        <v>4.4244521100000007</v>
      </c>
      <c r="AW21" s="28">
        <v>8.7507344399999987</v>
      </c>
      <c r="AX21" s="28">
        <v>3.0690225199999999</v>
      </c>
      <c r="AY21" s="28">
        <v>0</v>
      </c>
      <c r="AZ21" s="28">
        <v>5.6817119199999997</v>
      </c>
    </row>
    <row r="22" spans="2:52" x14ac:dyDescent="0.25">
      <c r="B22" s="15" t="s">
        <v>1349</v>
      </c>
      <c r="C22" s="28">
        <v>0.78679993999999998</v>
      </c>
      <c r="D22" s="28">
        <v>0.40894546999999998</v>
      </c>
      <c r="E22" s="28">
        <v>0.18387073999999998</v>
      </c>
      <c r="F22" s="28">
        <v>0.18469663</v>
      </c>
      <c r="G22" s="28">
        <v>4.03781E-2</v>
      </c>
      <c r="H22" s="28">
        <v>0.37785447</v>
      </c>
      <c r="I22" s="28">
        <v>0.14083446999999999</v>
      </c>
      <c r="J22" s="28">
        <v>4.1895000000000002E-2</v>
      </c>
      <c r="K22" s="28">
        <v>0</v>
      </c>
      <c r="L22" s="28">
        <v>0.19512499999999999</v>
      </c>
      <c r="M22" s="28">
        <v>50.310516999999997</v>
      </c>
      <c r="N22" s="28">
        <v>45.718350000000001</v>
      </c>
      <c r="O22" s="28">
        <v>4.5921669999999999</v>
      </c>
      <c r="P22" s="28">
        <v>0</v>
      </c>
      <c r="Q22" s="28">
        <v>0</v>
      </c>
      <c r="R22" s="28">
        <v>51.097316939999999</v>
      </c>
      <c r="S22" s="28">
        <v>30.808440690000001</v>
      </c>
      <c r="T22" s="28">
        <v>0</v>
      </c>
      <c r="U22" s="28">
        <v>2.3072800400000002</v>
      </c>
      <c r="V22" s="28">
        <v>0</v>
      </c>
      <c r="W22" s="28">
        <v>0</v>
      </c>
      <c r="X22" s="28">
        <v>3.2554037999999998</v>
      </c>
      <c r="Y22" s="28">
        <v>7.6698400599999994</v>
      </c>
      <c r="Z22" s="28">
        <v>0.72251949000000004</v>
      </c>
      <c r="AA22" s="28">
        <v>44.763484080000005</v>
      </c>
      <c r="AB22" s="28">
        <v>6.3338328600000002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0.3</v>
      </c>
      <c r="AM22" s="28">
        <v>0.3</v>
      </c>
      <c r="AN22" s="28">
        <v>0</v>
      </c>
      <c r="AO22" s="28">
        <v>0</v>
      </c>
      <c r="AP22" s="28">
        <v>1.3289751599999999</v>
      </c>
      <c r="AQ22" s="28">
        <v>1.3289751599999999</v>
      </c>
      <c r="AR22" s="28">
        <v>0</v>
      </c>
      <c r="AS22" s="28">
        <v>0</v>
      </c>
      <c r="AT22" s="28">
        <v>1.62897516</v>
      </c>
      <c r="AU22" s="28">
        <v>4.7048576999999998</v>
      </c>
      <c r="AV22" s="28">
        <v>3.3981958699999999</v>
      </c>
      <c r="AW22" s="28">
        <v>8.1030535700000001</v>
      </c>
      <c r="AX22" s="28">
        <v>0</v>
      </c>
      <c r="AY22" s="28">
        <v>0</v>
      </c>
      <c r="AZ22" s="28">
        <v>8.1030535700000001</v>
      </c>
    </row>
    <row r="23" spans="2:52" x14ac:dyDescent="0.25">
      <c r="B23" s="15" t="s">
        <v>436</v>
      </c>
      <c r="C23" s="28">
        <v>1.7595295500000001</v>
      </c>
      <c r="D23" s="28">
        <v>0.72997347000000001</v>
      </c>
      <c r="E23" s="28">
        <v>0.51541462000000005</v>
      </c>
      <c r="F23" s="28">
        <v>0.14864585</v>
      </c>
      <c r="G23" s="28">
        <v>6.5912999999999999E-2</v>
      </c>
      <c r="H23" s="28">
        <v>1.0295560800000001</v>
      </c>
      <c r="I23" s="28">
        <v>0.25834875000000002</v>
      </c>
      <c r="J23" s="28">
        <v>7.2616199999999992E-2</v>
      </c>
      <c r="K23" s="28">
        <v>0</v>
      </c>
      <c r="L23" s="28">
        <v>0.69859113000000006</v>
      </c>
      <c r="M23" s="28">
        <v>57.437600269999997</v>
      </c>
      <c r="N23" s="28">
        <v>45.855252</v>
      </c>
      <c r="O23" s="28">
        <v>7.3302199999999997</v>
      </c>
      <c r="P23" s="28">
        <v>0</v>
      </c>
      <c r="Q23" s="28">
        <v>4.2521282699999992</v>
      </c>
      <c r="R23" s="28">
        <v>59.197129819999994</v>
      </c>
      <c r="S23" s="28">
        <v>22.71654303</v>
      </c>
      <c r="T23" s="28">
        <v>0.27686875999999999</v>
      </c>
      <c r="U23" s="28">
        <v>3.16460214</v>
      </c>
      <c r="V23" s="28">
        <v>0</v>
      </c>
      <c r="W23" s="28">
        <v>0</v>
      </c>
      <c r="X23" s="28">
        <v>4.8803747900000003</v>
      </c>
      <c r="Y23" s="28">
        <v>26.19911626</v>
      </c>
      <c r="Z23" s="28">
        <v>0</v>
      </c>
      <c r="AA23" s="28">
        <v>57.237504980000004</v>
      </c>
      <c r="AB23" s="28">
        <v>1.9596248399999998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0.88152039999999998</v>
      </c>
      <c r="AM23" s="28">
        <v>0.88152039999999998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0.88152039999999998</v>
      </c>
      <c r="AU23" s="28">
        <v>1.0781044399999999</v>
      </c>
      <c r="AV23" s="28">
        <v>0.83433469999999998</v>
      </c>
      <c r="AW23" s="28">
        <v>1.9124391399999998</v>
      </c>
      <c r="AX23" s="28">
        <v>0</v>
      </c>
      <c r="AY23" s="28">
        <v>0</v>
      </c>
      <c r="AZ23" s="28">
        <v>1.9124391399999998</v>
      </c>
    </row>
    <row r="24" spans="2:52" x14ac:dyDescent="0.25">
      <c r="B24" s="15" t="s">
        <v>321</v>
      </c>
      <c r="C24" s="28">
        <v>1.61376221</v>
      </c>
      <c r="D24" s="28">
        <v>0.98035421</v>
      </c>
      <c r="E24" s="28">
        <v>0.42793741000000002</v>
      </c>
      <c r="F24" s="28">
        <v>0.50036179999999997</v>
      </c>
      <c r="G24" s="28">
        <v>5.2054999999999997E-2</v>
      </c>
      <c r="H24" s="28">
        <v>0.63340799999999997</v>
      </c>
      <c r="I24" s="28">
        <v>0.294929</v>
      </c>
      <c r="J24" s="28">
        <v>0.13053000000000001</v>
      </c>
      <c r="K24" s="28">
        <v>0</v>
      </c>
      <c r="L24" s="28">
        <v>0.20794899999999999</v>
      </c>
      <c r="M24" s="28">
        <v>63.833752090000004</v>
      </c>
      <c r="N24" s="28">
        <v>46.698529999999998</v>
      </c>
      <c r="O24" s="28">
        <v>4.5796910000000004</v>
      </c>
      <c r="P24" s="28">
        <v>0</v>
      </c>
      <c r="Q24" s="28">
        <v>12.555531090000001</v>
      </c>
      <c r="R24" s="28">
        <v>65.447514300000009</v>
      </c>
      <c r="S24" s="28">
        <v>31.58328728</v>
      </c>
      <c r="T24" s="28">
        <v>0.32200000000000001</v>
      </c>
      <c r="U24" s="28">
        <v>2.77191002</v>
      </c>
      <c r="V24" s="28">
        <v>0</v>
      </c>
      <c r="W24" s="28">
        <v>0</v>
      </c>
      <c r="X24" s="28">
        <v>4.74979</v>
      </c>
      <c r="Y24" s="28">
        <v>19.58213246</v>
      </c>
      <c r="Z24" s="28">
        <v>0.48580185999999997</v>
      </c>
      <c r="AA24" s="28">
        <v>59.494921620000007</v>
      </c>
      <c r="AB24" s="28">
        <v>5.9525926799999995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2</v>
      </c>
      <c r="AM24" s="28">
        <v>2</v>
      </c>
      <c r="AN24" s="28">
        <v>0</v>
      </c>
      <c r="AO24" s="28">
        <v>0</v>
      </c>
      <c r="AP24" s="28">
        <v>3.4919032799999998</v>
      </c>
      <c r="AQ24" s="28">
        <v>3.4919032799999998</v>
      </c>
      <c r="AR24" s="28">
        <v>0</v>
      </c>
      <c r="AS24" s="28">
        <v>0</v>
      </c>
      <c r="AT24" s="28">
        <v>5.4919032799999989</v>
      </c>
      <c r="AU24" s="28">
        <v>0.46068939999999997</v>
      </c>
      <c r="AV24" s="28">
        <v>0.47574948</v>
      </c>
      <c r="AW24" s="28">
        <v>0.93643887999999986</v>
      </c>
      <c r="AX24" s="28">
        <v>0</v>
      </c>
      <c r="AY24" s="28">
        <v>0</v>
      </c>
      <c r="AZ24" s="28">
        <v>0.93643887999999986</v>
      </c>
    </row>
    <row r="25" spans="2:52" x14ac:dyDescent="0.25">
      <c r="B25" s="15" t="s">
        <v>1350</v>
      </c>
      <c r="C25" s="28">
        <v>0.64142531999999997</v>
      </c>
      <c r="D25" s="28">
        <v>0.26999203999999999</v>
      </c>
      <c r="E25" s="28">
        <v>0.10036774</v>
      </c>
      <c r="F25" s="28">
        <v>0.1127513</v>
      </c>
      <c r="G25" s="28">
        <v>5.6873E-2</v>
      </c>
      <c r="H25" s="28">
        <v>0.37143327999999998</v>
      </c>
      <c r="I25" s="28">
        <v>0.15334600000000001</v>
      </c>
      <c r="J25" s="28">
        <v>0.14691245999999999</v>
      </c>
      <c r="K25" s="28">
        <v>0</v>
      </c>
      <c r="L25" s="28">
        <v>7.1174820000000014E-2</v>
      </c>
      <c r="M25" s="28">
        <v>63.265306000000002</v>
      </c>
      <c r="N25" s="28">
        <v>58.687198000000002</v>
      </c>
      <c r="O25" s="28">
        <v>4.5781080000000003</v>
      </c>
      <c r="P25" s="28">
        <v>0</v>
      </c>
      <c r="Q25" s="28">
        <v>0</v>
      </c>
      <c r="R25" s="28">
        <v>63.906731319999999</v>
      </c>
      <c r="S25" s="28">
        <v>33.408955810000002</v>
      </c>
      <c r="T25" s="28">
        <v>6.4753629999999993E-2</v>
      </c>
      <c r="U25" s="28">
        <v>3.3251679599999999</v>
      </c>
      <c r="V25" s="28">
        <v>0</v>
      </c>
      <c r="W25" s="28">
        <v>0</v>
      </c>
      <c r="X25" s="28">
        <v>4.7661196399999994</v>
      </c>
      <c r="Y25" s="28">
        <v>18.411164360000001</v>
      </c>
      <c r="Z25" s="28">
        <v>0.26464946</v>
      </c>
      <c r="AA25" s="28">
        <v>60.240810859999996</v>
      </c>
      <c r="AB25" s="28">
        <v>3.6659204600000002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0.55000000000000004</v>
      </c>
      <c r="AM25" s="28">
        <v>0.55000000000000004</v>
      </c>
      <c r="AN25" s="28">
        <v>0</v>
      </c>
      <c r="AO25" s="28">
        <v>0</v>
      </c>
      <c r="AP25" s="28">
        <v>0.19947116000000001</v>
      </c>
      <c r="AQ25" s="28">
        <v>0.19947116000000001</v>
      </c>
      <c r="AR25" s="28">
        <v>0</v>
      </c>
      <c r="AS25" s="28">
        <v>0</v>
      </c>
      <c r="AT25" s="28">
        <v>0.74947116000000003</v>
      </c>
      <c r="AU25" s="28">
        <v>2.9164493</v>
      </c>
      <c r="AV25" s="28">
        <v>0.61462641000000007</v>
      </c>
      <c r="AW25" s="28">
        <v>3.5310757100000001</v>
      </c>
      <c r="AX25" s="28">
        <v>0</v>
      </c>
      <c r="AY25" s="28">
        <v>0</v>
      </c>
      <c r="AZ25" s="28">
        <v>3.5310757100000001</v>
      </c>
    </row>
    <row r="26" spans="2:52" x14ac:dyDescent="0.25">
      <c r="B26" s="15" t="s">
        <v>1351</v>
      </c>
      <c r="C26" s="28">
        <v>1.7792451699999998</v>
      </c>
      <c r="D26" s="28">
        <v>0.7667636699999999</v>
      </c>
      <c r="E26" s="28">
        <v>0.21313641999999999</v>
      </c>
      <c r="F26" s="28">
        <v>0.45235874999999998</v>
      </c>
      <c r="G26" s="28">
        <v>0.1012685</v>
      </c>
      <c r="H26" s="28">
        <v>1.0124815</v>
      </c>
      <c r="I26" s="28">
        <v>0.70692284999999999</v>
      </c>
      <c r="J26" s="28">
        <v>0.27202999999999999</v>
      </c>
      <c r="K26" s="28">
        <v>0</v>
      </c>
      <c r="L26" s="28">
        <v>3.352865E-2</v>
      </c>
      <c r="M26" s="28">
        <v>78.741405999999998</v>
      </c>
      <c r="N26" s="28">
        <v>50.909508000000002</v>
      </c>
      <c r="O26" s="28">
        <v>5.5674659999999996</v>
      </c>
      <c r="P26" s="28">
        <v>1.43045515</v>
      </c>
      <c r="Q26" s="28">
        <v>20.833976850000003</v>
      </c>
      <c r="R26" s="28">
        <v>80.520651170000008</v>
      </c>
      <c r="S26" s="28">
        <v>37.328211700000004</v>
      </c>
      <c r="T26" s="28">
        <v>0.33587498999999998</v>
      </c>
      <c r="U26" s="28">
        <v>4.3944377599999997</v>
      </c>
      <c r="V26" s="28">
        <v>0</v>
      </c>
      <c r="W26" s="28">
        <v>0</v>
      </c>
      <c r="X26" s="28">
        <v>5.7646097800000007</v>
      </c>
      <c r="Y26" s="28">
        <v>3.7395980400000002</v>
      </c>
      <c r="Z26" s="28">
        <v>2.4185475599999999</v>
      </c>
      <c r="AA26" s="28">
        <v>53.981279830000005</v>
      </c>
      <c r="AB26" s="28">
        <v>26.539371339999999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0.41572500000000001</v>
      </c>
      <c r="AK26" s="28">
        <v>0.41572500000000001</v>
      </c>
      <c r="AL26" s="28">
        <v>18.883361480000001</v>
      </c>
      <c r="AM26" s="28">
        <v>18.883361480000001</v>
      </c>
      <c r="AN26" s="28">
        <v>0</v>
      </c>
      <c r="AO26" s="28">
        <v>0</v>
      </c>
      <c r="AP26" s="28">
        <v>5.0814524400000005</v>
      </c>
      <c r="AQ26" s="28">
        <v>5.0814524400000005</v>
      </c>
      <c r="AR26" s="28">
        <v>0</v>
      </c>
      <c r="AS26" s="28">
        <v>1.2669999999999999</v>
      </c>
      <c r="AT26" s="28">
        <v>25.23181392</v>
      </c>
      <c r="AU26" s="28">
        <v>1.7232824199999999</v>
      </c>
      <c r="AV26" s="28">
        <v>3.0869624600000001</v>
      </c>
      <c r="AW26" s="28">
        <v>4.8102448799999999</v>
      </c>
      <c r="AX26" s="28">
        <v>0</v>
      </c>
      <c r="AY26" s="28">
        <v>0</v>
      </c>
      <c r="AZ26" s="28">
        <v>4.8102448799999999</v>
      </c>
    </row>
    <row r="27" spans="2:52" x14ac:dyDescent="0.25">
      <c r="B27" s="15" t="s">
        <v>1352</v>
      </c>
      <c r="C27" s="28">
        <v>0.31601877</v>
      </c>
      <c r="D27" s="28">
        <v>0.1472146</v>
      </c>
      <c r="E27" s="28">
        <v>5.3021600000000009E-2</v>
      </c>
      <c r="F27" s="28">
        <v>4.6695E-2</v>
      </c>
      <c r="G27" s="28">
        <v>4.7497999999999999E-2</v>
      </c>
      <c r="H27" s="28">
        <v>0.16880416999999998</v>
      </c>
      <c r="I27" s="28">
        <v>4.8908E-2</v>
      </c>
      <c r="J27" s="28">
        <v>2.8544E-2</v>
      </c>
      <c r="K27" s="28">
        <v>0</v>
      </c>
      <c r="L27" s="28">
        <v>9.1352169999999996E-2</v>
      </c>
      <c r="M27" s="28">
        <v>56.457517000000003</v>
      </c>
      <c r="N27" s="28">
        <v>51.879409000000003</v>
      </c>
      <c r="O27" s="28">
        <v>4.5781080000000003</v>
      </c>
      <c r="P27" s="28">
        <v>0</v>
      </c>
      <c r="Q27" s="28">
        <v>0</v>
      </c>
      <c r="R27" s="28">
        <v>56.773535770000002</v>
      </c>
      <c r="S27" s="28">
        <v>24.476458489999999</v>
      </c>
      <c r="T27" s="28">
        <v>0</v>
      </c>
      <c r="U27" s="28">
        <v>3.3901815200000001</v>
      </c>
      <c r="V27" s="28">
        <v>0</v>
      </c>
      <c r="W27" s="28">
        <v>0</v>
      </c>
      <c r="X27" s="28">
        <v>4.2408174800000005</v>
      </c>
      <c r="Y27" s="28">
        <v>12.8282566</v>
      </c>
      <c r="Z27" s="28">
        <v>4.51</v>
      </c>
      <c r="AA27" s="28">
        <v>49.445714089999996</v>
      </c>
      <c r="AB27" s="28">
        <v>7.3278216799999996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0.22500000000000001</v>
      </c>
      <c r="AM27" s="28">
        <v>0.22500000000000001</v>
      </c>
      <c r="AN27" s="28">
        <v>0</v>
      </c>
      <c r="AO27" s="28">
        <v>0</v>
      </c>
      <c r="AP27" s="28">
        <v>4.6778111200000003</v>
      </c>
      <c r="AQ27" s="28">
        <v>4.6778111200000003</v>
      </c>
      <c r="AR27" s="28">
        <v>0</v>
      </c>
      <c r="AS27" s="28">
        <v>1.2609313700000002</v>
      </c>
      <c r="AT27" s="28">
        <v>6.1637424900000006</v>
      </c>
      <c r="AU27" s="28">
        <v>1.1640791900000003</v>
      </c>
      <c r="AV27" s="28">
        <v>0.60252066000000004</v>
      </c>
      <c r="AW27" s="28">
        <v>1.7665998499999997</v>
      </c>
      <c r="AX27" s="28">
        <v>0</v>
      </c>
      <c r="AY27" s="28">
        <v>0</v>
      </c>
      <c r="AZ27" s="28">
        <v>1.7665998499999997</v>
      </c>
    </row>
    <row r="28" spans="2:52" x14ac:dyDescent="0.25">
      <c r="B28" s="15" t="s">
        <v>1353</v>
      </c>
      <c r="C28" s="28">
        <v>0.25790673999999997</v>
      </c>
      <c r="D28" s="28">
        <v>7.3014929999999992E-2</v>
      </c>
      <c r="E28" s="28">
        <v>3.9548729999999997E-2</v>
      </c>
      <c r="F28" s="28">
        <v>1.2635E-2</v>
      </c>
      <c r="G28" s="28">
        <v>2.0831200000000001E-2</v>
      </c>
      <c r="H28" s="28">
        <v>0.18489180999999999</v>
      </c>
      <c r="I28" s="28">
        <v>4.5983999999999997E-2</v>
      </c>
      <c r="J28" s="28">
        <v>8.1099999999999992E-3</v>
      </c>
      <c r="K28" s="28">
        <v>0</v>
      </c>
      <c r="L28" s="28">
        <v>0.13079780999999999</v>
      </c>
      <c r="M28" s="28">
        <v>44.996169159999994</v>
      </c>
      <c r="N28" s="28">
        <v>39.534264</v>
      </c>
      <c r="O28" s="28">
        <v>4.5781080000000003</v>
      </c>
      <c r="P28" s="28">
        <v>0</v>
      </c>
      <c r="Q28" s="28">
        <v>0.88379716000000008</v>
      </c>
      <c r="R28" s="28">
        <v>45.254075899999997</v>
      </c>
      <c r="S28" s="28">
        <v>27.437032039999998</v>
      </c>
      <c r="T28" s="28">
        <v>0</v>
      </c>
      <c r="U28" s="28">
        <v>4.0206212499999996</v>
      </c>
      <c r="V28" s="28">
        <v>0</v>
      </c>
      <c r="W28" s="28">
        <v>0</v>
      </c>
      <c r="X28" s="28">
        <v>1.44805352</v>
      </c>
      <c r="Y28" s="28">
        <v>7.0298938799999995</v>
      </c>
      <c r="Z28" s="28">
        <v>0</v>
      </c>
      <c r="AA28" s="28">
        <v>39.935600690000001</v>
      </c>
      <c r="AB28" s="28">
        <v>5.3184752099999999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0.4</v>
      </c>
      <c r="AM28" s="28">
        <v>0.4</v>
      </c>
      <c r="AN28" s="28">
        <v>0</v>
      </c>
      <c r="AO28" s="28">
        <v>0</v>
      </c>
      <c r="AP28" s="28">
        <v>0.93409793000000008</v>
      </c>
      <c r="AQ28" s="28">
        <v>0.93409793000000008</v>
      </c>
      <c r="AR28" s="28">
        <v>0</v>
      </c>
      <c r="AS28" s="28">
        <v>3.6675411200000001</v>
      </c>
      <c r="AT28" s="28">
        <v>5.0016390500000005</v>
      </c>
      <c r="AU28" s="28">
        <v>0.31683616000000003</v>
      </c>
      <c r="AV28" s="28">
        <v>0.15176947999999998</v>
      </c>
      <c r="AW28" s="28">
        <v>0.46860563999999999</v>
      </c>
      <c r="AX28" s="28">
        <v>0</v>
      </c>
      <c r="AY28" s="28">
        <v>0</v>
      </c>
      <c r="AZ28" s="28">
        <v>0.46860563999999999</v>
      </c>
    </row>
    <row r="29" spans="2:52" x14ac:dyDescent="0.25">
      <c r="B29" s="15" t="s">
        <v>1354</v>
      </c>
      <c r="C29" s="28">
        <v>0.49938500000000002</v>
      </c>
      <c r="D29" s="28">
        <v>0.11962888000000001</v>
      </c>
      <c r="E29" s="28">
        <v>6.8872299999999997E-2</v>
      </c>
      <c r="F29" s="28">
        <v>8.7340000000000004E-3</v>
      </c>
      <c r="G29" s="28">
        <v>4.2022580000000004E-2</v>
      </c>
      <c r="H29" s="28">
        <v>0.37975611999999997</v>
      </c>
      <c r="I29" s="28">
        <v>0.32864411999999998</v>
      </c>
      <c r="J29" s="28">
        <v>5.1111999999999998E-2</v>
      </c>
      <c r="K29" s="28">
        <v>0</v>
      </c>
      <c r="L29" s="28">
        <v>0</v>
      </c>
      <c r="M29" s="28">
        <v>57.261758</v>
      </c>
      <c r="N29" s="28">
        <v>56.748995999999998</v>
      </c>
      <c r="O29" s="28">
        <v>0.51276200000000005</v>
      </c>
      <c r="P29" s="28">
        <v>0</v>
      </c>
      <c r="Q29" s="28">
        <v>0</v>
      </c>
      <c r="R29" s="28">
        <v>57.761142999999997</v>
      </c>
      <c r="S29" s="28">
        <v>28.221906180000001</v>
      </c>
      <c r="T29" s="28">
        <v>5.5424460000000002E-2</v>
      </c>
      <c r="U29" s="28">
        <v>4.47029779</v>
      </c>
      <c r="V29" s="28">
        <v>0</v>
      </c>
      <c r="W29" s="28">
        <v>0</v>
      </c>
      <c r="X29" s="28">
        <v>5.7097642400000002</v>
      </c>
      <c r="Y29" s="28">
        <v>4.4655263099999996</v>
      </c>
      <c r="Z29" s="28">
        <v>0</v>
      </c>
      <c r="AA29" s="28">
        <v>42.922918980000006</v>
      </c>
      <c r="AB29" s="28">
        <v>14.83822402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6.48772941</v>
      </c>
      <c r="AM29" s="28">
        <v>6.48772941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6.48772941</v>
      </c>
      <c r="AU29" s="28">
        <v>8.3504946100000002</v>
      </c>
      <c r="AV29" s="28">
        <v>5.9964828899999993</v>
      </c>
      <c r="AW29" s="28">
        <v>14.346977499999999</v>
      </c>
      <c r="AX29" s="28">
        <v>4.9048268300000002</v>
      </c>
      <c r="AY29" s="28">
        <v>0</v>
      </c>
      <c r="AZ29" s="28">
        <v>9.4421506700000002</v>
      </c>
    </row>
    <row r="30" spans="2:52" x14ac:dyDescent="0.25">
      <c r="B30" s="15" t="s">
        <v>1355</v>
      </c>
      <c r="C30" s="28">
        <v>1.0430429699999999</v>
      </c>
      <c r="D30" s="28">
        <v>0.57118796999999999</v>
      </c>
      <c r="E30" s="28">
        <v>0.33161243000000001</v>
      </c>
      <c r="F30" s="28">
        <v>0.15611390999999999</v>
      </c>
      <c r="G30" s="28">
        <v>8.3461630000000009E-2</v>
      </c>
      <c r="H30" s="28">
        <v>0.47185500000000002</v>
      </c>
      <c r="I30" s="28">
        <v>0.26014900000000002</v>
      </c>
      <c r="J30" s="28">
        <v>0.21170600000000001</v>
      </c>
      <c r="K30" s="28">
        <v>0</v>
      </c>
      <c r="L30" s="28">
        <v>0</v>
      </c>
      <c r="M30" s="28">
        <v>72.615105</v>
      </c>
      <c r="N30" s="28">
        <v>46.903182000000001</v>
      </c>
      <c r="O30" s="28">
        <v>25.711922999999999</v>
      </c>
      <c r="P30" s="28">
        <v>0</v>
      </c>
      <c r="Q30" s="28">
        <v>0</v>
      </c>
      <c r="R30" s="28">
        <v>73.658147970000002</v>
      </c>
      <c r="S30" s="28">
        <v>21.169592899999998</v>
      </c>
      <c r="T30" s="28">
        <v>0.26982595000000004</v>
      </c>
      <c r="U30" s="28">
        <v>4.3681222499999999</v>
      </c>
      <c r="V30" s="28">
        <v>0</v>
      </c>
      <c r="W30" s="28">
        <v>0</v>
      </c>
      <c r="X30" s="28">
        <v>4.8600022800000007</v>
      </c>
      <c r="Y30" s="28">
        <v>17.47624111</v>
      </c>
      <c r="Z30" s="28">
        <v>1.037807E-2</v>
      </c>
      <c r="AA30" s="28">
        <v>48.154162559999996</v>
      </c>
      <c r="AB30" s="28">
        <v>25.503985409999999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0.50454743999999996</v>
      </c>
      <c r="AM30" s="28">
        <v>0.50454743999999996</v>
      </c>
      <c r="AN30" s="28">
        <v>0</v>
      </c>
      <c r="AO30" s="28">
        <v>0</v>
      </c>
      <c r="AP30" s="28">
        <v>0.6040906800000001</v>
      </c>
      <c r="AQ30" s="28">
        <v>0.6040906800000001</v>
      </c>
      <c r="AR30" s="28">
        <v>0</v>
      </c>
      <c r="AS30" s="28">
        <v>0</v>
      </c>
      <c r="AT30" s="28">
        <v>1.1086381200000002</v>
      </c>
      <c r="AU30" s="28">
        <v>24.39534729</v>
      </c>
      <c r="AV30" s="28">
        <v>3.7012388800000005</v>
      </c>
      <c r="AW30" s="28">
        <v>28.096586169999998</v>
      </c>
      <c r="AX30" s="28">
        <v>0</v>
      </c>
      <c r="AY30" s="28">
        <v>0.91568393000000003</v>
      </c>
      <c r="AZ30" s="28">
        <v>27.180902239999998</v>
      </c>
    </row>
    <row r="31" spans="2:52" x14ac:dyDescent="0.25">
      <c r="B31" s="15" t="s">
        <v>1356</v>
      </c>
      <c r="C31" s="28">
        <v>0.46452978</v>
      </c>
      <c r="D31" s="28">
        <v>0.15856149</v>
      </c>
      <c r="E31" s="28">
        <v>6.8620749999999994E-2</v>
      </c>
      <c r="F31" s="28">
        <v>4.4283199999999995E-2</v>
      </c>
      <c r="G31" s="28">
        <v>4.5657540000000003E-2</v>
      </c>
      <c r="H31" s="28">
        <v>0.30596829000000003</v>
      </c>
      <c r="I31" s="28">
        <v>6.6241999999999995E-2</v>
      </c>
      <c r="J31" s="28">
        <v>0.18972629000000002</v>
      </c>
      <c r="K31" s="28">
        <v>0</v>
      </c>
      <c r="L31" s="28">
        <v>0.05</v>
      </c>
      <c r="M31" s="28">
        <v>63.818462869999998</v>
      </c>
      <c r="N31" s="28">
        <v>58.337634000000001</v>
      </c>
      <c r="O31" s="28">
        <v>4.5781080000000003</v>
      </c>
      <c r="P31" s="28">
        <v>0.90272087000000001</v>
      </c>
      <c r="Q31" s="28">
        <v>0</v>
      </c>
      <c r="R31" s="28">
        <v>64.282992649999997</v>
      </c>
      <c r="S31" s="28">
        <v>37.024379639999999</v>
      </c>
      <c r="T31" s="28">
        <v>0.02</v>
      </c>
      <c r="U31" s="28">
        <v>3.2044861299999998</v>
      </c>
      <c r="V31" s="28">
        <v>0</v>
      </c>
      <c r="W31" s="28">
        <v>0</v>
      </c>
      <c r="X31" s="28">
        <v>4.4834020099999998</v>
      </c>
      <c r="Y31" s="28">
        <v>7.2516734000000005</v>
      </c>
      <c r="Z31" s="28">
        <v>0.50959467000000003</v>
      </c>
      <c r="AA31" s="28">
        <v>52.493535850000001</v>
      </c>
      <c r="AB31" s="28">
        <v>11.7894568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0.19901279999999999</v>
      </c>
      <c r="AK31" s="28">
        <v>0.19901279999999999</v>
      </c>
      <c r="AL31" s="28">
        <v>7.6469667800000005</v>
      </c>
      <c r="AM31" s="28">
        <v>7.6469667800000005</v>
      </c>
      <c r="AN31" s="28">
        <v>0</v>
      </c>
      <c r="AO31" s="28">
        <v>0</v>
      </c>
      <c r="AP31" s="28">
        <v>2.31752117</v>
      </c>
      <c r="AQ31" s="28">
        <v>2.31752117</v>
      </c>
      <c r="AR31" s="28">
        <v>0</v>
      </c>
      <c r="AS31" s="28">
        <v>0</v>
      </c>
      <c r="AT31" s="28">
        <v>9.9644879499999988</v>
      </c>
      <c r="AU31" s="28">
        <v>2.0239816500000001</v>
      </c>
      <c r="AV31" s="28">
        <v>1.36717249</v>
      </c>
      <c r="AW31" s="28">
        <v>3.3911541400000003</v>
      </c>
      <c r="AX31" s="28">
        <v>0.12285306</v>
      </c>
      <c r="AY31" s="28">
        <v>0</v>
      </c>
      <c r="AZ31" s="28">
        <v>3.2683010800000001</v>
      </c>
    </row>
    <row r="32" spans="2:52" x14ac:dyDescent="0.25">
      <c r="B32" s="15" t="s">
        <v>1357</v>
      </c>
      <c r="C32" s="28">
        <v>3.0935074999999999</v>
      </c>
      <c r="D32" s="28">
        <v>1.4204439799999999</v>
      </c>
      <c r="E32" s="28">
        <v>0.62271929000000004</v>
      </c>
      <c r="F32" s="28">
        <v>0.64669554000000007</v>
      </c>
      <c r="G32" s="28">
        <v>0.15102915</v>
      </c>
      <c r="H32" s="28">
        <v>1.6730635199999999</v>
      </c>
      <c r="I32" s="28">
        <v>0.71964127</v>
      </c>
      <c r="J32" s="28">
        <v>0.84597624999999999</v>
      </c>
      <c r="K32" s="28">
        <v>0</v>
      </c>
      <c r="L32" s="28">
        <v>0.107446</v>
      </c>
      <c r="M32" s="28">
        <v>61.433370150000002</v>
      </c>
      <c r="N32" s="28">
        <v>48.081125999999998</v>
      </c>
      <c r="O32" s="28">
        <v>4.6228030000000002</v>
      </c>
      <c r="P32" s="28">
        <v>0</v>
      </c>
      <c r="Q32" s="28">
        <v>8.7294411499999995</v>
      </c>
      <c r="R32" s="28">
        <v>64.526877650000003</v>
      </c>
      <c r="S32" s="28">
        <v>29.66314178</v>
      </c>
      <c r="T32" s="28">
        <v>0</v>
      </c>
      <c r="U32" s="28">
        <v>2.8542006400000002</v>
      </c>
      <c r="V32" s="28">
        <v>0</v>
      </c>
      <c r="W32" s="28">
        <v>0</v>
      </c>
      <c r="X32" s="28">
        <v>2.7650473</v>
      </c>
      <c r="Y32" s="28">
        <v>9.2877605600000006</v>
      </c>
      <c r="Z32" s="28">
        <v>0</v>
      </c>
      <c r="AA32" s="28">
        <v>44.57015028</v>
      </c>
      <c r="AB32" s="28">
        <v>19.956727369999999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  <c r="AJ32" s="28">
        <v>0</v>
      </c>
      <c r="AK32" s="28">
        <v>0</v>
      </c>
      <c r="AL32" s="28">
        <v>19.186901670000001</v>
      </c>
      <c r="AM32" s="28">
        <v>19.186901670000001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19.186901670000001</v>
      </c>
      <c r="AU32" s="28">
        <v>0.76982569999999995</v>
      </c>
      <c r="AV32" s="28">
        <v>3.7511578600000002</v>
      </c>
      <c r="AW32" s="28">
        <v>4.5209835599999995</v>
      </c>
      <c r="AX32" s="28">
        <v>0</v>
      </c>
      <c r="AY32" s="28">
        <v>0</v>
      </c>
      <c r="AZ32" s="28">
        <v>4.5209835599999995</v>
      </c>
    </row>
    <row r="33" spans="2:52" x14ac:dyDescent="0.25">
      <c r="B33" s="15" t="s">
        <v>1358</v>
      </c>
      <c r="C33" s="28">
        <v>3.6598449500000001</v>
      </c>
      <c r="D33" s="28">
        <v>2.8727603799999999</v>
      </c>
      <c r="E33" s="28">
        <v>0.28109452000000001</v>
      </c>
      <c r="F33" s="28">
        <v>2.5304874800000001</v>
      </c>
      <c r="G33" s="28">
        <v>6.1178379999999997E-2</v>
      </c>
      <c r="H33" s="28">
        <v>0.78708457000000009</v>
      </c>
      <c r="I33" s="28">
        <v>0.41562775000000002</v>
      </c>
      <c r="J33" s="28">
        <v>0.13482</v>
      </c>
      <c r="K33" s="28">
        <v>0</v>
      </c>
      <c r="L33" s="28">
        <v>0.23663682</v>
      </c>
      <c r="M33" s="28">
        <v>35.469703000000003</v>
      </c>
      <c r="N33" s="28">
        <v>35.217284999999997</v>
      </c>
      <c r="O33" s="28">
        <v>2.418E-3</v>
      </c>
      <c r="P33" s="28">
        <v>0.25</v>
      </c>
      <c r="Q33" s="28">
        <v>0</v>
      </c>
      <c r="R33" s="28">
        <v>39.129547950000003</v>
      </c>
      <c r="S33" s="28">
        <v>19.362599629999998</v>
      </c>
      <c r="T33" s="28">
        <v>0.23774999999999999</v>
      </c>
      <c r="U33" s="28">
        <v>2.10831364</v>
      </c>
      <c r="V33" s="28">
        <v>0</v>
      </c>
      <c r="W33" s="28">
        <v>0</v>
      </c>
      <c r="X33" s="28">
        <v>1.9422055600000001</v>
      </c>
      <c r="Y33" s="28">
        <v>3.3626419799999998</v>
      </c>
      <c r="Z33" s="28">
        <v>0.22247813</v>
      </c>
      <c r="AA33" s="28">
        <v>27.235988939999999</v>
      </c>
      <c r="AB33" s="28">
        <v>11.893559010000002</v>
      </c>
      <c r="AC33" s="28">
        <v>0</v>
      </c>
      <c r="AD33" s="28">
        <v>0</v>
      </c>
      <c r="AE33" s="28">
        <v>0</v>
      </c>
      <c r="AF33" s="28">
        <v>0</v>
      </c>
      <c r="AG33" s="28">
        <v>2.6114999999999999</v>
      </c>
      <c r="AH33" s="28">
        <v>2.6114999999999999</v>
      </c>
      <c r="AI33" s="28">
        <v>0</v>
      </c>
      <c r="AJ33" s="28">
        <v>0</v>
      </c>
      <c r="AK33" s="28">
        <v>2.6114999999999999</v>
      </c>
      <c r="AL33" s="28">
        <v>11.52664693</v>
      </c>
      <c r="AM33" s="28">
        <v>11.52664693</v>
      </c>
      <c r="AN33" s="28">
        <v>0</v>
      </c>
      <c r="AO33" s="28">
        <v>0</v>
      </c>
      <c r="AP33" s="28">
        <v>1.91563152</v>
      </c>
      <c r="AQ33" s="28">
        <v>1.91563152</v>
      </c>
      <c r="AR33" s="28">
        <v>0</v>
      </c>
      <c r="AS33" s="28">
        <v>0</v>
      </c>
      <c r="AT33" s="28">
        <v>13.44227845</v>
      </c>
      <c r="AU33" s="28">
        <v>1.06278056</v>
      </c>
      <c r="AV33" s="28">
        <v>1.0699704999999999</v>
      </c>
      <c r="AW33" s="28">
        <v>2.1327510599999999</v>
      </c>
      <c r="AX33" s="28">
        <v>0</v>
      </c>
      <c r="AY33" s="28">
        <v>0</v>
      </c>
      <c r="AZ33" s="28">
        <v>2.1327510599999999</v>
      </c>
    </row>
    <row r="34" spans="2:52" x14ac:dyDescent="0.25">
      <c r="B34" s="15" t="s">
        <v>1359</v>
      </c>
      <c r="C34" s="28">
        <v>1.2792596999999999</v>
      </c>
      <c r="D34" s="28">
        <v>0.96715139000000006</v>
      </c>
      <c r="E34" s="28">
        <v>0.47957639000000002</v>
      </c>
      <c r="F34" s="28">
        <v>0.384635</v>
      </c>
      <c r="G34" s="28">
        <v>0.10294</v>
      </c>
      <c r="H34" s="28">
        <v>0.31210831</v>
      </c>
      <c r="I34" s="28">
        <v>0.22872830999999999</v>
      </c>
      <c r="J34" s="28">
        <v>8.0829999999999999E-2</v>
      </c>
      <c r="K34" s="28">
        <v>2.5500000000000002E-3</v>
      </c>
      <c r="L34" s="28">
        <v>0</v>
      </c>
      <c r="M34" s="28">
        <v>83.559804960000008</v>
      </c>
      <c r="N34" s="28">
        <v>42.426084000000003</v>
      </c>
      <c r="O34" s="28">
        <v>30.993968649999999</v>
      </c>
      <c r="P34" s="28">
        <v>0.20050000000000001</v>
      </c>
      <c r="Q34" s="28">
        <v>9.9392523100000005</v>
      </c>
      <c r="R34" s="28">
        <v>84.839064660000005</v>
      </c>
      <c r="S34" s="28">
        <v>63.712595110000002</v>
      </c>
      <c r="T34" s="28">
        <v>0</v>
      </c>
      <c r="U34" s="28">
        <v>2.83871904</v>
      </c>
      <c r="V34" s="28">
        <v>0</v>
      </c>
      <c r="W34" s="28">
        <v>0</v>
      </c>
      <c r="X34" s="28">
        <v>3.41020097</v>
      </c>
      <c r="Y34" s="28">
        <v>11.05326348</v>
      </c>
      <c r="Z34" s="28">
        <v>0</v>
      </c>
      <c r="AA34" s="28">
        <v>81.014778600000014</v>
      </c>
      <c r="AB34" s="28">
        <v>3.8242860599999999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0</v>
      </c>
      <c r="AJ34" s="28">
        <v>0</v>
      </c>
      <c r="AK34" s="28">
        <v>0</v>
      </c>
      <c r="AL34" s="28">
        <v>0.6</v>
      </c>
      <c r="AM34" s="28">
        <v>0.6</v>
      </c>
      <c r="AN34" s="28">
        <v>0</v>
      </c>
      <c r="AO34" s="28">
        <v>0</v>
      </c>
      <c r="AP34" s="28">
        <v>0</v>
      </c>
      <c r="AQ34" s="28">
        <v>0</v>
      </c>
      <c r="AR34" s="28">
        <v>0</v>
      </c>
      <c r="AS34" s="28">
        <v>0</v>
      </c>
      <c r="AT34" s="28">
        <v>0.6</v>
      </c>
      <c r="AU34" s="28">
        <v>3.2242860599999998</v>
      </c>
      <c r="AV34" s="28">
        <v>3.7925509500000003</v>
      </c>
      <c r="AW34" s="28">
        <v>7.0168370100000006</v>
      </c>
      <c r="AX34" s="28">
        <v>0</v>
      </c>
      <c r="AY34" s="28">
        <v>0</v>
      </c>
      <c r="AZ34" s="28">
        <v>7.0168370100000006</v>
      </c>
    </row>
    <row r="35" spans="2:52" x14ac:dyDescent="0.25">
      <c r="B35" s="15" t="s">
        <v>255</v>
      </c>
      <c r="C35" s="28">
        <v>2.4232601000000003</v>
      </c>
      <c r="D35" s="28">
        <v>1.30454425</v>
      </c>
      <c r="E35" s="28">
        <v>0.43016670000000001</v>
      </c>
      <c r="F35" s="28">
        <v>0.70851053000000008</v>
      </c>
      <c r="G35" s="28">
        <v>0.16586701999999998</v>
      </c>
      <c r="H35" s="28">
        <v>1.1187158500000001</v>
      </c>
      <c r="I35" s="28">
        <v>0.37127934999999995</v>
      </c>
      <c r="J35" s="28">
        <v>0.61401748999999994</v>
      </c>
      <c r="K35" s="28">
        <v>0</v>
      </c>
      <c r="L35" s="28">
        <v>0.13341901</v>
      </c>
      <c r="M35" s="28">
        <v>155.76495</v>
      </c>
      <c r="N35" s="28">
        <v>42.375084000000001</v>
      </c>
      <c r="O35" s="28">
        <v>108.389866</v>
      </c>
      <c r="P35" s="28">
        <v>0</v>
      </c>
      <c r="Q35" s="28">
        <v>5</v>
      </c>
      <c r="R35" s="28">
        <v>158.18821009999999</v>
      </c>
      <c r="S35" s="28">
        <v>24.882625709999999</v>
      </c>
      <c r="T35" s="28">
        <v>0.414744</v>
      </c>
      <c r="U35" s="28">
        <v>2.4842951499999999</v>
      </c>
      <c r="V35" s="28">
        <v>0</v>
      </c>
      <c r="W35" s="28">
        <v>0</v>
      </c>
      <c r="X35" s="28">
        <v>1.88430812</v>
      </c>
      <c r="Y35" s="28">
        <v>36.551898430000001</v>
      </c>
      <c r="Z35" s="28">
        <v>0.52849290999999998</v>
      </c>
      <c r="AA35" s="28">
        <v>66.746364319999998</v>
      </c>
      <c r="AB35" s="28">
        <v>91.441845779999994</v>
      </c>
      <c r="AC35" s="28">
        <v>0</v>
      </c>
      <c r="AD35" s="28">
        <v>0</v>
      </c>
      <c r="AE35" s="28">
        <v>0</v>
      </c>
      <c r="AF35" s="28">
        <v>0</v>
      </c>
      <c r="AG35" s="28">
        <v>8</v>
      </c>
      <c r="AH35" s="28">
        <v>8</v>
      </c>
      <c r="AI35" s="28">
        <v>0</v>
      </c>
      <c r="AJ35" s="28">
        <v>0</v>
      </c>
      <c r="AK35" s="28">
        <v>8</v>
      </c>
      <c r="AL35" s="28">
        <v>46.23948961</v>
      </c>
      <c r="AM35" s="28">
        <v>46.23948961</v>
      </c>
      <c r="AN35" s="28">
        <v>0</v>
      </c>
      <c r="AO35" s="28">
        <v>0</v>
      </c>
      <c r="AP35" s="28">
        <v>0.55875788999999998</v>
      </c>
      <c r="AQ35" s="28">
        <v>0.55875788999999998</v>
      </c>
      <c r="AR35" s="28">
        <v>0</v>
      </c>
      <c r="AS35" s="28">
        <v>0</v>
      </c>
      <c r="AT35" s="28">
        <v>46.798247500000002</v>
      </c>
      <c r="AU35" s="28">
        <v>52.643598279999999</v>
      </c>
      <c r="AV35" s="28">
        <v>8.7503960900000006</v>
      </c>
      <c r="AW35" s="28">
        <v>61.393994369999994</v>
      </c>
      <c r="AX35" s="28">
        <v>0.64232622000000006</v>
      </c>
      <c r="AY35" s="28">
        <v>2.4166230799999999</v>
      </c>
      <c r="AZ35" s="28">
        <v>58.33504507</v>
      </c>
    </row>
    <row r="36" spans="2:52" x14ac:dyDescent="0.25">
      <c r="B36" s="15" t="s">
        <v>1360</v>
      </c>
      <c r="C36" s="28">
        <v>0.55635355000000009</v>
      </c>
      <c r="D36" s="28">
        <v>0.31183457000000003</v>
      </c>
      <c r="E36" s="28">
        <v>0.13839407000000001</v>
      </c>
      <c r="F36" s="28">
        <v>0.13242599999999999</v>
      </c>
      <c r="G36" s="28">
        <v>4.1014500000000002E-2</v>
      </c>
      <c r="H36" s="28">
        <v>0.24451898</v>
      </c>
      <c r="I36" s="28">
        <v>0.10716000000000001</v>
      </c>
      <c r="J36" s="28">
        <v>8.9563130000000005E-2</v>
      </c>
      <c r="K36" s="28">
        <v>0</v>
      </c>
      <c r="L36" s="28">
        <v>4.7795850000000001E-2</v>
      </c>
      <c r="M36" s="28">
        <v>48.955911</v>
      </c>
      <c r="N36" s="28">
        <v>44.130059000000003</v>
      </c>
      <c r="O36" s="28">
        <v>4.6758519999999999</v>
      </c>
      <c r="P36" s="28">
        <v>0.15</v>
      </c>
      <c r="Q36" s="28">
        <v>0</v>
      </c>
      <c r="R36" s="28">
        <v>49.512264549999998</v>
      </c>
      <c r="S36" s="28">
        <v>29.985255590000001</v>
      </c>
      <c r="T36" s="28">
        <v>6.0000000000000001E-3</v>
      </c>
      <c r="U36" s="28">
        <v>3.0746747200000004</v>
      </c>
      <c r="V36" s="28">
        <v>0</v>
      </c>
      <c r="W36" s="28">
        <v>0</v>
      </c>
      <c r="X36" s="28">
        <v>7.5987445300000003</v>
      </c>
      <c r="Y36" s="28">
        <v>3.76178137</v>
      </c>
      <c r="Z36" s="28">
        <v>0</v>
      </c>
      <c r="AA36" s="28">
        <v>44.426456209999991</v>
      </c>
      <c r="AB36" s="28">
        <v>5.0858083399999998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  <c r="AJ36" s="28">
        <v>7.4368190000000001E-2</v>
      </c>
      <c r="AK36" s="28">
        <v>7.4368190000000001E-2</v>
      </c>
      <c r="AL36" s="28">
        <v>0.84499999999999997</v>
      </c>
      <c r="AM36" s="28">
        <v>0.84499999999999997</v>
      </c>
      <c r="AN36" s="28">
        <v>0</v>
      </c>
      <c r="AO36" s="28">
        <v>0</v>
      </c>
      <c r="AP36" s="28">
        <v>0</v>
      </c>
      <c r="AQ36" s="28">
        <v>0</v>
      </c>
      <c r="AR36" s="28">
        <v>0</v>
      </c>
      <c r="AS36" s="28">
        <v>0</v>
      </c>
      <c r="AT36" s="28">
        <v>0.84499999999999997</v>
      </c>
      <c r="AU36" s="28">
        <v>4.3151765300000005</v>
      </c>
      <c r="AV36" s="28">
        <v>0.31726469000000002</v>
      </c>
      <c r="AW36" s="28">
        <v>4.6324412199999996</v>
      </c>
      <c r="AX36" s="28">
        <v>0</v>
      </c>
      <c r="AY36" s="28">
        <v>0</v>
      </c>
      <c r="AZ36" s="28">
        <v>4.6324412199999996</v>
      </c>
    </row>
    <row r="37" spans="2:52" x14ac:dyDescent="0.25">
      <c r="B37" s="15" t="s">
        <v>201</v>
      </c>
      <c r="C37" s="28">
        <v>0.22880639000000003</v>
      </c>
      <c r="D37" s="28">
        <v>0.19360189000000003</v>
      </c>
      <c r="E37" s="28">
        <v>0.12570487</v>
      </c>
      <c r="F37" s="28">
        <v>4.2645199999999994E-2</v>
      </c>
      <c r="G37" s="28">
        <v>2.5251820000000001E-2</v>
      </c>
      <c r="H37" s="28">
        <v>3.52045E-2</v>
      </c>
      <c r="I37" s="28">
        <v>2.6114499999999999E-2</v>
      </c>
      <c r="J37" s="28">
        <v>9.0900000000000009E-3</v>
      </c>
      <c r="K37" s="28">
        <v>0</v>
      </c>
      <c r="L37" s="28">
        <v>0</v>
      </c>
      <c r="M37" s="28">
        <v>96.013939309999998</v>
      </c>
      <c r="N37" s="28">
        <v>34.212947999999997</v>
      </c>
      <c r="O37" s="28">
        <v>48.935053000000003</v>
      </c>
      <c r="P37" s="28">
        <v>0</v>
      </c>
      <c r="Q37" s="28">
        <v>12.865938310000001</v>
      </c>
      <c r="R37" s="28">
        <v>96.2427457</v>
      </c>
      <c r="S37" s="28">
        <v>17.94134356</v>
      </c>
      <c r="T37" s="28">
        <v>0</v>
      </c>
      <c r="U37" s="28">
        <v>1.80043592</v>
      </c>
      <c r="V37" s="28">
        <v>0</v>
      </c>
      <c r="W37" s="28">
        <v>0</v>
      </c>
      <c r="X37" s="28">
        <v>4.1428742300000003</v>
      </c>
      <c r="Y37" s="28">
        <v>45.882271170000003</v>
      </c>
      <c r="Z37" s="28">
        <v>0</v>
      </c>
      <c r="AA37" s="28">
        <v>69.766924879999991</v>
      </c>
      <c r="AB37" s="28">
        <v>26.475820819999999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  <c r="AJ37" s="28">
        <v>0</v>
      </c>
      <c r="AK37" s="28">
        <v>0</v>
      </c>
      <c r="AL37" s="28">
        <v>0.3</v>
      </c>
      <c r="AM37" s="28">
        <v>0.3</v>
      </c>
      <c r="AN37" s="28">
        <v>0</v>
      </c>
      <c r="AO37" s="28">
        <v>0</v>
      </c>
      <c r="AP37" s="28">
        <v>0</v>
      </c>
      <c r="AQ37" s="28">
        <v>0</v>
      </c>
      <c r="AR37" s="28">
        <v>0</v>
      </c>
      <c r="AS37" s="28">
        <v>0.58399999999999996</v>
      </c>
      <c r="AT37" s="28">
        <v>0.88400000000000001</v>
      </c>
      <c r="AU37" s="28">
        <v>25.591820819999999</v>
      </c>
      <c r="AV37" s="28">
        <v>1.1575849100000002</v>
      </c>
      <c r="AW37" s="28">
        <v>26.749405729999999</v>
      </c>
      <c r="AX37" s="28">
        <v>0</v>
      </c>
      <c r="AY37" s="28">
        <v>0</v>
      </c>
      <c r="AZ37" s="28">
        <v>26.749405729999999</v>
      </c>
    </row>
    <row r="38" spans="2:52" x14ac:dyDescent="0.25">
      <c r="B38" s="15" t="s">
        <v>92</v>
      </c>
      <c r="C38" s="28">
        <v>1.16612358</v>
      </c>
      <c r="D38" s="28">
        <v>0.77653494999999995</v>
      </c>
      <c r="E38" s="28">
        <v>0.38825894</v>
      </c>
      <c r="F38" s="28">
        <v>0.26487144000000001</v>
      </c>
      <c r="G38" s="28">
        <v>0.12340457000000001</v>
      </c>
      <c r="H38" s="28">
        <v>0.38958862999999999</v>
      </c>
      <c r="I38" s="28">
        <v>0.22431862999999999</v>
      </c>
      <c r="J38" s="28">
        <v>0.15301500000000001</v>
      </c>
      <c r="K38" s="28">
        <v>0</v>
      </c>
      <c r="L38" s="28">
        <v>1.2255E-2</v>
      </c>
      <c r="M38" s="28">
        <v>42.923363999999999</v>
      </c>
      <c r="N38" s="28">
        <v>42.923363999999999</v>
      </c>
      <c r="O38" s="28">
        <v>0</v>
      </c>
      <c r="P38" s="28">
        <v>0</v>
      </c>
      <c r="Q38" s="28">
        <v>0</v>
      </c>
      <c r="R38" s="28">
        <v>44.089487579999997</v>
      </c>
      <c r="S38" s="28">
        <v>23.717111370000001</v>
      </c>
      <c r="T38" s="28">
        <v>0.11962428</v>
      </c>
      <c r="U38" s="28">
        <v>2.6040199100000003</v>
      </c>
      <c r="V38" s="28">
        <v>0</v>
      </c>
      <c r="W38" s="28">
        <v>0</v>
      </c>
      <c r="X38" s="28">
        <v>5.0990822400000004</v>
      </c>
      <c r="Y38" s="28">
        <v>7.8372270400000001</v>
      </c>
      <c r="Z38" s="28">
        <v>1.1720680800000001</v>
      </c>
      <c r="AA38" s="28">
        <v>40.549132920000005</v>
      </c>
      <c r="AB38" s="28">
        <v>3.5403546600000002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  <c r="AJ38" s="28">
        <v>0</v>
      </c>
      <c r="AK38" s="28">
        <v>0</v>
      </c>
      <c r="AL38" s="28">
        <v>0.25920900000000002</v>
      </c>
      <c r="AM38" s="28">
        <v>0.25920900000000002</v>
      </c>
      <c r="AN38" s="28">
        <v>0</v>
      </c>
      <c r="AO38" s="28">
        <v>0</v>
      </c>
      <c r="AP38" s="28">
        <v>2.4279319199999998</v>
      </c>
      <c r="AQ38" s="28">
        <v>2.4279319199999998</v>
      </c>
      <c r="AR38" s="28">
        <v>0</v>
      </c>
      <c r="AS38" s="28">
        <v>0</v>
      </c>
      <c r="AT38" s="28">
        <v>2.68714092</v>
      </c>
      <c r="AU38" s="28">
        <v>0.85321373999999994</v>
      </c>
      <c r="AV38" s="28">
        <v>1.6311063300000002</v>
      </c>
      <c r="AW38" s="28">
        <v>2.4843200700000003</v>
      </c>
      <c r="AX38" s="28">
        <v>0</v>
      </c>
      <c r="AY38" s="28">
        <v>0</v>
      </c>
      <c r="AZ38" s="28">
        <v>2.4843200700000003</v>
      </c>
    </row>
    <row r="39" spans="2:52" x14ac:dyDescent="0.25">
      <c r="B39" s="15" t="s">
        <v>128</v>
      </c>
      <c r="C39" s="28">
        <v>0.87157735999999997</v>
      </c>
      <c r="D39" s="28">
        <v>0.24486817000000002</v>
      </c>
      <c r="E39" s="28">
        <v>0.12471483</v>
      </c>
      <c r="F39" s="28">
        <v>6.4260499999999998E-2</v>
      </c>
      <c r="G39" s="28">
        <v>5.5892839999999999E-2</v>
      </c>
      <c r="H39" s="28">
        <v>0.62670918999999992</v>
      </c>
      <c r="I39" s="28">
        <v>0.148674</v>
      </c>
      <c r="J39" s="28">
        <v>0.47803519</v>
      </c>
      <c r="K39" s="28">
        <v>0</v>
      </c>
      <c r="L39" s="28">
        <v>0</v>
      </c>
      <c r="M39" s="28">
        <v>67.330864980000001</v>
      </c>
      <c r="N39" s="28">
        <v>36.597735999999998</v>
      </c>
      <c r="O39" s="28">
        <v>10.048225</v>
      </c>
      <c r="P39" s="28">
        <v>0</v>
      </c>
      <c r="Q39" s="28">
        <v>20.684903980000001</v>
      </c>
      <c r="R39" s="28">
        <v>68.202442340000005</v>
      </c>
      <c r="S39" s="28">
        <v>30.470004100000001</v>
      </c>
      <c r="T39" s="28">
        <v>0.09</v>
      </c>
      <c r="U39" s="28">
        <v>2.6526906800000001</v>
      </c>
      <c r="V39" s="28">
        <v>0</v>
      </c>
      <c r="W39" s="28">
        <v>0</v>
      </c>
      <c r="X39" s="28">
        <v>2.1763690800000002</v>
      </c>
      <c r="Y39" s="28">
        <v>1.2013597199999999</v>
      </c>
      <c r="Z39" s="28">
        <v>9.056256E-2</v>
      </c>
      <c r="AA39" s="28">
        <v>36.680986140000002</v>
      </c>
      <c r="AB39" s="28">
        <v>31.521456199999999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  <c r="AJ39" s="28">
        <v>0</v>
      </c>
      <c r="AK39" s="28">
        <v>0</v>
      </c>
      <c r="AL39" s="28">
        <v>17.557467670000001</v>
      </c>
      <c r="AM39" s="28">
        <v>17.557467670000001</v>
      </c>
      <c r="AN39" s="28">
        <v>0</v>
      </c>
      <c r="AO39" s="28">
        <v>0</v>
      </c>
      <c r="AP39" s="28">
        <v>1.1533678799999998</v>
      </c>
      <c r="AQ39" s="28">
        <v>1.1533678799999998</v>
      </c>
      <c r="AR39" s="28">
        <v>0</v>
      </c>
      <c r="AS39" s="28">
        <v>5.9347668799999997</v>
      </c>
      <c r="AT39" s="28">
        <v>24.64560243</v>
      </c>
      <c r="AU39" s="28">
        <v>6.87585377</v>
      </c>
      <c r="AV39" s="28">
        <v>1.03219949</v>
      </c>
      <c r="AW39" s="28">
        <v>7.9080532600000009</v>
      </c>
      <c r="AX39" s="28">
        <v>0.24811863000000001</v>
      </c>
      <c r="AY39" s="28">
        <v>0</v>
      </c>
      <c r="AZ39" s="28">
        <v>7.6599346299999995</v>
      </c>
    </row>
    <row r="40" spans="2:52" x14ac:dyDescent="0.25">
      <c r="B40" s="15" t="s">
        <v>1361</v>
      </c>
      <c r="C40" s="28">
        <v>1.34513372</v>
      </c>
      <c r="D40" s="28">
        <v>0.57994159999999995</v>
      </c>
      <c r="E40" s="28">
        <v>0.34309149</v>
      </c>
      <c r="F40" s="28">
        <v>0.18490151999999999</v>
      </c>
      <c r="G40" s="28">
        <v>5.1948589999999996E-2</v>
      </c>
      <c r="H40" s="28">
        <v>0.76519212000000003</v>
      </c>
      <c r="I40" s="28">
        <v>0.50622562000000004</v>
      </c>
      <c r="J40" s="28">
        <v>0.123696</v>
      </c>
      <c r="K40" s="28">
        <v>0</v>
      </c>
      <c r="L40" s="28">
        <v>0.13527049999999999</v>
      </c>
      <c r="M40" s="28">
        <v>86.125437090000005</v>
      </c>
      <c r="N40" s="28">
        <v>46.484757000000002</v>
      </c>
      <c r="O40" s="28">
        <v>26.590046999999998</v>
      </c>
      <c r="P40" s="28">
        <v>0</v>
      </c>
      <c r="Q40" s="28">
        <v>13.05063309</v>
      </c>
      <c r="R40" s="28">
        <v>87.470570809999998</v>
      </c>
      <c r="S40" s="28">
        <v>30.801434670000003</v>
      </c>
      <c r="T40" s="28">
        <v>0</v>
      </c>
      <c r="U40" s="28">
        <v>4.9535957300000009</v>
      </c>
      <c r="V40" s="28">
        <v>0</v>
      </c>
      <c r="W40" s="28">
        <v>0</v>
      </c>
      <c r="X40" s="28">
        <v>4.0003967300000003</v>
      </c>
      <c r="Y40" s="28">
        <v>25.605454829999999</v>
      </c>
      <c r="Z40" s="28">
        <v>0.97866275000000003</v>
      </c>
      <c r="AA40" s="28">
        <v>66.339544709999998</v>
      </c>
      <c r="AB40" s="28">
        <v>21.131026100000003</v>
      </c>
      <c r="AC40" s="28">
        <v>0</v>
      </c>
      <c r="AD40" s="28">
        <v>0</v>
      </c>
      <c r="AE40" s="28">
        <v>0</v>
      </c>
      <c r="AF40" s="28">
        <v>0</v>
      </c>
      <c r="AG40" s="28">
        <v>16.2</v>
      </c>
      <c r="AH40" s="28">
        <v>16.2</v>
      </c>
      <c r="AI40" s="28">
        <v>0</v>
      </c>
      <c r="AJ40" s="28">
        <v>0</v>
      </c>
      <c r="AK40" s="28">
        <v>16.2</v>
      </c>
      <c r="AL40" s="28">
        <v>31.55706709</v>
      </c>
      <c r="AM40" s="28">
        <v>19.12236609</v>
      </c>
      <c r="AN40" s="28">
        <v>0</v>
      </c>
      <c r="AO40" s="28">
        <v>12.434701</v>
      </c>
      <c r="AP40" s="28">
        <v>2.1322233599999998</v>
      </c>
      <c r="AQ40" s="28">
        <v>2.1322233599999998</v>
      </c>
      <c r="AR40" s="28">
        <v>0</v>
      </c>
      <c r="AS40" s="28">
        <v>0</v>
      </c>
      <c r="AT40" s="28">
        <v>33.689290450000001</v>
      </c>
      <c r="AU40" s="28">
        <v>3.6417356499999998</v>
      </c>
      <c r="AV40" s="28">
        <v>3.1615914899999997</v>
      </c>
      <c r="AW40" s="28">
        <v>6.8033271399999995</v>
      </c>
      <c r="AX40" s="28">
        <v>0</v>
      </c>
      <c r="AY40" s="28">
        <v>0</v>
      </c>
      <c r="AZ40" s="28">
        <v>6.8033271399999995</v>
      </c>
    </row>
    <row r="41" spans="2:52" x14ac:dyDescent="0.25">
      <c r="B41" s="15" t="s">
        <v>1362</v>
      </c>
      <c r="C41" s="28">
        <v>0.79878727999999999</v>
      </c>
      <c r="D41" s="28">
        <v>0.1402516</v>
      </c>
      <c r="E41" s="28">
        <v>7.2955100000000009E-2</v>
      </c>
      <c r="F41" s="28">
        <v>1.3363E-2</v>
      </c>
      <c r="G41" s="28">
        <v>5.3933500000000002E-2</v>
      </c>
      <c r="H41" s="28">
        <v>0.65853568000000007</v>
      </c>
      <c r="I41" s="28">
        <v>4.3871E-2</v>
      </c>
      <c r="J41" s="28">
        <v>1.72E-2</v>
      </c>
      <c r="K41" s="28">
        <v>0</v>
      </c>
      <c r="L41" s="28">
        <v>0.59746468000000008</v>
      </c>
      <c r="M41" s="28">
        <v>128.03110469000001</v>
      </c>
      <c r="N41" s="28">
        <v>109.78310399999999</v>
      </c>
      <c r="O41" s="28">
        <v>4.57</v>
      </c>
      <c r="P41" s="28">
        <v>0</v>
      </c>
      <c r="Q41" s="28">
        <v>13.678000689999999</v>
      </c>
      <c r="R41" s="28">
        <v>128.82989197000001</v>
      </c>
      <c r="S41" s="28">
        <v>47.52639886</v>
      </c>
      <c r="T41" s="28">
        <v>0</v>
      </c>
      <c r="U41" s="28">
        <v>5.4850372699999994</v>
      </c>
      <c r="V41" s="28">
        <v>0</v>
      </c>
      <c r="W41" s="28">
        <v>0</v>
      </c>
      <c r="X41" s="28">
        <v>14.767143859999999</v>
      </c>
      <c r="Y41" s="28">
        <v>40.09283782</v>
      </c>
      <c r="Z41" s="28">
        <v>0</v>
      </c>
      <c r="AA41" s="28">
        <v>107.87141781</v>
      </c>
      <c r="AB41" s="28">
        <v>20.958474160000002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0</v>
      </c>
      <c r="AL41" s="28">
        <v>10.925000000000001</v>
      </c>
      <c r="AM41" s="28">
        <v>10.925000000000001</v>
      </c>
      <c r="AN41" s="28">
        <v>0</v>
      </c>
      <c r="AO41" s="28">
        <v>0</v>
      </c>
      <c r="AP41" s="28">
        <v>5.6345716699999997</v>
      </c>
      <c r="AQ41" s="28">
        <v>5.6345716699999997</v>
      </c>
      <c r="AR41" s="28">
        <v>0</v>
      </c>
      <c r="AS41" s="28">
        <v>0.51747799999999999</v>
      </c>
      <c r="AT41" s="28">
        <v>17.077049670000001</v>
      </c>
      <c r="AU41" s="28">
        <v>3.8814244899999997</v>
      </c>
      <c r="AV41" s="28">
        <v>11.84958417</v>
      </c>
      <c r="AW41" s="28">
        <v>15.731008660000001</v>
      </c>
      <c r="AX41" s="28">
        <v>0</v>
      </c>
      <c r="AY41" s="28">
        <v>0</v>
      </c>
      <c r="AZ41" s="28">
        <v>15.731008660000001</v>
      </c>
    </row>
    <row r="42" spans="2:52" x14ac:dyDescent="0.25">
      <c r="B42" s="15" t="s">
        <v>1363</v>
      </c>
      <c r="C42" s="28">
        <v>0.79100858000000007</v>
      </c>
      <c r="D42" s="28">
        <v>0.51491419000000005</v>
      </c>
      <c r="E42" s="28">
        <v>0.32746052000000003</v>
      </c>
      <c r="F42" s="28">
        <v>0.11778052</v>
      </c>
      <c r="G42" s="28">
        <v>6.9673149999999989E-2</v>
      </c>
      <c r="H42" s="28">
        <v>0.27609439000000002</v>
      </c>
      <c r="I42" s="28">
        <v>6.5823000000000007E-2</v>
      </c>
      <c r="J42" s="28">
        <v>0.21027139</v>
      </c>
      <c r="K42" s="28">
        <v>0</v>
      </c>
      <c r="L42" s="28">
        <v>0</v>
      </c>
      <c r="M42" s="28">
        <v>87.183830999999998</v>
      </c>
      <c r="N42" s="28">
        <v>74.440200000000004</v>
      </c>
      <c r="O42" s="28">
        <v>5.6189429999999998</v>
      </c>
      <c r="P42" s="28">
        <v>0</v>
      </c>
      <c r="Q42" s="28">
        <v>7.1246879999999999</v>
      </c>
      <c r="R42" s="28">
        <v>87.974839579999994</v>
      </c>
      <c r="S42" s="28">
        <v>29.30396721</v>
      </c>
      <c r="T42" s="28">
        <v>5.1999999999999998E-2</v>
      </c>
      <c r="U42" s="28">
        <v>5.7820121699999998</v>
      </c>
      <c r="V42" s="28">
        <v>0</v>
      </c>
      <c r="W42" s="28">
        <v>0</v>
      </c>
      <c r="X42" s="28">
        <v>7.2280129100000003</v>
      </c>
      <c r="Y42" s="28">
        <v>24.469232120000001</v>
      </c>
      <c r="Z42" s="28">
        <v>0</v>
      </c>
      <c r="AA42" s="28">
        <v>66.835224410000009</v>
      </c>
      <c r="AB42" s="28">
        <v>21.139615170000003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  <c r="AJ42" s="28">
        <v>0</v>
      </c>
      <c r="AK42" s="28">
        <v>0</v>
      </c>
      <c r="AL42" s="28">
        <v>9.6196041300000008</v>
      </c>
      <c r="AM42" s="28">
        <v>9.6196041300000008</v>
      </c>
      <c r="AN42" s="28">
        <v>0</v>
      </c>
      <c r="AO42" s="28">
        <v>0</v>
      </c>
      <c r="AP42" s="28">
        <v>0</v>
      </c>
      <c r="AQ42" s="28">
        <v>0</v>
      </c>
      <c r="AR42" s="28">
        <v>0</v>
      </c>
      <c r="AS42" s="28">
        <v>3.77698197</v>
      </c>
      <c r="AT42" s="28">
        <v>13.396586100000002</v>
      </c>
      <c r="AU42" s="28">
        <v>7.7430290699999995</v>
      </c>
      <c r="AV42" s="28">
        <v>5.0977348400000002</v>
      </c>
      <c r="AW42" s="28">
        <v>12.84076391</v>
      </c>
      <c r="AX42" s="28">
        <v>0</v>
      </c>
      <c r="AY42" s="28">
        <v>5.0433366600000005</v>
      </c>
      <c r="AZ42" s="28">
        <v>7.7974272500000001</v>
      </c>
    </row>
    <row r="43" spans="2:52" x14ac:dyDescent="0.25">
      <c r="B43" s="15" t="s">
        <v>1364</v>
      </c>
      <c r="C43" s="28">
        <v>0.64312320999999995</v>
      </c>
      <c r="D43" s="28">
        <v>0.38888782</v>
      </c>
      <c r="E43" s="28">
        <v>0.21041667999999999</v>
      </c>
      <c r="F43" s="28">
        <v>0.12386446000000001</v>
      </c>
      <c r="G43" s="28">
        <v>5.4606679999999998E-2</v>
      </c>
      <c r="H43" s="28">
        <v>0.25423539000000001</v>
      </c>
      <c r="I43" s="28">
        <v>0.20494039000000003</v>
      </c>
      <c r="J43" s="28">
        <v>4.9294999999999999E-2</v>
      </c>
      <c r="K43" s="28">
        <v>0</v>
      </c>
      <c r="L43" s="28">
        <v>0</v>
      </c>
      <c r="M43" s="28">
        <v>100.96982199999999</v>
      </c>
      <c r="N43" s="28">
        <v>40.828257000000001</v>
      </c>
      <c r="O43" s="28">
        <v>60.141565</v>
      </c>
      <c r="P43" s="28">
        <v>0</v>
      </c>
      <c r="Q43" s="28">
        <v>0</v>
      </c>
      <c r="R43" s="28">
        <v>101.61294520999999</v>
      </c>
      <c r="S43" s="28">
        <v>74.030843560000008</v>
      </c>
      <c r="T43" s="28">
        <v>0</v>
      </c>
      <c r="U43" s="28">
        <v>2.5394019600000002</v>
      </c>
      <c r="V43" s="28">
        <v>0</v>
      </c>
      <c r="W43" s="28">
        <v>0</v>
      </c>
      <c r="X43" s="28">
        <v>2.75777692</v>
      </c>
      <c r="Y43" s="28">
        <v>2.7826135699999996</v>
      </c>
      <c r="Z43" s="28">
        <v>2.29627136</v>
      </c>
      <c r="AA43" s="28">
        <v>84.406907369999985</v>
      </c>
      <c r="AB43" s="28">
        <v>17.20603784</v>
      </c>
      <c r="AC43" s="28">
        <v>0</v>
      </c>
      <c r="AD43" s="28">
        <v>0</v>
      </c>
      <c r="AE43" s="28">
        <v>0</v>
      </c>
      <c r="AF43" s="28">
        <v>0</v>
      </c>
      <c r="AG43" s="28">
        <v>0</v>
      </c>
      <c r="AH43" s="28">
        <v>0</v>
      </c>
      <c r="AI43" s="28">
        <v>0</v>
      </c>
      <c r="AJ43" s="28">
        <v>0</v>
      </c>
      <c r="AK43" s="28">
        <v>0</v>
      </c>
      <c r="AL43" s="28">
        <v>8.5634050000000003E-2</v>
      </c>
      <c r="AM43" s="28">
        <v>8.5634050000000003E-2</v>
      </c>
      <c r="AN43" s="28">
        <v>0</v>
      </c>
      <c r="AO43" s="28">
        <v>0</v>
      </c>
      <c r="AP43" s="28">
        <v>0</v>
      </c>
      <c r="AQ43" s="28">
        <v>0</v>
      </c>
      <c r="AR43" s="28">
        <v>0</v>
      </c>
      <c r="AS43" s="28">
        <v>0</v>
      </c>
      <c r="AT43" s="28">
        <v>8.5634050000000003E-2</v>
      </c>
      <c r="AU43" s="28">
        <v>17.120403789999997</v>
      </c>
      <c r="AV43" s="28">
        <v>0.12518831999999999</v>
      </c>
      <c r="AW43" s="28">
        <v>17.24559211</v>
      </c>
      <c r="AX43" s="28">
        <v>0</v>
      </c>
      <c r="AY43" s="28">
        <v>0</v>
      </c>
      <c r="AZ43" s="28">
        <v>17.24559211</v>
      </c>
    </row>
    <row r="44" spans="2:52" x14ac:dyDescent="0.25">
      <c r="B44" s="25" t="s">
        <v>1582</v>
      </c>
      <c r="C44" s="26">
        <f t="shared" ref="C44:AH44" si="4">SUM(C17:C43)</f>
        <v>102.19561360000002</v>
      </c>
      <c r="D44" s="26">
        <f t="shared" si="4"/>
        <v>49.015942449999983</v>
      </c>
      <c r="E44" s="26">
        <f t="shared" si="4"/>
        <v>12.006029679999999</v>
      </c>
      <c r="F44" s="26">
        <f t="shared" si="4"/>
        <v>32.903171639999989</v>
      </c>
      <c r="G44" s="26">
        <f t="shared" si="4"/>
        <v>4.1067411299999996</v>
      </c>
      <c r="H44" s="26">
        <f t="shared" si="4"/>
        <v>53.179671150000011</v>
      </c>
      <c r="I44" s="26">
        <f t="shared" si="4"/>
        <v>15.146309330000006</v>
      </c>
      <c r="J44" s="26">
        <f t="shared" si="4"/>
        <v>10.456863410000006</v>
      </c>
      <c r="K44" s="26">
        <f t="shared" si="4"/>
        <v>21.23490984</v>
      </c>
      <c r="L44" s="26">
        <f t="shared" si="4"/>
        <v>6.3415885699999999</v>
      </c>
      <c r="M44" s="26">
        <f t="shared" si="4"/>
        <v>1918.5022420700004</v>
      </c>
      <c r="N44" s="26">
        <f t="shared" si="4"/>
        <v>1362.9831069999998</v>
      </c>
      <c r="O44" s="26">
        <f t="shared" si="4"/>
        <v>407.85815031000004</v>
      </c>
      <c r="P44" s="26">
        <f t="shared" si="4"/>
        <v>2.9336760199999996</v>
      </c>
      <c r="Q44" s="26">
        <f t="shared" si="4"/>
        <v>144.72730874000001</v>
      </c>
      <c r="R44" s="26">
        <f t="shared" si="4"/>
        <v>2020.6978556699996</v>
      </c>
      <c r="S44" s="26">
        <f t="shared" si="4"/>
        <v>919.51732232999996</v>
      </c>
      <c r="T44" s="26">
        <f t="shared" si="4"/>
        <v>4.7401159699999988</v>
      </c>
      <c r="U44" s="26">
        <f t="shared" si="4"/>
        <v>96.440475750000033</v>
      </c>
      <c r="V44" s="26">
        <f t="shared" si="4"/>
        <v>3.9960000000000002E-2</v>
      </c>
      <c r="W44" s="26">
        <f t="shared" si="4"/>
        <v>0</v>
      </c>
      <c r="X44" s="26">
        <f t="shared" si="4"/>
        <v>133.63413478000004</v>
      </c>
      <c r="Y44" s="26">
        <f t="shared" si="4"/>
        <v>405.1448291800001</v>
      </c>
      <c r="Z44" s="26">
        <f t="shared" si="4"/>
        <v>16.973758</v>
      </c>
      <c r="AA44" s="26">
        <f t="shared" si="4"/>
        <v>1576.4905960099995</v>
      </c>
      <c r="AB44" s="26">
        <f t="shared" si="4"/>
        <v>444.20725965999998</v>
      </c>
      <c r="AC44" s="26">
        <f t="shared" si="4"/>
        <v>0</v>
      </c>
      <c r="AD44" s="26">
        <f t="shared" si="4"/>
        <v>0</v>
      </c>
      <c r="AE44" s="26">
        <f t="shared" si="4"/>
        <v>0</v>
      </c>
      <c r="AF44" s="26">
        <f t="shared" si="4"/>
        <v>0</v>
      </c>
      <c r="AG44" s="26">
        <f t="shared" si="4"/>
        <v>26.811499999999999</v>
      </c>
      <c r="AH44" s="26">
        <f t="shared" si="4"/>
        <v>26.811499999999999</v>
      </c>
      <c r="AI44" s="26">
        <f t="shared" ref="AI44:AZ44" si="5">SUM(AI17:AI43)</f>
        <v>0</v>
      </c>
      <c r="AJ44" s="26">
        <f t="shared" si="5"/>
        <v>0.68910599000000006</v>
      </c>
      <c r="AK44" s="26">
        <f t="shared" si="5"/>
        <v>27.500605989999997</v>
      </c>
      <c r="AL44" s="26">
        <f t="shared" si="5"/>
        <v>199.21953851000004</v>
      </c>
      <c r="AM44" s="26">
        <f t="shared" si="5"/>
        <v>186.78483751000002</v>
      </c>
      <c r="AN44" s="26">
        <f t="shared" si="5"/>
        <v>0</v>
      </c>
      <c r="AO44" s="26">
        <f t="shared" si="5"/>
        <v>12.434701</v>
      </c>
      <c r="AP44" s="26">
        <f t="shared" si="5"/>
        <v>39.385251310000001</v>
      </c>
      <c r="AQ44" s="26">
        <f t="shared" si="5"/>
        <v>39.385251310000001</v>
      </c>
      <c r="AR44" s="26">
        <f t="shared" si="5"/>
        <v>0</v>
      </c>
      <c r="AS44" s="26">
        <f t="shared" si="5"/>
        <v>18.249404909999999</v>
      </c>
      <c r="AT44" s="26">
        <f t="shared" si="5"/>
        <v>256.85419472999996</v>
      </c>
      <c r="AU44" s="26">
        <f t="shared" si="5"/>
        <v>214.85367091999996</v>
      </c>
      <c r="AV44" s="26">
        <f t="shared" si="5"/>
        <v>78.276846789999993</v>
      </c>
      <c r="AW44" s="26">
        <f t="shared" si="5"/>
        <v>293.13051771000005</v>
      </c>
      <c r="AX44" s="26">
        <f t="shared" si="5"/>
        <v>8.9871472600000004</v>
      </c>
      <c r="AY44" s="26">
        <f t="shared" si="5"/>
        <v>8.3756436700000005</v>
      </c>
      <c r="AZ44" s="26">
        <f t="shared" si="5"/>
        <v>275.76772678000003</v>
      </c>
    </row>
    <row r="45" spans="2:52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2:52" x14ac:dyDescent="0.25">
      <c r="B46" s="14" t="s">
        <v>1341</v>
      </c>
    </row>
    <row r="47" spans="2:52" x14ac:dyDescent="0.25">
      <c r="B47" s="15" t="s">
        <v>1405</v>
      </c>
      <c r="C47" s="28">
        <v>4.7293609299999995</v>
      </c>
      <c r="D47" s="28">
        <v>2.75873254</v>
      </c>
      <c r="E47" s="28">
        <v>0.59161784000000006</v>
      </c>
      <c r="F47" s="28">
        <v>2.0898172100000001</v>
      </c>
      <c r="G47" s="28">
        <v>7.729749000000001E-2</v>
      </c>
      <c r="H47" s="28">
        <v>1.9706283900000001</v>
      </c>
      <c r="I47" s="28">
        <v>1.3721877600000001</v>
      </c>
      <c r="J47" s="28">
        <v>0.19807352</v>
      </c>
      <c r="K47" s="28">
        <v>0.23757282000000002</v>
      </c>
      <c r="L47" s="28">
        <v>0.16279429000000001</v>
      </c>
      <c r="M47" s="28">
        <v>174.93778</v>
      </c>
      <c r="N47" s="28">
        <v>174.93778</v>
      </c>
      <c r="O47" s="28">
        <v>0</v>
      </c>
      <c r="P47" s="28">
        <v>0</v>
      </c>
      <c r="Q47" s="28">
        <v>0</v>
      </c>
      <c r="R47" s="28">
        <v>179.66714093000002</v>
      </c>
      <c r="S47" s="28">
        <v>49.324797959999998</v>
      </c>
      <c r="T47" s="28">
        <v>0</v>
      </c>
      <c r="U47" s="28">
        <v>11.12898955</v>
      </c>
      <c r="V47" s="28">
        <v>0</v>
      </c>
      <c r="W47" s="28">
        <v>0</v>
      </c>
      <c r="X47" s="28">
        <v>7.6311536500000008</v>
      </c>
      <c r="Y47" s="28">
        <v>16.301609599999999</v>
      </c>
      <c r="Z47" s="28">
        <v>4.5817667000000002</v>
      </c>
      <c r="AA47" s="28">
        <v>88.968317460000009</v>
      </c>
      <c r="AB47" s="28">
        <v>90.698823469999994</v>
      </c>
      <c r="AC47" s="28">
        <v>0</v>
      </c>
      <c r="AD47" s="28">
        <v>0</v>
      </c>
      <c r="AE47" s="28">
        <v>0</v>
      </c>
      <c r="AF47" s="28">
        <v>0</v>
      </c>
      <c r="AG47" s="28">
        <v>1.6164780000000001</v>
      </c>
      <c r="AH47" s="28">
        <v>1.6164780000000001</v>
      </c>
      <c r="AI47" s="28">
        <v>0</v>
      </c>
      <c r="AJ47" s="28">
        <v>0.68276976</v>
      </c>
      <c r="AK47" s="28">
        <v>2.2992477599999996</v>
      </c>
      <c r="AL47" s="28">
        <v>15.730835949999999</v>
      </c>
      <c r="AM47" s="28">
        <v>15.730835949999999</v>
      </c>
      <c r="AN47" s="28">
        <v>0</v>
      </c>
      <c r="AO47" s="28">
        <v>0</v>
      </c>
      <c r="AP47" s="28">
        <v>9.940555980000001</v>
      </c>
      <c r="AQ47" s="28">
        <v>9.940555980000001</v>
      </c>
      <c r="AR47" s="28">
        <v>0</v>
      </c>
      <c r="AS47" s="28">
        <v>0</v>
      </c>
      <c r="AT47" s="28">
        <v>25.671391929999999</v>
      </c>
      <c r="AU47" s="28">
        <v>67.326679299999995</v>
      </c>
      <c r="AV47" s="28">
        <v>58.899155190000002</v>
      </c>
      <c r="AW47" s="28">
        <v>126.22583449</v>
      </c>
      <c r="AX47" s="28">
        <v>7.8108719799999999</v>
      </c>
      <c r="AY47" s="28">
        <v>12.72478997</v>
      </c>
      <c r="AZ47" s="28">
        <v>105.69017254000001</v>
      </c>
    </row>
    <row r="48" spans="2:52" x14ac:dyDescent="0.25">
      <c r="B48" s="15" t="s">
        <v>1406</v>
      </c>
      <c r="C48" s="28">
        <v>5.0122223899999998</v>
      </c>
      <c r="D48" s="28">
        <v>3.78706349</v>
      </c>
      <c r="E48" s="28">
        <v>0.79066989999999993</v>
      </c>
      <c r="F48" s="28">
        <v>2.7770081900000001</v>
      </c>
      <c r="G48" s="28">
        <v>0.21938539999999998</v>
      </c>
      <c r="H48" s="28">
        <v>1.2251588999999998</v>
      </c>
      <c r="I48" s="28">
        <v>0.51548375000000002</v>
      </c>
      <c r="J48" s="28">
        <v>0.46951815000000002</v>
      </c>
      <c r="K48" s="28">
        <v>0.23189799999999999</v>
      </c>
      <c r="L48" s="28">
        <v>8.2590000000000007E-3</v>
      </c>
      <c r="M48" s="28">
        <v>129.06485162000001</v>
      </c>
      <c r="N48" s="28">
        <v>128.934327</v>
      </c>
      <c r="O48" s="28">
        <v>1.307462E-2</v>
      </c>
      <c r="P48" s="28">
        <v>0.11745</v>
      </c>
      <c r="Q48" s="28">
        <v>0</v>
      </c>
      <c r="R48" s="28">
        <v>134.07707401000002</v>
      </c>
      <c r="S48" s="28">
        <v>64.671416890000003</v>
      </c>
      <c r="T48" s="28">
        <v>0.27239999999999998</v>
      </c>
      <c r="U48" s="28">
        <v>9.8826599999999996</v>
      </c>
      <c r="V48" s="28">
        <v>0</v>
      </c>
      <c r="W48" s="28">
        <v>0</v>
      </c>
      <c r="X48" s="28">
        <v>3.7365105199999999</v>
      </c>
      <c r="Y48" s="28">
        <v>6.9245750999999993</v>
      </c>
      <c r="Z48" s="28">
        <v>0.19997157000000002</v>
      </c>
      <c r="AA48" s="28">
        <v>85.687534079999978</v>
      </c>
      <c r="AB48" s="28">
        <v>48.389539929999998</v>
      </c>
      <c r="AC48" s="28">
        <v>0</v>
      </c>
      <c r="AD48" s="28">
        <v>0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28">
        <v>0</v>
      </c>
      <c r="AL48" s="28">
        <v>28.220664790000001</v>
      </c>
      <c r="AM48" s="28">
        <v>28.220664790000001</v>
      </c>
      <c r="AN48" s="28">
        <v>0</v>
      </c>
      <c r="AO48" s="28">
        <v>0</v>
      </c>
      <c r="AP48" s="28">
        <v>1.1709567599999999</v>
      </c>
      <c r="AQ48" s="28">
        <v>1.1709567599999999</v>
      </c>
      <c r="AR48" s="28">
        <v>0</v>
      </c>
      <c r="AS48" s="28">
        <v>4.2595577000000002</v>
      </c>
      <c r="AT48" s="28">
        <v>33.651179249999998</v>
      </c>
      <c r="AU48" s="28">
        <v>14.738360680000001</v>
      </c>
      <c r="AV48" s="28">
        <v>25.49502262</v>
      </c>
      <c r="AW48" s="28">
        <v>40.2333833</v>
      </c>
      <c r="AX48" s="28">
        <v>3.4475211400000001</v>
      </c>
      <c r="AY48" s="28">
        <v>0</v>
      </c>
      <c r="AZ48" s="28">
        <v>36.785862159999994</v>
      </c>
    </row>
    <row r="49" spans="2:52" x14ac:dyDescent="0.25">
      <c r="B49" s="15" t="s">
        <v>1407</v>
      </c>
      <c r="C49" s="28">
        <v>9.1651384900000004</v>
      </c>
      <c r="D49" s="28">
        <v>3.6351575799999996</v>
      </c>
      <c r="E49" s="28">
        <v>1.19144998</v>
      </c>
      <c r="F49" s="28">
        <v>2.3157587599999996</v>
      </c>
      <c r="G49" s="28">
        <v>0.12794884000000001</v>
      </c>
      <c r="H49" s="28">
        <v>5.5299809099999999</v>
      </c>
      <c r="I49" s="28">
        <v>0.98064598999999997</v>
      </c>
      <c r="J49" s="28">
        <v>1.13204634</v>
      </c>
      <c r="K49" s="28">
        <v>3.3804154900000003</v>
      </c>
      <c r="L49" s="28">
        <v>3.6873089999999997E-2</v>
      </c>
      <c r="M49" s="28">
        <v>79.122446999999994</v>
      </c>
      <c r="N49" s="28">
        <v>79.122446999999994</v>
      </c>
      <c r="O49" s="28">
        <v>0</v>
      </c>
      <c r="P49" s="28">
        <v>0</v>
      </c>
      <c r="Q49" s="28">
        <v>0</v>
      </c>
      <c r="R49" s="28">
        <v>88.287585489999998</v>
      </c>
      <c r="S49" s="28">
        <v>35.494074259999998</v>
      </c>
      <c r="T49" s="28">
        <v>0.29222544</v>
      </c>
      <c r="U49" s="28">
        <v>8.78247803</v>
      </c>
      <c r="V49" s="28">
        <v>0</v>
      </c>
      <c r="W49" s="28">
        <v>0</v>
      </c>
      <c r="X49" s="28">
        <v>8.7459705099999994</v>
      </c>
      <c r="Y49" s="28">
        <v>15.2143645</v>
      </c>
      <c r="Z49" s="28">
        <v>2.1966896</v>
      </c>
      <c r="AA49" s="28">
        <v>70.725802339999987</v>
      </c>
      <c r="AB49" s="28">
        <v>17.561783150000004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  <c r="AJ49" s="28">
        <v>0</v>
      </c>
      <c r="AK49" s="28">
        <v>0</v>
      </c>
      <c r="AL49" s="28">
        <v>0.47979899999999998</v>
      </c>
      <c r="AM49" s="28">
        <v>0.47979899999999998</v>
      </c>
      <c r="AN49" s="28">
        <v>0</v>
      </c>
      <c r="AO49" s="28">
        <v>0</v>
      </c>
      <c r="AP49" s="28">
        <v>3</v>
      </c>
      <c r="AQ49" s="28">
        <v>3</v>
      </c>
      <c r="AR49" s="28">
        <v>0</v>
      </c>
      <c r="AS49" s="28">
        <v>0</v>
      </c>
      <c r="AT49" s="28">
        <v>3.4797989999999999</v>
      </c>
      <c r="AU49" s="28">
        <v>14.08198415</v>
      </c>
      <c r="AV49" s="28">
        <v>14.824876570000001</v>
      </c>
      <c r="AW49" s="28">
        <v>28.906860719999997</v>
      </c>
      <c r="AX49" s="28">
        <v>3.1582753599999998</v>
      </c>
      <c r="AY49" s="28">
        <v>5.5714945</v>
      </c>
      <c r="AZ49" s="28">
        <v>20.17709086</v>
      </c>
    </row>
    <row r="50" spans="2:52" x14ac:dyDescent="0.25">
      <c r="B50" s="15" t="s">
        <v>1408</v>
      </c>
      <c r="C50" s="28">
        <v>3.8732835399999996</v>
      </c>
      <c r="D50" s="28">
        <v>1.20306789</v>
      </c>
      <c r="E50" s="28">
        <v>0.40848883999999996</v>
      </c>
      <c r="F50" s="28">
        <v>0.65786705000000001</v>
      </c>
      <c r="G50" s="28">
        <v>0.136712</v>
      </c>
      <c r="H50" s="28">
        <v>2.6702156499999994</v>
      </c>
      <c r="I50" s="28">
        <v>1.06952688</v>
      </c>
      <c r="J50" s="28">
        <v>0.57259313000000001</v>
      </c>
      <c r="K50" s="28">
        <v>0.11331117</v>
      </c>
      <c r="L50" s="28">
        <v>0.91478446999999996</v>
      </c>
      <c r="M50" s="28">
        <v>148.25461363999997</v>
      </c>
      <c r="N50" s="28">
        <v>144.668441</v>
      </c>
      <c r="O50" s="28">
        <v>6.117264E-2</v>
      </c>
      <c r="P50" s="28">
        <v>0</v>
      </c>
      <c r="Q50" s="28">
        <v>3.5249999999999999</v>
      </c>
      <c r="R50" s="28">
        <v>152.12789717999999</v>
      </c>
      <c r="S50" s="28">
        <v>58.9955614</v>
      </c>
      <c r="T50" s="28">
        <v>0</v>
      </c>
      <c r="U50" s="28">
        <v>5.29560049</v>
      </c>
      <c r="V50" s="28">
        <v>0</v>
      </c>
      <c r="W50" s="28">
        <v>0</v>
      </c>
      <c r="X50" s="28">
        <v>3.02988444</v>
      </c>
      <c r="Y50" s="28">
        <v>13.629023589999999</v>
      </c>
      <c r="Z50" s="28">
        <v>2.872634E-2</v>
      </c>
      <c r="AA50" s="28">
        <v>80.97879626000001</v>
      </c>
      <c r="AB50" s="28">
        <v>71.149100919999995</v>
      </c>
      <c r="AC50" s="28">
        <v>0</v>
      </c>
      <c r="AD50" s="28">
        <v>0</v>
      </c>
      <c r="AE50" s="28">
        <v>0</v>
      </c>
      <c r="AF50" s="28">
        <v>0</v>
      </c>
      <c r="AG50" s="28">
        <v>0</v>
      </c>
      <c r="AH50" s="28">
        <v>0</v>
      </c>
      <c r="AI50" s="28">
        <v>0</v>
      </c>
      <c r="AJ50" s="28">
        <v>0.65742959000000001</v>
      </c>
      <c r="AK50" s="28">
        <v>0.65742959000000001</v>
      </c>
      <c r="AL50" s="28">
        <v>1.8481300000000001</v>
      </c>
      <c r="AM50" s="28">
        <v>1.8481300000000001</v>
      </c>
      <c r="AN50" s="28">
        <v>0</v>
      </c>
      <c r="AO50" s="28">
        <v>0</v>
      </c>
      <c r="AP50" s="28">
        <v>0.60128400000000004</v>
      </c>
      <c r="AQ50" s="28">
        <v>0.60128400000000004</v>
      </c>
      <c r="AR50" s="28">
        <v>0</v>
      </c>
      <c r="AS50" s="28">
        <v>0</v>
      </c>
      <c r="AT50" s="28">
        <v>2.449414</v>
      </c>
      <c r="AU50" s="28">
        <v>69.357116510000012</v>
      </c>
      <c r="AV50" s="28">
        <v>22.643805799999999</v>
      </c>
      <c r="AW50" s="28">
        <v>92.000922310000007</v>
      </c>
      <c r="AX50" s="28">
        <v>1.38974033</v>
      </c>
      <c r="AY50" s="28">
        <v>0</v>
      </c>
      <c r="AZ50" s="28">
        <v>90.611181979999998</v>
      </c>
    </row>
    <row r="51" spans="2:52" x14ac:dyDescent="0.25">
      <c r="B51" s="15" t="s">
        <v>87</v>
      </c>
      <c r="C51" s="28">
        <v>6.8982314600000008</v>
      </c>
      <c r="D51" s="28">
        <v>3.2288235900000002</v>
      </c>
      <c r="E51" s="28">
        <v>1.5004218200000001</v>
      </c>
      <c r="F51" s="28">
        <v>1.4902948</v>
      </c>
      <c r="G51" s="28">
        <v>0.23810697</v>
      </c>
      <c r="H51" s="28">
        <v>3.6694078700000001</v>
      </c>
      <c r="I51" s="28">
        <v>1.33088663</v>
      </c>
      <c r="J51" s="28">
        <v>0.92598199999999997</v>
      </c>
      <c r="K51" s="28">
        <v>1.4038243700000002</v>
      </c>
      <c r="L51" s="28">
        <v>8.7148700000000013E-3</v>
      </c>
      <c r="M51" s="28">
        <v>111.529872</v>
      </c>
      <c r="N51" s="28">
        <v>111.529872</v>
      </c>
      <c r="O51" s="28">
        <v>0</v>
      </c>
      <c r="P51" s="28">
        <v>0</v>
      </c>
      <c r="Q51" s="28">
        <v>0</v>
      </c>
      <c r="R51" s="28">
        <v>118.42810346</v>
      </c>
      <c r="S51" s="28">
        <v>48.226495299999996</v>
      </c>
      <c r="T51" s="28">
        <v>0.49469000000000002</v>
      </c>
      <c r="U51" s="28">
        <v>9.2607342399999997</v>
      </c>
      <c r="V51" s="28">
        <v>0</v>
      </c>
      <c r="W51" s="28">
        <v>0</v>
      </c>
      <c r="X51" s="28">
        <v>3.9270218900000002</v>
      </c>
      <c r="Y51" s="28">
        <v>6.9692155800000002</v>
      </c>
      <c r="Z51" s="28">
        <v>0</v>
      </c>
      <c r="AA51" s="28">
        <v>68.87815701000001</v>
      </c>
      <c r="AB51" s="28">
        <v>49.54994645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19.564474069999999</v>
      </c>
      <c r="AM51" s="28">
        <v>15.597023759999999</v>
      </c>
      <c r="AN51" s="28">
        <v>0</v>
      </c>
      <c r="AO51" s="28">
        <v>3.9674503100000003</v>
      </c>
      <c r="AP51" s="28">
        <v>0</v>
      </c>
      <c r="AQ51" s="28">
        <v>0</v>
      </c>
      <c r="AR51" s="28">
        <v>0</v>
      </c>
      <c r="AS51" s="28">
        <v>0</v>
      </c>
      <c r="AT51" s="28">
        <v>19.564474069999999</v>
      </c>
      <c r="AU51" s="28">
        <v>29.985472379999997</v>
      </c>
      <c r="AV51" s="28">
        <v>116.08299697</v>
      </c>
      <c r="AW51" s="28">
        <v>146.06846934999999</v>
      </c>
      <c r="AX51" s="28">
        <v>0</v>
      </c>
      <c r="AY51" s="28">
        <v>0</v>
      </c>
      <c r="AZ51" s="28">
        <v>146.06846934999999</v>
      </c>
    </row>
    <row r="52" spans="2:52" x14ac:dyDescent="0.25">
      <c r="B52" s="15" t="s">
        <v>1409</v>
      </c>
      <c r="C52" s="28">
        <v>3.9357582199999999</v>
      </c>
      <c r="D52" s="28">
        <v>1.3122287800000001</v>
      </c>
      <c r="E52" s="28">
        <v>0.54152776999999996</v>
      </c>
      <c r="F52" s="28">
        <v>0.67417273999999994</v>
      </c>
      <c r="G52" s="28">
        <v>9.6528269999999999E-2</v>
      </c>
      <c r="H52" s="28">
        <v>2.62352944</v>
      </c>
      <c r="I52" s="28">
        <v>0.44899329999999998</v>
      </c>
      <c r="J52" s="28">
        <v>1.42295401</v>
      </c>
      <c r="K52" s="28">
        <v>0.68607613000000001</v>
      </c>
      <c r="L52" s="28">
        <v>6.5505999999999995E-2</v>
      </c>
      <c r="M52" s="28">
        <v>76.177188000000001</v>
      </c>
      <c r="N52" s="28">
        <v>76.177188000000001</v>
      </c>
      <c r="O52" s="28">
        <v>0</v>
      </c>
      <c r="P52" s="28">
        <v>0</v>
      </c>
      <c r="Q52" s="28">
        <v>0</v>
      </c>
      <c r="R52" s="28">
        <v>80.112946219999998</v>
      </c>
      <c r="S52" s="28">
        <v>35.612873999999998</v>
      </c>
      <c r="T52" s="28">
        <v>0.2044281</v>
      </c>
      <c r="U52" s="28">
        <v>4.4224431299999996</v>
      </c>
      <c r="V52" s="28">
        <v>0</v>
      </c>
      <c r="W52" s="28">
        <v>0</v>
      </c>
      <c r="X52" s="28">
        <v>1.79608565</v>
      </c>
      <c r="Y52" s="28">
        <v>4.3563257699999998</v>
      </c>
      <c r="Z52" s="28">
        <v>0</v>
      </c>
      <c r="AA52" s="28">
        <v>46.392156650000004</v>
      </c>
      <c r="AB52" s="28">
        <v>33.720789569999994</v>
      </c>
      <c r="AC52" s="28">
        <v>0</v>
      </c>
      <c r="AD52" s="28">
        <v>0</v>
      </c>
      <c r="AE52" s="28">
        <v>0</v>
      </c>
      <c r="AF52" s="28">
        <v>0</v>
      </c>
      <c r="AG52" s="28">
        <v>0</v>
      </c>
      <c r="AH52" s="28">
        <v>0</v>
      </c>
      <c r="AI52" s="28">
        <v>0</v>
      </c>
      <c r="AJ52" s="28">
        <v>0</v>
      </c>
      <c r="AK52" s="28">
        <v>0</v>
      </c>
      <c r="AL52" s="28">
        <v>0.37210599999999999</v>
      </c>
      <c r="AM52" s="28">
        <v>0.37210599999999999</v>
      </c>
      <c r="AN52" s="28">
        <v>0</v>
      </c>
      <c r="AO52" s="28">
        <v>0</v>
      </c>
      <c r="AP52" s="28">
        <v>0</v>
      </c>
      <c r="AQ52" s="28">
        <v>0</v>
      </c>
      <c r="AR52" s="28">
        <v>0</v>
      </c>
      <c r="AS52" s="28">
        <v>0.51466513999999997</v>
      </c>
      <c r="AT52" s="28">
        <v>0.88677114000000001</v>
      </c>
      <c r="AU52" s="28">
        <v>32.83401843</v>
      </c>
      <c r="AV52" s="28">
        <v>58.790900829999998</v>
      </c>
      <c r="AW52" s="28">
        <v>91.624919259999984</v>
      </c>
      <c r="AX52" s="28">
        <v>3.2967833799999999</v>
      </c>
      <c r="AY52" s="28">
        <v>0</v>
      </c>
      <c r="AZ52" s="28">
        <v>88.328135879999991</v>
      </c>
    </row>
    <row r="53" spans="2:52" x14ac:dyDescent="0.25">
      <c r="B53" s="15" t="s">
        <v>1410</v>
      </c>
      <c r="C53" s="28">
        <v>6.73189759</v>
      </c>
      <c r="D53" s="28">
        <v>2.1649291699999997</v>
      </c>
      <c r="E53" s="28">
        <v>1.1116811000000002</v>
      </c>
      <c r="F53" s="28">
        <v>0.93815665000000004</v>
      </c>
      <c r="G53" s="28">
        <v>0.11509142</v>
      </c>
      <c r="H53" s="28">
        <v>4.5669684200000003</v>
      </c>
      <c r="I53" s="28">
        <v>0.68597801999999997</v>
      </c>
      <c r="J53" s="28">
        <v>2.4604502099999999</v>
      </c>
      <c r="K53" s="28">
        <v>1.38078484</v>
      </c>
      <c r="L53" s="28">
        <v>3.9755350000000002E-2</v>
      </c>
      <c r="M53" s="28">
        <v>59.384967000000003</v>
      </c>
      <c r="N53" s="28">
        <v>59.134967000000003</v>
      </c>
      <c r="O53" s="28">
        <v>0</v>
      </c>
      <c r="P53" s="28">
        <v>0.25</v>
      </c>
      <c r="Q53" s="28">
        <v>0</v>
      </c>
      <c r="R53" s="28">
        <v>66.116864590000006</v>
      </c>
      <c r="S53" s="28">
        <v>35.059434029999998</v>
      </c>
      <c r="T53" s="28">
        <v>0</v>
      </c>
      <c r="U53" s="28">
        <v>5.9283570000000001</v>
      </c>
      <c r="V53" s="28">
        <v>0</v>
      </c>
      <c r="W53" s="28">
        <v>0</v>
      </c>
      <c r="X53" s="28">
        <v>2.7175722000000002</v>
      </c>
      <c r="Y53" s="28">
        <v>3.71687631</v>
      </c>
      <c r="Z53" s="28">
        <v>0</v>
      </c>
      <c r="AA53" s="28">
        <v>47.422239540000007</v>
      </c>
      <c r="AB53" s="28">
        <v>18.694625049999999</v>
      </c>
      <c r="AC53" s="28">
        <v>0</v>
      </c>
      <c r="AD53" s="28">
        <v>0</v>
      </c>
      <c r="AE53" s="28">
        <v>0</v>
      </c>
      <c r="AF53" s="28">
        <v>0</v>
      </c>
      <c r="AG53" s="28">
        <v>0</v>
      </c>
      <c r="AH53" s="28">
        <v>0</v>
      </c>
      <c r="AI53" s="28">
        <v>0</v>
      </c>
      <c r="AJ53" s="28">
        <v>1.0324139999999999E-2</v>
      </c>
      <c r="AK53" s="28">
        <v>1.0324139999999999E-2</v>
      </c>
      <c r="AL53" s="28">
        <v>0</v>
      </c>
      <c r="AM53" s="28">
        <v>0</v>
      </c>
      <c r="AN53" s="28">
        <v>0</v>
      </c>
      <c r="AO53" s="28">
        <v>0</v>
      </c>
      <c r="AP53" s="28">
        <v>0</v>
      </c>
      <c r="AQ53" s="28">
        <v>0</v>
      </c>
      <c r="AR53" s="28">
        <v>0</v>
      </c>
      <c r="AS53" s="28">
        <v>0</v>
      </c>
      <c r="AT53" s="28">
        <v>0</v>
      </c>
      <c r="AU53" s="28">
        <v>18.704949190000001</v>
      </c>
      <c r="AV53" s="28">
        <v>14.02327777</v>
      </c>
      <c r="AW53" s="28">
        <v>32.728226960000001</v>
      </c>
      <c r="AX53" s="28">
        <v>0</v>
      </c>
      <c r="AY53" s="28">
        <v>0</v>
      </c>
      <c r="AZ53" s="28">
        <v>32.728226960000001</v>
      </c>
    </row>
    <row r="54" spans="2:52" x14ac:dyDescent="0.25">
      <c r="B54" s="25" t="s">
        <v>1582</v>
      </c>
      <c r="C54" s="26">
        <f t="shared" ref="C54:AZ54" si="6">SUM(C47:C53)</f>
        <v>40.345892620000001</v>
      </c>
      <c r="D54" s="26">
        <f t="shared" si="6"/>
        <v>18.090003039999999</v>
      </c>
      <c r="E54" s="26">
        <f t="shared" si="6"/>
        <v>6.1358572500000008</v>
      </c>
      <c r="F54" s="26">
        <f t="shared" si="6"/>
        <v>10.943075399999998</v>
      </c>
      <c r="G54" s="26">
        <f t="shared" si="6"/>
        <v>1.01107039</v>
      </c>
      <c r="H54" s="26">
        <f t="shared" si="6"/>
        <v>22.255889580000002</v>
      </c>
      <c r="I54" s="26">
        <f t="shared" si="6"/>
        <v>6.4037023299999998</v>
      </c>
      <c r="J54" s="26">
        <f t="shared" si="6"/>
        <v>7.1816173600000006</v>
      </c>
      <c r="K54" s="26">
        <f t="shared" si="6"/>
        <v>7.4338828200000009</v>
      </c>
      <c r="L54" s="26">
        <f t="shared" si="6"/>
        <v>1.2366870700000001</v>
      </c>
      <c r="M54" s="26">
        <f t="shared" si="6"/>
        <v>778.47171925999987</v>
      </c>
      <c r="N54" s="26">
        <f t="shared" si="6"/>
        <v>774.50502199999994</v>
      </c>
      <c r="O54" s="26">
        <f t="shared" si="6"/>
        <v>7.4247259999999995E-2</v>
      </c>
      <c r="P54" s="26">
        <f t="shared" si="6"/>
        <v>0.36745</v>
      </c>
      <c r="Q54" s="26">
        <f t="shared" si="6"/>
        <v>3.5249999999999999</v>
      </c>
      <c r="R54" s="26">
        <f t="shared" si="6"/>
        <v>818.81761187999996</v>
      </c>
      <c r="S54" s="26">
        <f t="shared" si="6"/>
        <v>327.38465383999994</v>
      </c>
      <c r="T54" s="26">
        <f t="shared" si="6"/>
        <v>1.2637435400000001</v>
      </c>
      <c r="U54" s="26">
        <f t="shared" si="6"/>
        <v>54.701262439999994</v>
      </c>
      <c r="V54" s="26">
        <f t="shared" si="6"/>
        <v>0</v>
      </c>
      <c r="W54" s="26">
        <f t="shared" si="6"/>
        <v>0</v>
      </c>
      <c r="X54" s="26">
        <f t="shared" si="6"/>
        <v>31.584198859999997</v>
      </c>
      <c r="Y54" s="26">
        <f t="shared" si="6"/>
        <v>67.111990449999993</v>
      </c>
      <c r="Z54" s="26">
        <f t="shared" si="6"/>
        <v>7.0071542100000004</v>
      </c>
      <c r="AA54" s="26">
        <f t="shared" si="6"/>
        <v>489.05300334000003</v>
      </c>
      <c r="AB54" s="26">
        <f t="shared" si="6"/>
        <v>329.76460854000004</v>
      </c>
      <c r="AC54" s="26">
        <f t="shared" si="6"/>
        <v>0</v>
      </c>
      <c r="AD54" s="26">
        <f t="shared" si="6"/>
        <v>0</v>
      </c>
      <c r="AE54" s="26">
        <f t="shared" si="6"/>
        <v>0</v>
      </c>
      <c r="AF54" s="26">
        <f t="shared" si="6"/>
        <v>0</v>
      </c>
      <c r="AG54" s="26">
        <f t="shared" si="6"/>
        <v>1.6164780000000001</v>
      </c>
      <c r="AH54" s="26">
        <f t="shared" si="6"/>
        <v>1.6164780000000001</v>
      </c>
      <c r="AI54" s="26">
        <f t="shared" si="6"/>
        <v>0</v>
      </c>
      <c r="AJ54" s="26">
        <f t="shared" si="6"/>
        <v>1.35052349</v>
      </c>
      <c r="AK54" s="26">
        <f t="shared" si="6"/>
        <v>2.9670014899999995</v>
      </c>
      <c r="AL54" s="26">
        <f t="shared" si="6"/>
        <v>66.216009810000003</v>
      </c>
      <c r="AM54" s="26">
        <f t="shared" si="6"/>
        <v>62.248559499999999</v>
      </c>
      <c r="AN54" s="26">
        <f t="shared" si="6"/>
        <v>0</v>
      </c>
      <c r="AO54" s="26">
        <f t="shared" si="6"/>
        <v>3.9674503100000003</v>
      </c>
      <c r="AP54" s="26">
        <f t="shared" si="6"/>
        <v>14.71279674</v>
      </c>
      <c r="AQ54" s="26">
        <f t="shared" si="6"/>
        <v>14.71279674</v>
      </c>
      <c r="AR54" s="26">
        <f t="shared" si="6"/>
        <v>0</v>
      </c>
      <c r="AS54" s="26">
        <f t="shared" si="6"/>
        <v>4.7742228400000002</v>
      </c>
      <c r="AT54" s="26">
        <f t="shared" si="6"/>
        <v>85.703029389999998</v>
      </c>
      <c r="AU54" s="26">
        <f t="shared" si="6"/>
        <v>247.02858064</v>
      </c>
      <c r="AV54" s="26">
        <f t="shared" si="6"/>
        <v>310.76003574999999</v>
      </c>
      <c r="AW54" s="26">
        <f t="shared" si="6"/>
        <v>557.78861639000002</v>
      </c>
      <c r="AX54" s="26">
        <f t="shared" si="6"/>
        <v>19.103192190000001</v>
      </c>
      <c r="AY54" s="26">
        <f t="shared" si="6"/>
        <v>18.29628447</v>
      </c>
      <c r="AZ54" s="26">
        <f t="shared" si="6"/>
        <v>520.38913973000001</v>
      </c>
    </row>
    <row r="55" spans="2:52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2:52" x14ac:dyDescent="0.25">
      <c r="B56" s="14" t="s">
        <v>1337</v>
      </c>
    </row>
    <row r="57" spans="2:52" x14ac:dyDescent="0.25">
      <c r="B57" s="15" t="s">
        <v>1365</v>
      </c>
      <c r="C57" s="28">
        <v>4.3107132200000002</v>
      </c>
      <c r="D57" s="28">
        <v>2.5509449800000001</v>
      </c>
      <c r="E57" s="28">
        <v>1.4028887700000001</v>
      </c>
      <c r="F57" s="28">
        <v>0.95101943999999994</v>
      </c>
      <c r="G57" s="28">
        <v>0.19703677</v>
      </c>
      <c r="H57" s="28">
        <v>1.7597682400000003</v>
      </c>
      <c r="I57" s="28">
        <v>0.74564479000000006</v>
      </c>
      <c r="J57" s="28">
        <v>0.72480182999999998</v>
      </c>
      <c r="K57" s="28">
        <v>0</v>
      </c>
      <c r="L57" s="28">
        <v>0.28932162</v>
      </c>
      <c r="M57" s="28">
        <v>70.123592000000002</v>
      </c>
      <c r="N57" s="28">
        <v>70.123592000000002</v>
      </c>
      <c r="O57" s="28">
        <v>0</v>
      </c>
      <c r="P57" s="28">
        <v>0</v>
      </c>
      <c r="Q57" s="28">
        <v>0</v>
      </c>
      <c r="R57" s="28">
        <v>74.434305219999999</v>
      </c>
      <c r="S57" s="28">
        <v>30.354131840000001</v>
      </c>
      <c r="T57" s="28">
        <v>0.17445346</v>
      </c>
      <c r="U57" s="28">
        <v>6.0949486999999998</v>
      </c>
      <c r="V57" s="28">
        <v>0</v>
      </c>
      <c r="W57" s="28">
        <v>0</v>
      </c>
      <c r="X57" s="28">
        <v>2.1051303900000002</v>
      </c>
      <c r="Y57" s="28">
        <v>4.2734988400000002</v>
      </c>
      <c r="Z57" s="28">
        <v>0</v>
      </c>
      <c r="AA57" s="28">
        <v>43.002163230000001</v>
      </c>
      <c r="AB57" s="28">
        <v>31.432141989999998</v>
      </c>
      <c r="AC57" s="28">
        <v>0</v>
      </c>
      <c r="AD57" s="28">
        <v>0</v>
      </c>
      <c r="AE57" s="28">
        <v>0</v>
      </c>
      <c r="AF57" s="28">
        <v>0</v>
      </c>
      <c r="AG57" s="28">
        <v>0</v>
      </c>
      <c r="AH57" s="28">
        <v>0</v>
      </c>
      <c r="AI57" s="28">
        <v>0</v>
      </c>
      <c r="AJ57" s="28">
        <v>0</v>
      </c>
      <c r="AK57" s="28">
        <v>0</v>
      </c>
      <c r="AL57" s="28">
        <v>4.0848302400000005</v>
      </c>
      <c r="AM57" s="28">
        <v>4.0848302400000005</v>
      </c>
      <c r="AN57" s="28">
        <v>0</v>
      </c>
      <c r="AO57" s="28">
        <v>0</v>
      </c>
      <c r="AP57" s="28">
        <v>0</v>
      </c>
      <c r="AQ57" s="28">
        <v>0</v>
      </c>
      <c r="AR57" s="28">
        <v>0</v>
      </c>
      <c r="AS57" s="28">
        <v>0</v>
      </c>
      <c r="AT57" s="28">
        <v>4.0848302400000005</v>
      </c>
      <c r="AU57" s="28">
        <v>27.347311749999999</v>
      </c>
      <c r="AV57" s="28">
        <v>29.20519333</v>
      </c>
      <c r="AW57" s="28">
        <v>56.552505080000003</v>
      </c>
      <c r="AX57" s="28">
        <v>2.9415530800000003</v>
      </c>
      <c r="AY57" s="28">
        <v>0</v>
      </c>
      <c r="AZ57" s="28">
        <v>53.610951999999997</v>
      </c>
    </row>
    <row r="58" spans="2:52" x14ac:dyDescent="0.25">
      <c r="B58" s="15" t="s">
        <v>1366</v>
      </c>
      <c r="C58" s="28">
        <v>12.450262449999999</v>
      </c>
      <c r="D58" s="28">
        <v>5.9701270599999985</v>
      </c>
      <c r="E58" s="28">
        <v>2.9973501399999996</v>
      </c>
      <c r="F58" s="28">
        <v>2.8470026499999999</v>
      </c>
      <c r="G58" s="28">
        <v>0.12577426999999999</v>
      </c>
      <c r="H58" s="28">
        <v>6.4801353900000001</v>
      </c>
      <c r="I58" s="28">
        <v>0.76413895999999992</v>
      </c>
      <c r="J58" s="28">
        <v>0.41392521999999998</v>
      </c>
      <c r="K58" s="28">
        <v>0</v>
      </c>
      <c r="L58" s="28">
        <v>5.3020712100000003</v>
      </c>
      <c r="M58" s="28">
        <v>79.095691680000002</v>
      </c>
      <c r="N58" s="28">
        <v>71.042885999999996</v>
      </c>
      <c r="O58" s="28">
        <v>8.0528056800000005</v>
      </c>
      <c r="P58" s="28">
        <v>0</v>
      </c>
      <c r="Q58" s="28">
        <v>0</v>
      </c>
      <c r="R58" s="28">
        <v>91.545954130000013</v>
      </c>
      <c r="S58" s="28">
        <v>53.579061709999998</v>
      </c>
      <c r="T58" s="28">
        <v>1.4054372099999999</v>
      </c>
      <c r="U58" s="28">
        <v>7.7508205199999995</v>
      </c>
      <c r="V58" s="28">
        <v>0</v>
      </c>
      <c r="W58" s="28">
        <v>0</v>
      </c>
      <c r="X58" s="28">
        <v>2.0466648799999998</v>
      </c>
      <c r="Y58" s="28">
        <v>6.3098382699999993</v>
      </c>
      <c r="Z58" s="28">
        <v>0</v>
      </c>
      <c r="AA58" s="28">
        <v>71.091822590000007</v>
      </c>
      <c r="AB58" s="28">
        <v>20.454131539999999</v>
      </c>
      <c r="AC58" s="28">
        <v>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0</v>
      </c>
      <c r="AK58" s="28">
        <v>0</v>
      </c>
      <c r="AL58" s="28">
        <v>1.12894055</v>
      </c>
      <c r="AM58" s="28">
        <v>1.12894055</v>
      </c>
      <c r="AN58" s="28">
        <v>0</v>
      </c>
      <c r="AO58" s="28">
        <v>0</v>
      </c>
      <c r="AP58" s="28">
        <v>0</v>
      </c>
      <c r="AQ58" s="28">
        <v>0</v>
      </c>
      <c r="AR58" s="28">
        <v>0</v>
      </c>
      <c r="AS58" s="28">
        <v>0</v>
      </c>
      <c r="AT58" s="28">
        <v>1.12894055</v>
      </c>
      <c r="AU58" s="28">
        <v>19.325190990000003</v>
      </c>
      <c r="AV58" s="28">
        <v>19.609789330000002</v>
      </c>
      <c r="AW58" s="28">
        <v>38.934980320000001</v>
      </c>
      <c r="AX58" s="28">
        <v>0</v>
      </c>
      <c r="AY58" s="28">
        <v>0</v>
      </c>
      <c r="AZ58" s="28">
        <v>38.934980320000001</v>
      </c>
    </row>
    <row r="59" spans="2:52" x14ac:dyDescent="0.25">
      <c r="B59" s="15" t="s">
        <v>1367</v>
      </c>
      <c r="C59" s="28">
        <v>36.595271320000002</v>
      </c>
      <c r="D59" s="28">
        <v>34.601991069999997</v>
      </c>
      <c r="E59" s="28">
        <v>27.193794649999997</v>
      </c>
      <c r="F59" s="28">
        <v>7.2591435999999998</v>
      </c>
      <c r="G59" s="28">
        <v>0.14905282</v>
      </c>
      <c r="H59" s="28">
        <v>1.99328025</v>
      </c>
      <c r="I59" s="28">
        <v>0.96133398999999997</v>
      </c>
      <c r="J59" s="28">
        <v>0.60033959999999997</v>
      </c>
      <c r="K59" s="28">
        <v>0</v>
      </c>
      <c r="L59" s="28">
        <v>0.43160666000000003</v>
      </c>
      <c r="M59" s="28">
        <v>84.507027680000007</v>
      </c>
      <c r="N59" s="28">
        <v>68.820136000000005</v>
      </c>
      <c r="O59" s="28">
        <v>15.68689168</v>
      </c>
      <c r="P59" s="28">
        <v>0</v>
      </c>
      <c r="Q59" s="28">
        <v>0</v>
      </c>
      <c r="R59" s="28">
        <v>121.102299</v>
      </c>
      <c r="S59" s="28">
        <v>44.185222509999996</v>
      </c>
      <c r="T59" s="28">
        <v>2.5569920800000001</v>
      </c>
      <c r="U59" s="28">
        <v>8.9089669499999999</v>
      </c>
      <c r="V59" s="28">
        <v>0</v>
      </c>
      <c r="W59" s="28">
        <v>0</v>
      </c>
      <c r="X59" s="28">
        <v>2.29252426</v>
      </c>
      <c r="Y59" s="28">
        <v>2.8257667899999999</v>
      </c>
      <c r="Z59" s="28">
        <v>0</v>
      </c>
      <c r="AA59" s="28">
        <v>60.769472589999985</v>
      </c>
      <c r="AB59" s="28">
        <v>60.332826409999996</v>
      </c>
      <c r="AC59" s="28">
        <v>0</v>
      </c>
      <c r="AD59" s="28">
        <v>0</v>
      </c>
      <c r="AE59" s="28">
        <v>0</v>
      </c>
      <c r="AF59" s="28">
        <v>0</v>
      </c>
      <c r="AG59" s="28">
        <v>0</v>
      </c>
      <c r="AH59" s="28">
        <v>0</v>
      </c>
      <c r="AI59" s="28">
        <v>0</v>
      </c>
      <c r="AJ59" s="28">
        <v>0</v>
      </c>
      <c r="AK59" s="28">
        <v>0</v>
      </c>
      <c r="AL59" s="28">
        <v>2.3162859999999998</v>
      </c>
      <c r="AM59" s="28">
        <v>2.3162859999999998</v>
      </c>
      <c r="AN59" s="28">
        <v>0</v>
      </c>
      <c r="AO59" s="28">
        <v>0</v>
      </c>
      <c r="AP59" s="28">
        <v>0</v>
      </c>
      <c r="AQ59" s="28">
        <v>0</v>
      </c>
      <c r="AR59" s="28">
        <v>0</v>
      </c>
      <c r="AS59" s="28">
        <v>0</v>
      </c>
      <c r="AT59" s="28">
        <v>2.3162859999999998</v>
      </c>
      <c r="AU59" s="28">
        <v>58.016540409999998</v>
      </c>
      <c r="AV59" s="28">
        <v>169.66183103999998</v>
      </c>
      <c r="AW59" s="28">
        <v>227.67837144999999</v>
      </c>
      <c r="AX59" s="28">
        <v>1.2285578799999999</v>
      </c>
      <c r="AY59" s="28">
        <v>68.331701480000007</v>
      </c>
      <c r="AZ59" s="28">
        <v>158.11811209000001</v>
      </c>
    </row>
    <row r="60" spans="2:52" x14ac:dyDescent="0.25">
      <c r="B60" s="15" t="s">
        <v>1368</v>
      </c>
      <c r="C60" s="28">
        <v>9.7674476599999984</v>
      </c>
      <c r="D60" s="28">
        <v>5.6863650499999991</v>
      </c>
      <c r="E60" s="28">
        <v>1.3249848799999999</v>
      </c>
      <c r="F60" s="28">
        <v>3.6615800699999999</v>
      </c>
      <c r="G60" s="28">
        <v>0.69980009999999992</v>
      </c>
      <c r="H60" s="28">
        <v>4.0810826100000002</v>
      </c>
      <c r="I60" s="28">
        <v>1.6957852499999999</v>
      </c>
      <c r="J60" s="28">
        <v>2.38529736</v>
      </c>
      <c r="K60" s="28">
        <v>0</v>
      </c>
      <c r="L60" s="28">
        <v>0</v>
      </c>
      <c r="M60" s="28">
        <v>89.692897950000003</v>
      </c>
      <c r="N60" s="28">
        <v>89.595428999999996</v>
      </c>
      <c r="O60" s="28">
        <v>9.7468949999999999E-2</v>
      </c>
      <c r="P60" s="28">
        <v>0</v>
      </c>
      <c r="Q60" s="28">
        <v>0</v>
      </c>
      <c r="R60" s="28">
        <v>99.460345610000005</v>
      </c>
      <c r="S60" s="28">
        <v>57.349873520000003</v>
      </c>
      <c r="T60" s="28">
        <v>0.73610271999999999</v>
      </c>
      <c r="U60" s="28">
        <v>7.8571196799999994</v>
      </c>
      <c r="V60" s="28">
        <v>0</v>
      </c>
      <c r="W60" s="28">
        <v>0</v>
      </c>
      <c r="X60" s="28">
        <v>0</v>
      </c>
      <c r="Y60" s="28">
        <v>14.435258920000001</v>
      </c>
      <c r="Z60" s="28">
        <v>0</v>
      </c>
      <c r="AA60" s="28">
        <v>80.37835484</v>
      </c>
      <c r="AB60" s="28">
        <v>19.081990770000001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0.29431354999999998</v>
      </c>
      <c r="AK60" s="28">
        <v>0.29431354999999998</v>
      </c>
      <c r="AL60" s="28">
        <v>9.6605387</v>
      </c>
      <c r="AM60" s="28">
        <v>9.6605387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28">
        <v>0</v>
      </c>
      <c r="AT60" s="28">
        <v>9.6605387</v>
      </c>
      <c r="AU60" s="28">
        <v>9.7157656199999991</v>
      </c>
      <c r="AV60" s="28">
        <v>19.402777350000001</v>
      </c>
      <c r="AW60" s="28">
        <v>29.11854297</v>
      </c>
      <c r="AX60" s="28">
        <v>0</v>
      </c>
      <c r="AY60" s="28">
        <v>0</v>
      </c>
      <c r="AZ60" s="28">
        <v>29.11854297</v>
      </c>
    </row>
    <row r="61" spans="2:52" x14ac:dyDescent="0.25">
      <c r="B61" s="15" t="s">
        <v>1369</v>
      </c>
      <c r="C61" s="28">
        <v>86.151209449999996</v>
      </c>
      <c r="D61" s="28">
        <v>76.198835689999996</v>
      </c>
      <c r="E61" s="28">
        <v>18.142314079999998</v>
      </c>
      <c r="F61" s="28">
        <v>57.07897758</v>
      </c>
      <c r="G61" s="28">
        <v>0.97754403000000001</v>
      </c>
      <c r="H61" s="28">
        <v>9.9523737600000004</v>
      </c>
      <c r="I61" s="28">
        <v>4.8669038499999999</v>
      </c>
      <c r="J61" s="28">
        <v>1.915678</v>
      </c>
      <c r="K61" s="28">
        <v>0</v>
      </c>
      <c r="L61" s="28">
        <v>3.1697919100000003</v>
      </c>
      <c r="M61" s="28">
        <v>172.90465832999999</v>
      </c>
      <c r="N61" s="28">
        <v>139.54231200000001</v>
      </c>
      <c r="O61" s="28">
        <v>30.712948570000002</v>
      </c>
      <c r="P61" s="28">
        <v>2.6493977599999998</v>
      </c>
      <c r="Q61" s="28">
        <v>0</v>
      </c>
      <c r="R61" s="28">
        <v>259.05586777999997</v>
      </c>
      <c r="S61" s="28">
        <v>79.677064939999994</v>
      </c>
      <c r="T61" s="28">
        <v>8.5416812699999998</v>
      </c>
      <c r="U61" s="28">
        <v>14.98023148</v>
      </c>
      <c r="V61" s="28">
        <v>0</v>
      </c>
      <c r="W61" s="28">
        <v>0</v>
      </c>
      <c r="X61" s="28">
        <v>12.5894101</v>
      </c>
      <c r="Y61" s="28">
        <v>11.60306272</v>
      </c>
      <c r="Z61" s="28">
        <v>0</v>
      </c>
      <c r="AA61" s="28">
        <v>127.39145050999998</v>
      </c>
      <c r="AB61" s="28">
        <v>131.66441727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21.518408780000001</v>
      </c>
      <c r="AM61" s="28">
        <v>21.518408780000001</v>
      </c>
      <c r="AN61" s="28">
        <v>0</v>
      </c>
      <c r="AO61" s="28">
        <v>0</v>
      </c>
      <c r="AP61" s="28">
        <v>0</v>
      </c>
      <c r="AQ61" s="28">
        <v>0</v>
      </c>
      <c r="AR61" s="28">
        <v>0</v>
      </c>
      <c r="AS61" s="28">
        <v>0</v>
      </c>
      <c r="AT61" s="28">
        <v>21.518408780000001</v>
      </c>
      <c r="AU61" s="28">
        <v>110.14600849</v>
      </c>
      <c r="AV61" s="28">
        <v>240.52749384999998</v>
      </c>
      <c r="AW61" s="28">
        <v>350.67350233999997</v>
      </c>
      <c r="AX61" s="28">
        <v>13.32034357</v>
      </c>
      <c r="AY61" s="28">
        <v>62.613832549999998</v>
      </c>
      <c r="AZ61" s="28">
        <v>274.73932621999995</v>
      </c>
    </row>
    <row r="62" spans="2:52" x14ac:dyDescent="0.25">
      <c r="B62" s="15" t="s">
        <v>1370</v>
      </c>
      <c r="C62" s="28">
        <v>2.9700400699999996</v>
      </c>
      <c r="D62" s="28">
        <v>1.55417162</v>
      </c>
      <c r="E62" s="28">
        <v>0.39664215000000003</v>
      </c>
      <c r="F62" s="28">
        <v>0.92702918999999995</v>
      </c>
      <c r="G62" s="28">
        <v>0.23050028</v>
      </c>
      <c r="H62" s="28">
        <v>1.4158684499999996</v>
      </c>
      <c r="I62" s="28">
        <v>0.66531297</v>
      </c>
      <c r="J62" s="28">
        <v>0.55384312000000002</v>
      </c>
      <c r="K62" s="28">
        <v>0</v>
      </c>
      <c r="L62" s="28">
        <v>0.19671235999999998</v>
      </c>
      <c r="M62" s="28">
        <v>66.284926999999996</v>
      </c>
      <c r="N62" s="28">
        <v>66.284926999999996</v>
      </c>
      <c r="O62" s="28">
        <v>0</v>
      </c>
      <c r="P62" s="28">
        <v>0</v>
      </c>
      <c r="Q62" s="28">
        <v>0</v>
      </c>
      <c r="R62" s="28">
        <v>69.254967069999992</v>
      </c>
      <c r="S62" s="28">
        <v>29.652459280000002</v>
      </c>
      <c r="T62" s="28">
        <v>0.27961614000000001</v>
      </c>
      <c r="U62" s="28">
        <v>5.6328882800000004</v>
      </c>
      <c r="V62" s="28">
        <v>0</v>
      </c>
      <c r="W62" s="28">
        <v>0</v>
      </c>
      <c r="X62" s="28">
        <v>2.9861497400000001</v>
      </c>
      <c r="Y62" s="28">
        <v>4.2907161399999998</v>
      </c>
      <c r="Z62" s="28">
        <v>0</v>
      </c>
      <c r="AA62" s="28">
        <v>42.841829580000002</v>
      </c>
      <c r="AB62" s="28">
        <v>26.41313749</v>
      </c>
      <c r="AC62" s="28">
        <v>0</v>
      </c>
      <c r="AD62" s="28">
        <v>0</v>
      </c>
      <c r="AE62" s="28">
        <v>0</v>
      </c>
      <c r="AF62" s="28">
        <v>0</v>
      </c>
      <c r="AG62" s="28">
        <v>0</v>
      </c>
      <c r="AH62" s="28">
        <v>0</v>
      </c>
      <c r="AI62" s="28">
        <v>0</v>
      </c>
      <c r="AJ62" s="28">
        <v>0.28699468</v>
      </c>
      <c r="AK62" s="28">
        <v>0.28699468</v>
      </c>
      <c r="AL62" s="28">
        <v>3.4454857400000001</v>
      </c>
      <c r="AM62" s="28">
        <v>3.4454857400000001</v>
      </c>
      <c r="AN62" s="28">
        <v>0</v>
      </c>
      <c r="AO62" s="28">
        <v>0</v>
      </c>
      <c r="AP62" s="28">
        <v>0</v>
      </c>
      <c r="AQ62" s="28">
        <v>0</v>
      </c>
      <c r="AR62" s="28">
        <v>0</v>
      </c>
      <c r="AS62" s="28">
        <v>0</v>
      </c>
      <c r="AT62" s="28">
        <v>3.4454857400000001</v>
      </c>
      <c r="AU62" s="28">
        <v>23.254646430000001</v>
      </c>
      <c r="AV62" s="28">
        <v>32.006821180000003</v>
      </c>
      <c r="AW62" s="28">
        <v>55.261467609999997</v>
      </c>
      <c r="AX62" s="28">
        <v>3.1914512200000003</v>
      </c>
      <c r="AY62" s="28">
        <v>8.4278502300000007</v>
      </c>
      <c r="AZ62" s="28">
        <v>43.642166160000002</v>
      </c>
    </row>
    <row r="63" spans="2:52" x14ac:dyDescent="0.25">
      <c r="B63" s="15" t="s">
        <v>1371</v>
      </c>
      <c r="C63" s="28">
        <v>4.2638095400000005</v>
      </c>
      <c r="D63" s="28">
        <v>2.2442585199999998</v>
      </c>
      <c r="E63" s="28">
        <v>0.71470946999999996</v>
      </c>
      <c r="F63" s="28">
        <v>1.3227933799999998</v>
      </c>
      <c r="G63" s="28">
        <v>0.20675567</v>
      </c>
      <c r="H63" s="28">
        <v>2.0195510200000002</v>
      </c>
      <c r="I63" s="28">
        <v>1.17039651</v>
      </c>
      <c r="J63" s="28">
        <v>0.62697690000000006</v>
      </c>
      <c r="K63" s="28">
        <v>0</v>
      </c>
      <c r="L63" s="28">
        <v>0.22217761</v>
      </c>
      <c r="M63" s="28">
        <v>68.335448999999997</v>
      </c>
      <c r="N63" s="28">
        <v>65.835448999999997</v>
      </c>
      <c r="O63" s="28">
        <v>2.5</v>
      </c>
      <c r="P63" s="28">
        <v>0</v>
      </c>
      <c r="Q63" s="28">
        <v>0</v>
      </c>
      <c r="R63" s="28">
        <v>72.599258540000008</v>
      </c>
      <c r="S63" s="28">
        <v>34.03523586</v>
      </c>
      <c r="T63" s="28">
        <v>0.30629752000000005</v>
      </c>
      <c r="U63" s="28">
        <v>6.4112178799999997</v>
      </c>
      <c r="V63" s="28">
        <v>0</v>
      </c>
      <c r="W63" s="28">
        <v>0</v>
      </c>
      <c r="X63" s="28">
        <v>4.4619269099999999</v>
      </c>
      <c r="Y63" s="28">
        <v>6.0180795300000005</v>
      </c>
      <c r="Z63" s="28">
        <v>0</v>
      </c>
      <c r="AA63" s="28">
        <v>51.232757700000001</v>
      </c>
      <c r="AB63" s="28">
        <v>21.36650084</v>
      </c>
      <c r="AC63" s="28">
        <v>0</v>
      </c>
      <c r="AD63" s="28">
        <v>0</v>
      </c>
      <c r="AE63" s="28">
        <v>0</v>
      </c>
      <c r="AF63" s="28">
        <v>0</v>
      </c>
      <c r="AG63" s="28">
        <v>0</v>
      </c>
      <c r="AH63" s="28">
        <v>0</v>
      </c>
      <c r="AI63" s="28">
        <v>0</v>
      </c>
      <c r="AJ63" s="28">
        <v>0.35097476999999999</v>
      </c>
      <c r="AK63" s="28">
        <v>0.35097476999999999</v>
      </c>
      <c r="AL63" s="28">
        <v>2.29539947</v>
      </c>
      <c r="AM63" s="28">
        <v>2.29539947</v>
      </c>
      <c r="AN63" s="28">
        <v>0</v>
      </c>
      <c r="AO63" s="28">
        <v>0</v>
      </c>
      <c r="AP63" s="28">
        <v>0</v>
      </c>
      <c r="AQ63" s="28">
        <v>0</v>
      </c>
      <c r="AR63" s="28">
        <v>0</v>
      </c>
      <c r="AS63" s="28">
        <v>0</v>
      </c>
      <c r="AT63" s="28">
        <v>2.29539947</v>
      </c>
      <c r="AU63" s="28">
        <v>19.422076139999998</v>
      </c>
      <c r="AV63" s="28">
        <v>24.42398699</v>
      </c>
      <c r="AW63" s="28">
        <v>43.846063130000005</v>
      </c>
      <c r="AX63" s="28">
        <v>10.676596</v>
      </c>
      <c r="AY63" s="28">
        <v>0</v>
      </c>
      <c r="AZ63" s="28">
        <v>33.169467130000001</v>
      </c>
    </row>
    <row r="64" spans="2:52" x14ac:dyDescent="0.25">
      <c r="B64" s="15" t="s">
        <v>1372</v>
      </c>
      <c r="C64" s="28">
        <v>3.2159057700000004</v>
      </c>
      <c r="D64" s="28">
        <v>1.5668137000000002</v>
      </c>
      <c r="E64" s="28">
        <v>0.78896960999999999</v>
      </c>
      <c r="F64" s="28">
        <v>0.55596471999999997</v>
      </c>
      <c r="G64" s="28">
        <v>0.22187936999999999</v>
      </c>
      <c r="H64" s="28">
        <v>1.64909207</v>
      </c>
      <c r="I64" s="28">
        <v>0.60905949999999998</v>
      </c>
      <c r="J64" s="28">
        <v>0.80145275000000005</v>
      </c>
      <c r="K64" s="28">
        <v>0</v>
      </c>
      <c r="L64" s="28">
        <v>0.23857982</v>
      </c>
      <c r="M64" s="28">
        <v>71.881207000000003</v>
      </c>
      <c r="N64" s="28">
        <v>71.492613000000006</v>
      </c>
      <c r="O64" s="28">
        <v>0</v>
      </c>
      <c r="P64" s="28">
        <v>0.38859399999999999</v>
      </c>
      <c r="Q64" s="28">
        <v>0</v>
      </c>
      <c r="R64" s="28">
        <v>75.097112769999995</v>
      </c>
      <c r="S64" s="28">
        <v>36.003035659999995</v>
      </c>
      <c r="T64" s="28">
        <v>0.80269604000000006</v>
      </c>
      <c r="U64" s="28">
        <v>7.94045092</v>
      </c>
      <c r="V64" s="28">
        <v>0</v>
      </c>
      <c r="W64" s="28">
        <v>0</v>
      </c>
      <c r="X64" s="28">
        <v>3.7629640600000003</v>
      </c>
      <c r="Y64" s="28">
        <v>5.0597899900000005</v>
      </c>
      <c r="Z64" s="28">
        <v>0</v>
      </c>
      <c r="AA64" s="28">
        <v>53.568936669999999</v>
      </c>
      <c r="AB64" s="28">
        <v>21.528176100000003</v>
      </c>
      <c r="AC64" s="28">
        <v>0</v>
      </c>
      <c r="AD64" s="28">
        <v>0</v>
      </c>
      <c r="AE64" s="28">
        <v>0</v>
      </c>
      <c r="AF64" s="28">
        <v>0</v>
      </c>
      <c r="AG64" s="28">
        <v>0</v>
      </c>
      <c r="AH64" s="28">
        <v>0</v>
      </c>
      <c r="AI64" s="28">
        <v>0</v>
      </c>
      <c r="AJ64" s="28">
        <v>0</v>
      </c>
      <c r="AK64" s="28">
        <v>0</v>
      </c>
      <c r="AL64" s="28">
        <v>9.0804130799999996</v>
      </c>
      <c r="AM64" s="28">
        <v>9.0804130799999996</v>
      </c>
      <c r="AN64" s="28">
        <v>0</v>
      </c>
      <c r="AO64" s="28">
        <v>0</v>
      </c>
      <c r="AP64" s="28">
        <v>0</v>
      </c>
      <c r="AQ64" s="28">
        <v>0</v>
      </c>
      <c r="AR64" s="28">
        <v>0</v>
      </c>
      <c r="AS64" s="28">
        <v>0</v>
      </c>
      <c r="AT64" s="28">
        <v>9.0804130799999996</v>
      </c>
      <c r="AU64" s="28">
        <v>12.44776302</v>
      </c>
      <c r="AV64" s="28">
        <v>15.75817958</v>
      </c>
      <c r="AW64" s="28">
        <v>28.2059426</v>
      </c>
      <c r="AX64" s="28">
        <v>0</v>
      </c>
      <c r="AY64" s="28">
        <v>5.1741999999999999</v>
      </c>
      <c r="AZ64" s="28">
        <v>23.031742600000001</v>
      </c>
    </row>
    <row r="65" spans="2:52" x14ac:dyDescent="0.25">
      <c r="B65" s="15" t="s">
        <v>1373</v>
      </c>
      <c r="C65" s="28">
        <v>145.54047314999997</v>
      </c>
      <c r="D65" s="28">
        <v>67.073915580000005</v>
      </c>
      <c r="E65" s="28">
        <v>15.06523735</v>
      </c>
      <c r="F65" s="28">
        <v>48.235391870000001</v>
      </c>
      <c r="G65" s="28">
        <v>3.7732863599999997</v>
      </c>
      <c r="H65" s="28">
        <v>78.466557569999992</v>
      </c>
      <c r="I65" s="28">
        <v>23.510672550000002</v>
      </c>
      <c r="J65" s="28">
        <v>11.620822220000001</v>
      </c>
      <c r="K65" s="28">
        <v>42.31491011</v>
      </c>
      <c r="L65" s="28">
        <v>1.02015269</v>
      </c>
      <c r="M65" s="28">
        <v>162.74392987000002</v>
      </c>
      <c r="N65" s="28">
        <v>158.66096999999999</v>
      </c>
      <c r="O65" s="28">
        <v>4.0829598699999998</v>
      </c>
      <c r="P65" s="28">
        <v>0</v>
      </c>
      <c r="Q65" s="28">
        <v>0</v>
      </c>
      <c r="R65" s="28">
        <v>308.28440301999996</v>
      </c>
      <c r="S65" s="28">
        <v>124.16702744</v>
      </c>
      <c r="T65" s="28">
        <v>5.6018927500000002</v>
      </c>
      <c r="U65" s="28">
        <v>14.4827931</v>
      </c>
      <c r="V65" s="28">
        <v>0</v>
      </c>
      <c r="W65" s="28">
        <v>0</v>
      </c>
      <c r="X65" s="28">
        <v>15.43519614</v>
      </c>
      <c r="Y65" s="28">
        <v>44.053275829999997</v>
      </c>
      <c r="Z65" s="28">
        <v>0</v>
      </c>
      <c r="AA65" s="28">
        <v>203.74018526</v>
      </c>
      <c r="AB65" s="28">
        <v>104.54421776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  <c r="AJ65" s="28">
        <v>23.121385649999997</v>
      </c>
      <c r="AK65" s="28">
        <v>23.121385649999997</v>
      </c>
      <c r="AL65" s="28">
        <v>24.343784739999997</v>
      </c>
      <c r="AM65" s="28">
        <v>24.343784739999997</v>
      </c>
      <c r="AN65" s="28">
        <v>0</v>
      </c>
      <c r="AO65" s="28">
        <v>0</v>
      </c>
      <c r="AP65" s="28">
        <v>0</v>
      </c>
      <c r="AQ65" s="28">
        <v>0</v>
      </c>
      <c r="AR65" s="28">
        <v>0</v>
      </c>
      <c r="AS65" s="28">
        <v>0</v>
      </c>
      <c r="AT65" s="28">
        <v>24.343784739999997</v>
      </c>
      <c r="AU65" s="28">
        <v>103.32181866999998</v>
      </c>
      <c r="AV65" s="28">
        <v>232.13230102999998</v>
      </c>
      <c r="AW65" s="28">
        <v>335.45411969999998</v>
      </c>
      <c r="AX65" s="28">
        <v>17.379309920000001</v>
      </c>
      <c r="AY65" s="28">
        <v>61.93777128</v>
      </c>
      <c r="AZ65" s="28">
        <v>256.13703850000002</v>
      </c>
    </row>
    <row r="66" spans="2:52" x14ac:dyDescent="0.25">
      <c r="B66" s="15" t="s">
        <v>1374</v>
      </c>
      <c r="C66" s="28">
        <v>12.726845469999999</v>
      </c>
      <c r="D66" s="28">
        <v>8.2467533700000004</v>
      </c>
      <c r="E66" s="28">
        <v>3.6733128600000002</v>
      </c>
      <c r="F66" s="28">
        <v>4.01742373</v>
      </c>
      <c r="G66" s="28">
        <v>0.55601677999999999</v>
      </c>
      <c r="H66" s="28">
        <v>4.4800920999999994</v>
      </c>
      <c r="I66" s="28">
        <v>1.3696515</v>
      </c>
      <c r="J66" s="28">
        <v>2.7621505000000002</v>
      </c>
      <c r="K66" s="28">
        <v>0</v>
      </c>
      <c r="L66" s="28">
        <v>0.34829009999999999</v>
      </c>
      <c r="M66" s="28">
        <v>85.499281420000003</v>
      </c>
      <c r="N66" s="28">
        <v>80.212667999999994</v>
      </c>
      <c r="O66" s="28">
        <v>5.2866134200000001</v>
      </c>
      <c r="P66" s="28">
        <v>0</v>
      </c>
      <c r="Q66" s="28">
        <v>0</v>
      </c>
      <c r="R66" s="28">
        <v>98.226126890000003</v>
      </c>
      <c r="S66" s="28">
        <v>43.451277049999995</v>
      </c>
      <c r="T66" s="28">
        <v>1.7202327800000001</v>
      </c>
      <c r="U66" s="28">
        <v>9.9075177100000005</v>
      </c>
      <c r="V66" s="28">
        <v>0</v>
      </c>
      <c r="W66" s="28">
        <v>0</v>
      </c>
      <c r="X66" s="28">
        <v>2.3842594900000003</v>
      </c>
      <c r="Y66" s="28">
        <v>6.8088122499999999</v>
      </c>
      <c r="Z66" s="28">
        <v>0</v>
      </c>
      <c r="AA66" s="28">
        <v>64.272099280000006</v>
      </c>
      <c r="AB66" s="28">
        <v>33.954027609999997</v>
      </c>
      <c r="AC66" s="28">
        <v>0.11700000000000001</v>
      </c>
      <c r="AD66" s="28">
        <v>0.11700000000000001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  <c r="AJ66" s="28">
        <v>7.2748929999999989E-2</v>
      </c>
      <c r="AK66" s="28">
        <v>0.18974892999999998</v>
      </c>
      <c r="AL66" s="28">
        <v>0.54063799999999995</v>
      </c>
      <c r="AM66" s="28">
        <v>0.54063799999999995</v>
      </c>
      <c r="AN66" s="28">
        <v>0</v>
      </c>
      <c r="AO66" s="28">
        <v>0</v>
      </c>
      <c r="AP66" s="28">
        <v>0</v>
      </c>
      <c r="AQ66" s="28">
        <v>0</v>
      </c>
      <c r="AR66" s="28">
        <v>0</v>
      </c>
      <c r="AS66" s="28">
        <v>0</v>
      </c>
      <c r="AT66" s="28">
        <v>0.54063799999999995</v>
      </c>
      <c r="AU66" s="28">
        <v>33.603138539999996</v>
      </c>
      <c r="AV66" s="28">
        <v>104.88175538</v>
      </c>
      <c r="AW66" s="28">
        <v>138.48489392000002</v>
      </c>
      <c r="AX66" s="28">
        <v>5.9487481900000008</v>
      </c>
      <c r="AY66" s="28">
        <v>0</v>
      </c>
      <c r="AZ66" s="28">
        <v>132.53614573000002</v>
      </c>
    </row>
    <row r="67" spans="2:52" x14ac:dyDescent="0.25">
      <c r="B67" s="15" t="s">
        <v>1375</v>
      </c>
      <c r="C67" s="28">
        <v>9.8730012899999995</v>
      </c>
      <c r="D67" s="28">
        <v>4.6686263700000001</v>
      </c>
      <c r="E67" s="28">
        <v>2.5942861000000002</v>
      </c>
      <c r="F67" s="28">
        <v>1.9162546</v>
      </c>
      <c r="G67" s="28">
        <v>0.15808567000000001</v>
      </c>
      <c r="H67" s="28">
        <v>5.2043749200000002</v>
      </c>
      <c r="I67" s="28">
        <v>1.24814391</v>
      </c>
      <c r="J67" s="28">
        <v>0.67565474999999997</v>
      </c>
      <c r="K67" s="28">
        <v>0</v>
      </c>
      <c r="L67" s="28">
        <v>3.2805762599999997</v>
      </c>
      <c r="M67" s="28">
        <v>47.587271000000001</v>
      </c>
      <c r="N67" s="28">
        <v>47.587271000000001</v>
      </c>
      <c r="O67" s="28">
        <v>0</v>
      </c>
      <c r="P67" s="28">
        <v>0</v>
      </c>
      <c r="Q67" s="28">
        <v>0</v>
      </c>
      <c r="R67" s="28">
        <v>57.460272289999999</v>
      </c>
      <c r="S67" s="28">
        <v>28.150675159999999</v>
      </c>
      <c r="T67" s="28">
        <v>0.57598104999999999</v>
      </c>
      <c r="U67" s="28">
        <v>4.3293510300000007</v>
      </c>
      <c r="V67" s="28">
        <v>0</v>
      </c>
      <c r="W67" s="28">
        <v>0</v>
      </c>
      <c r="X67" s="28">
        <v>1.1949950600000001</v>
      </c>
      <c r="Y67" s="28">
        <v>3.16003458</v>
      </c>
      <c r="Z67" s="28">
        <v>0</v>
      </c>
      <c r="AA67" s="28">
        <v>37.411036880000005</v>
      </c>
      <c r="AB67" s="28">
        <v>20.049235410000001</v>
      </c>
      <c r="AC67" s="28">
        <v>0</v>
      </c>
      <c r="AD67" s="28">
        <v>0</v>
      </c>
      <c r="AE67" s="28">
        <v>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28">
        <v>0</v>
      </c>
      <c r="AL67" s="28">
        <v>2.1365905000000001</v>
      </c>
      <c r="AM67" s="28">
        <v>2.1365905000000001</v>
      </c>
      <c r="AN67" s="28">
        <v>0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2.1365905000000001</v>
      </c>
      <c r="AU67" s="28">
        <v>17.912644910000001</v>
      </c>
      <c r="AV67" s="28">
        <v>18.657746400000001</v>
      </c>
      <c r="AW67" s="28">
        <v>36.570391310000005</v>
      </c>
      <c r="AX67" s="28">
        <v>0.62809000000000004</v>
      </c>
      <c r="AY67" s="28">
        <v>4.5934658800000001</v>
      </c>
      <c r="AZ67" s="28">
        <v>31.348835430000001</v>
      </c>
    </row>
    <row r="68" spans="2:52" x14ac:dyDescent="0.25">
      <c r="B68" s="15" t="s">
        <v>1376</v>
      </c>
      <c r="C68" s="28">
        <v>57.032824929999997</v>
      </c>
      <c r="D68" s="28">
        <v>44.647038969999997</v>
      </c>
      <c r="E68" s="28">
        <v>5.2037197800000001</v>
      </c>
      <c r="F68" s="28">
        <v>38.708795430000002</v>
      </c>
      <c r="G68" s="28">
        <v>0.73452375999999997</v>
      </c>
      <c r="H68" s="28">
        <v>12.385785960000002</v>
      </c>
      <c r="I68" s="28">
        <v>3.3669976500000001</v>
      </c>
      <c r="J68" s="28">
        <v>3.3316295199999999</v>
      </c>
      <c r="K68" s="28">
        <v>0.71194800000000003</v>
      </c>
      <c r="L68" s="28">
        <v>4.9752107900000002</v>
      </c>
      <c r="M68" s="28">
        <v>122.49288041</v>
      </c>
      <c r="N68" s="28">
        <v>107.286237</v>
      </c>
      <c r="O68" s="28">
        <v>15.20664341</v>
      </c>
      <c r="P68" s="28">
        <v>0</v>
      </c>
      <c r="Q68" s="28">
        <v>0</v>
      </c>
      <c r="R68" s="28">
        <v>179.52570534</v>
      </c>
      <c r="S68" s="28">
        <v>50.944965229999994</v>
      </c>
      <c r="T68" s="28">
        <v>2.61128209</v>
      </c>
      <c r="U68" s="28">
        <v>11.43580865</v>
      </c>
      <c r="V68" s="28">
        <v>0</v>
      </c>
      <c r="W68" s="28">
        <v>0</v>
      </c>
      <c r="X68" s="28">
        <v>5.2112758000000001</v>
      </c>
      <c r="Y68" s="28">
        <v>10.01120517</v>
      </c>
      <c r="Z68" s="28">
        <v>0</v>
      </c>
      <c r="AA68" s="28">
        <v>80.214536940000002</v>
      </c>
      <c r="AB68" s="28">
        <v>99.3111684</v>
      </c>
      <c r="AC68" s="28">
        <v>0.01</v>
      </c>
      <c r="AD68" s="28">
        <v>0</v>
      </c>
      <c r="AE68" s="28">
        <v>0</v>
      </c>
      <c r="AF68" s="28">
        <v>0.01</v>
      </c>
      <c r="AG68" s="28">
        <v>0</v>
      </c>
      <c r="AH68" s="28">
        <v>0</v>
      </c>
      <c r="AI68" s="28">
        <v>0</v>
      </c>
      <c r="AJ68" s="28">
        <v>0</v>
      </c>
      <c r="AK68" s="28">
        <v>0.01</v>
      </c>
      <c r="AL68" s="28">
        <v>43.697715980000005</v>
      </c>
      <c r="AM68" s="28">
        <v>43.697715980000005</v>
      </c>
      <c r="AN68" s="28">
        <v>0</v>
      </c>
      <c r="AO68" s="28">
        <v>0</v>
      </c>
      <c r="AP68" s="28">
        <v>0</v>
      </c>
      <c r="AQ68" s="28">
        <v>0</v>
      </c>
      <c r="AR68" s="28">
        <v>0</v>
      </c>
      <c r="AS68" s="28">
        <v>3.89259756</v>
      </c>
      <c r="AT68" s="28">
        <v>47.590313540000004</v>
      </c>
      <c r="AU68" s="28">
        <v>51.730854860000001</v>
      </c>
      <c r="AV68" s="28">
        <v>141.59284797000001</v>
      </c>
      <c r="AW68" s="28">
        <v>193.32370283</v>
      </c>
      <c r="AX68" s="28">
        <v>7.5019080199999992</v>
      </c>
      <c r="AY68" s="28">
        <v>45.787103990000006</v>
      </c>
      <c r="AZ68" s="28">
        <v>140.03469081999998</v>
      </c>
    </row>
    <row r="69" spans="2:52" x14ac:dyDescent="0.25">
      <c r="B69" s="15" t="s">
        <v>1377</v>
      </c>
      <c r="C69" s="28">
        <v>5.2739197100000004</v>
      </c>
      <c r="D69" s="28">
        <v>2.1881523199999999</v>
      </c>
      <c r="E69" s="28">
        <v>0.52951110999999995</v>
      </c>
      <c r="F69" s="28">
        <v>1.4149982700000001</v>
      </c>
      <c r="G69" s="28">
        <v>0.24364294</v>
      </c>
      <c r="H69" s="28">
        <v>3.08576739</v>
      </c>
      <c r="I69" s="28">
        <v>2.4999162000000004</v>
      </c>
      <c r="J69" s="28">
        <v>0.28268700000000002</v>
      </c>
      <c r="K69" s="28">
        <v>0</v>
      </c>
      <c r="L69" s="28">
        <v>0.30316419</v>
      </c>
      <c r="M69" s="28">
        <v>54.434689229999996</v>
      </c>
      <c r="N69" s="28">
        <v>54.434689229999996</v>
      </c>
      <c r="O69" s="28">
        <v>0</v>
      </c>
      <c r="P69" s="28">
        <v>0</v>
      </c>
      <c r="Q69" s="28">
        <v>0</v>
      </c>
      <c r="R69" s="28">
        <v>59.708608939999998</v>
      </c>
      <c r="S69" s="28">
        <v>26.726780190000003</v>
      </c>
      <c r="T69" s="28">
        <v>0.33732495000000001</v>
      </c>
      <c r="U69" s="28">
        <v>5.8181420399999997</v>
      </c>
      <c r="V69" s="28">
        <v>0</v>
      </c>
      <c r="W69" s="28">
        <v>0</v>
      </c>
      <c r="X69" s="28">
        <v>2.6665706199999999</v>
      </c>
      <c r="Y69" s="28">
        <v>3.8824681299999999</v>
      </c>
      <c r="Z69" s="28">
        <v>0</v>
      </c>
      <c r="AA69" s="28">
        <v>39.431285930000001</v>
      </c>
      <c r="AB69" s="28">
        <v>20.277323009999996</v>
      </c>
      <c r="AC69" s="28">
        <v>0</v>
      </c>
      <c r="AD69" s="28">
        <v>0</v>
      </c>
      <c r="AE69" s="28">
        <v>0</v>
      </c>
      <c r="AF69" s="28">
        <v>0</v>
      </c>
      <c r="AG69" s="28">
        <v>0</v>
      </c>
      <c r="AH69" s="28">
        <v>0</v>
      </c>
      <c r="AI69" s="28">
        <v>0</v>
      </c>
      <c r="AJ69" s="28">
        <v>0</v>
      </c>
      <c r="AK69" s="28">
        <v>0</v>
      </c>
      <c r="AL69" s="28">
        <v>10.491604929999999</v>
      </c>
      <c r="AM69" s="28">
        <v>10.491604929999999</v>
      </c>
      <c r="AN69" s="28">
        <v>0</v>
      </c>
      <c r="AO69" s="28">
        <v>0</v>
      </c>
      <c r="AP69" s="28">
        <v>0</v>
      </c>
      <c r="AQ69" s="28">
        <v>0</v>
      </c>
      <c r="AR69" s="28">
        <v>0</v>
      </c>
      <c r="AS69" s="28">
        <v>0</v>
      </c>
      <c r="AT69" s="28">
        <v>10.491604929999999</v>
      </c>
      <c r="AU69" s="28">
        <v>9.7857180800000005</v>
      </c>
      <c r="AV69" s="28">
        <v>20.342929340000001</v>
      </c>
      <c r="AW69" s="28">
        <v>30.128647419999997</v>
      </c>
      <c r="AX69" s="28">
        <v>2.9220938199999997</v>
      </c>
      <c r="AY69" s="28">
        <v>0</v>
      </c>
      <c r="AZ69" s="28">
        <v>27.206553599999999</v>
      </c>
    </row>
    <row r="70" spans="2:52" x14ac:dyDescent="0.25">
      <c r="B70" s="25" t="s">
        <v>1582</v>
      </c>
      <c r="C70" s="26">
        <f t="shared" ref="C70:AZ70" si="7">SUM(C57:C69)</f>
        <v>390.17172403000001</v>
      </c>
      <c r="D70" s="26">
        <f t="shared" si="7"/>
        <v>257.19799429999995</v>
      </c>
      <c r="E70" s="26">
        <f t="shared" si="7"/>
        <v>80.027720950000003</v>
      </c>
      <c r="F70" s="26">
        <f t="shared" si="7"/>
        <v>168.89637453000003</v>
      </c>
      <c r="G70" s="26">
        <f t="shared" si="7"/>
        <v>8.2738988200000012</v>
      </c>
      <c r="H70" s="26">
        <f t="shared" si="7"/>
        <v>132.97372973</v>
      </c>
      <c r="I70" s="26">
        <f t="shared" si="7"/>
        <v>43.473957630000015</v>
      </c>
      <c r="J70" s="26">
        <f t="shared" si="7"/>
        <v>26.695258769999999</v>
      </c>
      <c r="K70" s="26">
        <f t="shared" si="7"/>
        <v>43.026858109999999</v>
      </c>
      <c r="L70" s="26">
        <f t="shared" si="7"/>
        <v>19.77765522</v>
      </c>
      <c r="M70" s="26">
        <f t="shared" si="7"/>
        <v>1175.5835025700001</v>
      </c>
      <c r="N70" s="26">
        <f t="shared" si="7"/>
        <v>1090.9191792300001</v>
      </c>
      <c r="O70" s="26">
        <f t="shared" si="7"/>
        <v>81.626331579999999</v>
      </c>
      <c r="P70" s="26">
        <f t="shared" si="7"/>
        <v>3.0379917599999997</v>
      </c>
      <c r="Q70" s="26">
        <f t="shared" si="7"/>
        <v>0</v>
      </c>
      <c r="R70" s="26">
        <f t="shared" si="7"/>
        <v>1565.7552265999998</v>
      </c>
      <c r="S70" s="26">
        <f t="shared" si="7"/>
        <v>638.27681038999992</v>
      </c>
      <c r="T70" s="26">
        <f t="shared" si="7"/>
        <v>25.649990059999997</v>
      </c>
      <c r="U70" s="26">
        <f t="shared" si="7"/>
        <v>111.55025693999998</v>
      </c>
      <c r="V70" s="26">
        <f t="shared" si="7"/>
        <v>0</v>
      </c>
      <c r="W70" s="26">
        <f t="shared" si="7"/>
        <v>0</v>
      </c>
      <c r="X70" s="26">
        <f t="shared" si="7"/>
        <v>57.137067449999996</v>
      </c>
      <c r="Y70" s="26">
        <f t="shared" si="7"/>
        <v>122.73180716</v>
      </c>
      <c r="Z70" s="26">
        <f t="shared" si="7"/>
        <v>0</v>
      </c>
      <c r="AA70" s="26">
        <f t="shared" si="7"/>
        <v>955.34593199999995</v>
      </c>
      <c r="AB70" s="26">
        <f t="shared" si="7"/>
        <v>610.40929459999995</v>
      </c>
      <c r="AC70" s="26">
        <f t="shared" si="7"/>
        <v>0.127</v>
      </c>
      <c r="AD70" s="26">
        <f t="shared" si="7"/>
        <v>0.11700000000000001</v>
      </c>
      <c r="AE70" s="26">
        <f t="shared" si="7"/>
        <v>0</v>
      </c>
      <c r="AF70" s="26">
        <f t="shared" si="7"/>
        <v>0.01</v>
      </c>
      <c r="AG70" s="26">
        <f t="shared" si="7"/>
        <v>0</v>
      </c>
      <c r="AH70" s="26">
        <f t="shared" si="7"/>
        <v>0</v>
      </c>
      <c r="AI70" s="26">
        <f t="shared" si="7"/>
        <v>0</v>
      </c>
      <c r="AJ70" s="26">
        <f t="shared" si="7"/>
        <v>24.126417579999998</v>
      </c>
      <c r="AK70" s="26">
        <f t="shared" si="7"/>
        <v>24.253417580000001</v>
      </c>
      <c r="AL70" s="26">
        <f t="shared" si="7"/>
        <v>134.74063670999999</v>
      </c>
      <c r="AM70" s="26">
        <f t="shared" si="7"/>
        <v>134.74063670999999</v>
      </c>
      <c r="AN70" s="26">
        <f t="shared" si="7"/>
        <v>0</v>
      </c>
      <c r="AO70" s="26">
        <f t="shared" si="7"/>
        <v>0</v>
      </c>
      <c r="AP70" s="26">
        <f t="shared" si="7"/>
        <v>0</v>
      </c>
      <c r="AQ70" s="26">
        <f t="shared" si="7"/>
        <v>0</v>
      </c>
      <c r="AR70" s="26">
        <f t="shared" si="7"/>
        <v>0</v>
      </c>
      <c r="AS70" s="26">
        <f t="shared" si="7"/>
        <v>3.89259756</v>
      </c>
      <c r="AT70" s="26">
        <f t="shared" si="7"/>
        <v>138.63323427</v>
      </c>
      <c r="AU70" s="26">
        <f t="shared" si="7"/>
        <v>496.02947790999997</v>
      </c>
      <c r="AV70" s="26">
        <f t="shared" si="7"/>
        <v>1068.20365277</v>
      </c>
      <c r="AW70" s="26">
        <f t="shared" si="7"/>
        <v>1564.2331306800002</v>
      </c>
      <c r="AX70" s="26">
        <f t="shared" si="7"/>
        <v>65.738651700000005</v>
      </c>
      <c r="AY70" s="26">
        <f t="shared" si="7"/>
        <v>256.86592540999999</v>
      </c>
      <c r="AZ70" s="26">
        <f t="shared" si="7"/>
        <v>1241.6285535699999</v>
      </c>
    </row>
    <row r="71" spans="2:52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2:52" x14ac:dyDescent="0.25">
      <c r="B72" s="14" t="s">
        <v>1338</v>
      </c>
    </row>
    <row r="73" spans="2:52" x14ac:dyDescent="0.25">
      <c r="B73" s="15" t="s">
        <v>1385</v>
      </c>
      <c r="C73" s="28">
        <v>2.88126098</v>
      </c>
      <c r="D73" s="28">
        <v>1.5518837599999999</v>
      </c>
      <c r="E73" s="28">
        <v>0.7272308500000001</v>
      </c>
      <c r="F73" s="28">
        <v>0.65586489999999997</v>
      </c>
      <c r="G73" s="28">
        <v>0.16878801000000002</v>
      </c>
      <c r="H73" s="28">
        <v>1.32937722</v>
      </c>
      <c r="I73" s="28">
        <v>0.35023074999999998</v>
      </c>
      <c r="J73" s="28">
        <v>0.55292487000000001</v>
      </c>
      <c r="K73" s="28">
        <v>0</v>
      </c>
      <c r="L73" s="28">
        <v>0.42622159999999998</v>
      </c>
      <c r="M73" s="28">
        <v>108.6964095</v>
      </c>
      <c r="N73" s="28">
        <v>104.069592</v>
      </c>
      <c r="O73" s="28">
        <v>3.1582693599999998</v>
      </c>
      <c r="P73" s="28">
        <v>0</v>
      </c>
      <c r="Q73" s="28">
        <v>1.46854814</v>
      </c>
      <c r="R73" s="28">
        <v>111.57767048000001</v>
      </c>
      <c r="S73" s="28">
        <v>36.456624179999999</v>
      </c>
      <c r="T73" s="28">
        <v>0.10692624000000001</v>
      </c>
      <c r="U73" s="28">
        <v>11.08345755</v>
      </c>
      <c r="V73" s="28">
        <v>0</v>
      </c>
      <c r="W73" s="28">
        <v>0</v>
      </c>
      <c r="X73" s="28">
        <v>15.525578919999999</v>
      </c>
      <c r="Y73" s="28">
        <v>7.5412020599999998</v>
      </c>
      <c r="Z73" s="28">
        <v>0</v>
      </c>
      <c r="AA73" s="28">
        <v>70.713788950000009</v>
      </c>
      <c r="AB73" s="28">
        <v>40.86388153</v>
      </c>
      <c r="AC73" s="28">
        <v>5.7619999999999998E-2</v>
      </c>
      <c r="AD73" s="28">
        <v>0</v>
      </c>
      <c r="AE73" s="28">
        <v>0</v>
      </c>
      <c r="AF73" s="28">
        <v>5.7619999999999998E-2</v>
      </c>
      <c r="AG73" s="28">
        <v>0</v>
      </c>
      <c r="AH73" s="28">
        <v>0</v>
      </c>
      <c r="AI73" s="28">
        <v>0</v>
      </c>
      <c r="AJ73" s="28">
        <v>0.12237753</v>
      </c>
      <c r="AK73" s="28">
        <v>0.17999752999999999</v>
      </c>
      <c r="AL73" s="28">
        <v>8.57728058</v>
      </c>
      <c r="AM73" s="28">
        <v>8.57728058</v>
      </c>
      <c r="AN73" s="28">
        <v>0</v>
      </c>
      <c r="AO73" s="28">
        <v>0</v>
      </c>
      <c r="AP73" s="28">
        <v>0</v>
      </c>
      <c r="AQ73" s="28">
        <v>0</v>
      </c>
      <c r="AR73" s="28">
        <v>0</v>
      </c>
      <c r="AS73" s="28">
        <v>0</v>
      </c>
      <c r="AT73" s="28">
        <v>8.57728058</v>
      </c>
      <c r="AU73" s="28">
        <v>32.466598479999995</v>
      </c>
      <c r="AV73" s="28">
        <v>88.046776620000003</v>
      </c>
      <c r="AW73" s="28">
        <v>120.51337509999999</v>
      </c>
      <c r="AX73" s="28">
        <v>0.81102799999999997</v>
      </c>
      <c r="AY73" s="28">
        <v>17.576679590000001</v>
      </c>
      <c r="AZ73" s="28">
        <v>102.12566750999999</v>
      </c>
    </row>
    <row r="74" spans="2:52" x14ac:dyDescent="0.25">
      <c r="B74" s="15" t="s">
        <v>1384</v>
      </c>
      <c r="C74" s="28">
        <v>48.622403650000003</v>
      </c>
      <c r="D74" s="28">
        <v>32.508527990000005</v>
      </c>
      <c r="E74" s="28">
        <v>22.299047340000005</v>
      </c>
      <c r="F74" s="28">
        <v>9.8614750200000003</v>
      </c>
      <c r="G74" s="28">
        <v>0.34800563000000001</v>
      </c>
      <c r="H74" s="28">
        <v>16.113875660000001</v>
      </c>
      <c r="I74" s="28">
        <v>1.8937546000000001</v>
      </c>
      <c r="J74" s="28">
        <v>13.85293326</v>
      </c>
      <c r="K74" s="28">
        <v>0</v>
      </c>
      <c r="L74" s="28">
        <v>0.36718780000000001</v>
      </c>
      <c r="M74" s="28">
        <v>98.669616330000011</v>
      </c>
      <c r="N74" s="28">
        <v>95.13481293000001</v>
      </c>
      <c r="O74" s="28">
        <v>3.5348033999999999</v>
      </c>
      <c r="P74" s="28">
        <v>0</v>
      </c>
      <c r="Q74" s="28">
        <v>0</v>
      </c>
      <c r="R74" s="28">
        <v>147.29201998000002</v>
      </c>
      <c r="S74" s="28">
        <v>55.537157229999998</v>
      </c>
      <c r="T74" s="28">
        <v>8.0230150299999998</v>
      </c>
      <c r="U74" s="28">
        <v>10.6383136</v>
      </c>
      <c r="V74" s="28">
        <v>0</v>
      </c>
      <c r="W74" s="28">
        <v>0</v>
      </c>
      <c r="X74" s="28">
        <v>6.9730850899999997</v>
      </c>
      <c r="Y74" s="28">
        <v>14.039537230000001</v>
      </c>
      <c r="Z74" s="28">
        <v>2.8596668599999999</v>
      </c>
      <c r="AA74" s="28">
        <v>98.070775040000001</v>
      </c>
      <c r="AB74" s="28">
        <v>49.221244940000005</v>
      </c>
      <c r="AC74" s="28">
        <v>0</v>
      </c>
      <c r="AD74" s="28">
        <v>0</v>
      </c>
      <c r="AE74" s="28">
        <v>0</v>
      </c>
      <c r="AF74" s="28">
        <v>0</v>
      </c>
      <c r="AG74" s="28">
        <v>9.4586084800000005</v>
      </c>
      <c r="AH74" s="28">
        <v>9.4586084800000005</v>
      </c>
      <c r="AI74" s="28">
        <v>0</v>
      </c>
      <c r="AJ74" s="28">
        <v>0</v>
      </c>
      <c r="AK74" s="28">
        <v>9.4586084800000005</v>
      </c>
      <c r="AL74" s="28">
        <v>24.665446399999997</v>
      </c>
      <c r="AM74" s="28">
        <v>24.665446399999997</v>
      </c>
      <c r="AN74" s="28">
        <v>0</v>
      </c>
      <c r="AO74" s="28">
        <v>0</v>
      </c>
      <c r="AP74" s="28">
        <v>5.4319358700000002</v>
      </c>
      <c r="AQ74" s="28">
        <v>5.4319358700000002</v>
      </c>
      <c r="AR74" s="28">
        <v>0</v>
      </c>
      <c r="AS74" s="28">
        <v>0</v>
      </c>
      <c r="AT74" s="28">
        <v>30.097382270000001</v>
      </c>
      <c r="AU74" s="28">
        <v>28.58247115</v>
      </c>
      <c r="AV74" s="28">
        <v>38.439410049999999</v>
      </c>
      <c r="AW74" s="28">
        <v>67.02188120000001</v>
      </c>
      <c r="AX74" s="28">
        <v>1.5960456600000001</v>
      </c>
      <c r="AY74" s="28">
        <v>16.41144405</v>
      </c>
      <c r="AZ74" s="28">
        <v>49.014391490000001</v>
      </c>
    </row>
    <row r="75" spans="2:52" x14ac:dyDescent="0.25">
      <c r="B75" s="15" t="s">
        <v>1388</v>
      </c>
      <c r="C75" s="28">
        <v>1.5296720899999998</v>
      </c>
      <c r="D75" s="28">
        <v>0.82883761999999994</v>
      </c>
      <c r="E75" s="28">
        <v>0.36478653000000005</v>
      </c>
      <c r="F75" s="28">
        <v>0.35661426000000002</v>
      </c>
      <c r="G75" s="28">
        <v>0.10743683</v>
      </c>
      <c r="H75" s="28">
        <v>0.70083446999999999</v>
      </c>
      <c r="I75" s="28">
        <v>0.23494089999999998</v>
      </c>
      <c r="J75" s="28">
        <v>0.183388</v>
      </c>
      <c r="K75" s="28">
        <v>0</v>
      </c>
      <c r="L75" s="28">
        <v>0.28250556999999998</v>
      </c>
      <c r="M75" s="28">
        <v>59.138520649999997</v>
      </c>
      <c r="N75" s="28">
        <v>58.994501</v>
      </c>
      <c r="O75" s="28">
        <v>0</v>
      </c>
      <c r="P75" s="28">
        <v>0.14401965</v>
      </c>
      <c r="Q75" s="28">
        <v>0</v>
      </c>
      <c r="R75" s="28">
        <v>60.668192739999995</v>
      </c>
      <c r="S75" s="28">
        <v>25.675400610000001</v>
      </c>
      <c r="T75" s="28">
        <v>0.23023060000000001</v>
      </c>
      <c r="U75" s="28">
        <v>5.8196761500000003</v>
      </c>
      <c r="V75" s="28">
        <v>0</v>
      </c>
      <c r="W75" s="28">
        <v>0</v>
      </c>
      <c r="X75" s="28">
        <v>3.5757800199999998</v>
      </c>
      <c r="Y75" s="28">
        <v>8.0604164199999992</v>
      </c>
      <c r="Z75" s="28">
        <v>0</v>
      </c>
      <c r="AA75" s="28">
        <v>43.361503800000001</v>
      </c>
      <c r="AB75" s="28">
        <v>17.306688939999997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  <c r="AJ75" s="28">
        <v>4.2469999999999999E-3</v>
      </c>
      <c r="AK75" s="28">
        <v>4.2469999999999999E-3</v>
      </c>
      <c r="AL75" s="28">
        <v>5.24905197</v>
      </c>
      <c r="AM75" s="28">
        <v>5.24905197</v>
      </c>
      <c r="AN75" s="28">
        <v>0</v>
      </c>
      <c r="AO75" s="28">
        <v>0</v>
      </c>
      <c r="AP75" s="28">
        <v>0</v>
      </c>
      <c r="AQ75" s="28">
        <v>0</v>
      </c>
      <c r="AR75" s="28">
        <v>0</v>
      </c>
      <c r="AS75" s="28">
        <v>0</v>
      </c>
      <c r="AT75" s="28">
        <v>5.24905197</v>
      </c>
      <c r="AU75" s="28">
        <v>12.06188397</v>
      </c>
      <c r="AV75" s="28">
        <v>13.39802785</v>
      </c>
      <c r="AW75" s="28">
        <v>25.459911819999999</v>
      </c>
      <c r="AX75" s="28">
        <v>1.33605478</v>
      </c>
      <c r="AY75" s="28">
        <v>6.0518816600000003</v>
      </c>
      <c r="AZ75" s="28">
        <v>18.071975379999998</v>
      </c>
    </row>
    <row r="76" spans="2:52" x14ac:dyDescent="0.25">
      <c r="B76" s="15" t="s">
        <v>1378</v>
      </c>
      <c r="C76" s="28">
        <v>5.03046711</v>
      </c>
      <c r="D76" s="28">
        <v>1.95182141</v>
      </c>
      <c r="E76" s="28">
        <v>0.62389194999999997</v>
      </c>
      <c r="F76" s="28">
        <v>1.15428446</v>
      </c>
      <c r="G76" s="28">
        <v>0.17364499999999999</v>
      </c>
      <c r="H76" s="28">
        <v>3.0786457</v>
      </c>
      <c r="I76" s="28">
        <v>1.01581115</v>
      </c>
      <c r="J76" s="28">
        <v>1.0771173500000002</v>
      </c>
      <c r="K76" s="28">
        <v>0.90549706000000008</v>
      </c>
      <c r="L76" s="28">
        <v>8.0220139999999995E-2</v>
      </c>
      <c r="M76" s="28">
        <v>71.535209680000008</v>
      </c>
      <c r="N76" s="28">
        <v>71.211523999999997</v>
      </c>
      <c r="O76" s="28">
        <v>4.8685680000000002E-2</v>
      </c>
      <c r="P76" s="28">
        <v>0.27500000000000002</v>
      </c>
      <c r="Q76" s="28">
        <v>0</v>
      </c>
      <c r="R76" s="28">
        <v>76.565676790000012</v>
      </c>
      <c r="S76" s="28">
        <v>41.855472929999998</v>
      </c>
      <c r="T76" s="28">
        <v>0.68233728000000005</v>
      </c>
      <c r="U76" s="28">
        <v>6.6959855599999996</v>
      </c>
      <c r="V76" s="28">
        <v>0</v>
      </c>
      <c r="W76" s="28">
        <v>0</v>
      </c>
      <c r="X76" s="28">
        <v>2.1868304100000002</v>
      </c>
      <c r="Y76" s="28">
        <v>4.7091472199999993</v>
      </c>
      <c r="Z76" s="28">
        <v>0</v>
      </c>
      <c r="AA76" s="28">
        <v>56.129773400000005</v>
      </c>
      <c r="AB76" s="28">
        <v>20.43590339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1.2870940000000001E-2</v>
      </c>
      <c r="AK76" s="28">
        <v>1.2870940000000001E-2</v>
      </c>
      <c r="AL76" s="28">
        <v>5.6746138400000001</v>
      </c>
      <c r="AM76" s="28">
        <v>8.13331421</v>
      </c>
      <c r="AN76" s="28">
        <v>0</v>
      </c>
      <c r="AO76" s="28">
        <v>-2.4587003700000003</v>
      </c>
      <c r="AP76" s="28">
        <v>0</v>
      </c>
      <c r="AQ76" s="28">
        <v>0</v>
      </c>
      <c r="AR76" s="28">
        <v>0</v>
      </c>
      <c r="AS76" s="28">
        <v>0</v>
      </c>
      <c r="AT76" s="28">
        <v>5.6746138400000001</v>
      </c>
      <c r="AU76" s="28">
        <v>14.77416049</v>
      </c>
      <c r="AV76" s="28">
        <v>21.286994989999997</v>
      </c>
      <c r="AW76" s="28">
        <v>36.061155479999996</v>
      </c>
      <c r="AX76" s="28">
        <v>0</v>
      </c>
      <c r="AY76" s="28">
        <v>5.4434527400000006</v>
      </c>
      <c r="AZ76" s="28">
        <v>30.617702739999999</v>
      </c>
    </row>
    <row r="77" spans="2:52" x14ac:dyDescent="0.25">
      <c r="B77" s="15" t="s">
        <v>1386</v>
      </c>
      <c r="C77" s="28">
        <v>0.69728588000000002</v>
      </c>
      <c r="D77" s="28">
        <v>0.34629525999999999</v>
      </c>
      <c r="E77" s="28">
        <v>0.16734093</v>
      </c>
      <c r="F77" s="28">
        <v>0.1206735</v>
      </c>
      <c r="G77" s="28">
        <v>5.8280829999999999E-2</v>
      </c>
      <c r="H77" s="28">
        <v>0.35099061999999998</v>
      </c>
      <c r="I77" s="28">
        <v>0.12113599999999999</v>
      </c>
      <c r="J77" s="28">
        <v>0.17797499999999999</v>
      </c>
      <c r="K77" s="28">
        <v>0</v>
      </c>
      <c r="L77" s="28">
        <v>5.1879620000000001E-2</v>
      </c>
      <c r="M77" s="28">
        <v>41.870856000000003</v>
      </c>
      <c r="N77" s="28">
        <v>41.870856000000003</v>
      </c>
      <c r="O77" s="28">
        <v>0</v>
      </c>
      <c r="P77" s="28">
        <v>0</v>
      </c>
      <c r="Q77" s="28">
        <v>0</v>
      </c>
      <c r="R77" s="28">
        <v>42.568141880000006</v>
      </c>
      <c r="S77" s="28">
        <v>20.018435499999999</v>
      </c>
      <c r="T77" s="28">
        <v>4.9289769999999997E-2</v>
      </c>
      <c r="U77" s="28">
        <v>3.8050370400000002</v>
      </c>
      <c r="V77" s="28">
        <v>0</v>
      </c>
      <c r="W77" s="28">
        <v>0</v>
      </c>
      <c r="X77" s="28">
        <v>1.9301207900000001</v>
      </c>
      <c r="Y77" s="28">
        <v>3.2829532000000001</v>
      </c>
      <c r="Z77" s="28">
        <v>0</v>
      </c>
      <c r="AA77" s="28">
        <v>29.085836299999997</v>
      </c>
      <c r="AB77" s="28">
        <v>13.482305579999998</v>
      </c>
      <c r="AC77" s="28">
        <v>0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  <c r="AI77" s="28">
        <v>0</v>
      </c>
      <c r="AJ77" s="28">
        <v>9.1210570000000005E-2</v>
      </c>
      <c r="AK77" s="28">
        <v>9.1210570000000005E-2</v>
      </c>
      <c r="AL77" s="28">
        <v>3.6837955499999997</v>
      </c>
      <c r="AM77" s="28">
        <v>3.6837955499999997</v>
      </c>
      <c r="AN77" s="28">
        <v>0</v>
      </c>
      <c r="AO77" s="28">
        <v>0</v>
      </c>
      <c r="AP77" s="28">
        <v>0</v>
      </c>
      <c r="AQ77" s="28">
        <v>0</v>
      </c>
      <c r="AR77" s="28">
        <v>0</v>
      </c>
      <c r="AS77" s="28">
        <v>0</v>
      </c>
      <c r="AT77" s="28">
        <v>3.6837955499999997</v>
      </c>
      <c r="AU77" s="28">
        <v>9.8897206000000004</v>
      </c>
      <c r="AV77" s="28">
        <v>13.652719300000001</v>
      </c>
      <c r="AW77" s="28">
        <v>23.542439900000002</v>
      </c>
      <c r="AX77" s="28">
        <v>0</v>
      </c>
      <c r="AY77" s="28">
        <v>0</v>
      </c>
      <c r="AZ77" s="28">
        <v>23.542439900000002</v>
      </c>
    </row>
    <row r="78" spans="2:52" x14ac:dyDescent="0.25">
      <c r="B78" s="15" t="s">
        <v>1379</v>
      </c>
      <c r="C78" s="28">
        <v>1.4181763199999999</v>
      </c>
      <c r="D78" s="28">
        <v>0.42243512999999999</v>
      </c>
      <c r="E78" s="28">
        <v>0.21185463000000002</v>
      </c>
      <c r="F78" s="28">
        <v>0.13920926</v>
      </c>
      <c r="G78" s="28">
        <v>7.1371240000000002E-2</v>
      </c>
      <c r="H78" s="28">
        <v>0.99574118999999994</v>
      </c>
      <c r="I78" s="28">
        <v>8.662425E-2</v>
      </c>
      <c r="J78" s="28">
        <v>0.85075900000000004</v>
      </c>
      <c r="K78" s="28">
        <v>0</v>
      </c>
      <c r="L78" s="28">
        <v>5.8357940000000004E-2</v>
      </c>
      <c r="M78" s="28">
        <v>63.368474999999997</v>
      </c>
      <c r="N78" s="28">
        <v>63.354574999999997</v>
      </c>
      <c r="O78" s="28">
        <v>0</v>
      </c>
      <c r="P78" s="28">
        <v>1.3899999999999999E-2</v>
      </c>
      <c r="Q78" s="28">
        <v>0</v>
      </c>
      <c r="R78" s="28">
        <v>64.786651320000004</v>
      </c>
      <c r="S78" s="28">
        <v>29.754995870000002</v>
      </c>
      <c r="T78" s="28">
        <v>0.66554797999999993</v>
      </c>
      <c r="U78" s="28">
        <v>6.7872666200000005</v>
      </c>
      <c r="V78" s="28">
        <v>0</v>
      </c>
      <c r="W78" s="28">
        <v>0</v>
      </c>
      <c r="X78" s="28">
        <v>3.8058092100000001</v>
      </c>
      <c r="Y78" s="28">
        <v>8.498660769999999</v>
      </c>
      <c r="Z78" s="28">
        <v>0</v>
      </c>
      <c r="AA78" s="28">
        <v>49.512280450000006</v>
      </c>
      <c r="AB78" s="28">
        <v>15.274370869999998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  <c r="AJ78" s="28">
        <v>4.7495999699999993</v>
      </c>
      <c r="AK78" s="28">
        <v>4.7495999699999993</v>
      </c>
      <c r="AL78" s="28">
        <v>0.40663557</v>
      </c>
      <c r="AM78" s="28">
        <v>0.40663557</v>
      </c>
      <c r="AN78" s="28">
        <v>0</v>
      </c>
      <c r="AO78" s="28">
        <v>0</v>
      </c>
      <c r="AP78" s="28">
        <v>0</v>
      </c>
      <c r="AQ78" s="28">
        <v>0</v>
      </c>
      <c r="AR78" s="28">
        <v>0</v>
      </c>
      <c r="AS78" s="28">
        <v>0</v>
      </c>
      <c r="AT78" s="28">
        <v>0.40663557</v>
      </c>
      <c r="AU78" s="28">
        <v>19.617335269999998</v>
      </c>
      <c r="AV78" s="28">
        <v>27.466795920000003</v>
      </c>
      <c r="AW78" s="28">
        <v>47.084131190000001</v>
      </c>
      <c r="AX78" s="28">
        <v>1.8460607499999999</v>
      </c>
      <c r="AY78" s="28">
        <v>8.0520890400000003</v>
      </c>
      <c r="AZ78" s="28">
        <v>37.185981399999996</v>
      </c>
    </row>
    <row r="79" spans="2:52" x14ac:dyDescent="0.25">
      <c r="B79" s="15" t="s">
        <v>1380</v>
      </c>
      <c r="C79" s="28">
        <v>3.46526069</v>
      </c>
      <c r="D79" s="28">
        <v>1.4365017199999999</v>
      </c>
      <c r="E79" s="28">
        <v>0.38903188999999999</v>
      </c>
      <c r="F79" s="28">
        <v>0.93266782999999998</v>
      </c>
      <c r="G79" s="28">
        <v>0.114802</v>
      </c>
      <c r="H79" s="28">
        <v>2.0287589700000002</v>
      </c>
      <c r="I79" s="28">
        <v>0.34525926000000001</v>
      </c>
      <c r="J79" s="28">
        <v>0.64898476000000005</v>
      </c>
      <c r="K79" s="28">
        <v>0.85913960999999994</v>
      </c>
      <c r="L79" s="28">
        <v>0.17537533999999999</v>
      </c>
      <c r="M79" s="28">
        <v>65.614357350000006</v>
      </c>
      <c r="N79" s="28">
        <v>64.725370999999996</v>
      </c>
      <c r="O79" s="28">
        <v>9.0889999999999999E-3</v>
      </c>
      <c r="P79" s="28">
        <v>0.87989735000000002</v>
      </c>
      <c r="Q79" s="28">
        <v>0</v>
      </c>
      <c r="R79" s="28">
        <v>69.07961804</v>
      </c>
      <c r="S79" s="28">
        <v>31.515644010000003</v>
      </c>
      <c r="T79" s="28">
        <v>0.14463528999999997</v>
      </c>
      <c r="U79" s="28">
        <v>4.9610246600000005</v>
      </c>
      <c r="V79" s="28">
        <v>0</v>
      </c>
      <c r="W79" s="28">
        <v>1.54760385</v>
      </c>
      <c r="X79" s="28">
        <v>3.2430896099999997</v>
      </c>
      <c r="Y79" s="28">
        <v>7.3182471799999993</v>
      </c>
      <c r="Z79" s="28">
        <v>0</v>
      </c>
      <c r="AA79" s="28">
        <v>48.730244599999999</v>
      </c>
      <c r="AB79" s="28">
        <v>20.349373439999997</v>
      </c>
      <c r="AC79" s="28">
        <v>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2.9844738500000001</v>
      </c>
      <c r="AK79" s="28">
        <v>2.9844738500000001</v>
      </c>
      <c r="AL79" s="28">
        <v>0.17802499999999999</v>
      </c>
      <c r="AM79" s="28">
        <v>0.17802499999999999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0.17802499999999999</v>
      </c>
      <c r="AU79" s="28">
        <v>23.15582229</v>
      </c>
      <c r="AV79" s="28">
        <v>29.167111429999999</v>
      </c>
      <c r="AW79" s="28">
        <v>52.322933720000002</v>
      </c>
      <c r="AX79" s="28">
        <v>1.3120074799999999</v>
      </c>
      <c r="AY79" s="28">
        <v>7.9449065599999997</v>
      </c>
      <c r="AZ79" s="28">
        <v>43.066019679999997</v>
      </c>
    </row>
    <row r="80" spans="2:52" x14ac:dyDescent="0.25">
      <c r="B80" s="15" t="s">
        <v>1381</v>
      </c>
      <c r="C80" s="28">
        <v>10.63750778</v>
      </c>
      <c r="D80" s="28">
        <v>4.0875866799999994</v>
      </c>
      <c r="E80" s="28">
        <v>0.85724403000000005</v>
      </c>
      <c r="F80" s="28">
        <v>2.8650491499999999</v>
      </c>
      <c r="G80" s="28">
        <v>0.36529349999999999</v>
      </c>
      <c r="H80" s="28">
        <v>6.5499210999999997</v>
      </c>
      <c r="I80" s="28">
        <v>1.57081475</v>
      </c>
      <c r="J80" s="28">
        <v>1.812991</v>
      </c>
      <c r="K80" s="28">
        <v>3.0307719999999998</v>
      </c>
      <c r="L80" s="28">
        <v>0.13534335</v>
      </c>
      <c r="M80" s="28">
        <v>71.628138609999993</v>
      </c>
      <c r="N80" s="28">
        <v>68.029498000000004</v>
      </c>
      <c r="O80" s="28">
        <v>3.3286406099999999</v>
      </c>
      <c r="P80" s="28">
        <v>0.27</v>
      </c>
      <c r="Q80" s="28">
        <v>0</v>
      </c>
      <c r="R80" s="28">
        <v>82.265646390000001</v>
      </c>
      <c r="S80" s="28">
        <v>45.419547280000003</v>
      </c>
      <c r="T80" s="28">
        <v>1.1076189999999999</v>
      </c>
      <c r="U80" s="28">
        <v>6.9965010400000001</v>
      </c>
      <c r="V80" s="28">
        <v>0</v>
      </c>
      <c r="W80" s="28">
        <v>0</v>
      </c>
      <c r="X80" s="28">
        <v>6.3150228200000003</v>
      </c>
      <c r="Y80" s="28">
        <v>17.337748359999999</v>
      </c>
      <c r="Z80" s="28">
        <v>7.1980809999999992E-2</v>
      </c>
      <c r="AA80" s="28">
        <v>77.248419310000003</v>
      </c>
      <c r="AB80" s="28">
        <v>5.0172270800000005</v>
      </c>
      <c r="AC80" s="28">
        <v>0</v>
      </c>
      <c r="AD80" s="28">
        <v>0</v>
      </c>
      <c r="AE80" s="28">
        <v>0</v>
      </c>
      <c r="AF80" s="28">
        <v>0</v>
      </c>
      <c r="AG80" s="28">
        <v>0</v>
      </c>
      <c r="AH80" s="28">
        <v>0</v>
      </c>
      <c r="AI80" s="28">
        <v>0</v>
      </c>
      <c r="AJ80" s="28">
        <v>0</v>
      </c>
      <c r="AK80" s="28">
        <v>0</v>
      </c>
      <c r="AL80" s="28">
        <v>0.22603400000000001</v>
      </c>
      <c r="AM80" s="28">
        <v>0.22603400000000001</v>
      </c>
      <c r="AN80" s="28">
        <v>0</v>
      </c>
      <c r="AO80" s="28">
        <v>0</v>
      </c>
      <c r="AP80" s="28">
        <v>0</v>
      </c>
      <c r="AQ80" s="28">
        <v>0</v>
      </c>
      <c r="AR80" s="28">
        <v>0</v>
      </c>
      <c r="AS80" s="28">
        <v>0</v>
      </c>
      <c r="AT80" s="28">
        <v>0.22603400000000001</v>
      </c>
      <c r="AU80" s="28">
        <v>4.7911930800000002</v>
      </c>
      <c r="AV80" s="28">
        <v>19.362407640000001</v>
      </c>
      <c r="AW80" s="28">
        <v>24.153600720000004</v>
      </c>
      <c r="AX80" s="28">
        <v>0</v>
      </c>
      <c r="AY80" s="28">
        <v>1.6482950000000001</v>
      </c>
      <c r="AZ80" s="28">
        <v>22.505305720000003</v>
      </c>
    </row>
    <row r="81" spans="2:52" x14ac:dyDescent="0.25">
      <c r="B81" s="15" t="s">
        <v>1382</v>
      </c>
      <c r="C81" s="28">
        <v>8.9276562699999999</v>
      </c>
      <c r="D81" s="28">
        <v>3.2666899699999998</v>
      </c>
      <c r="E81" s="28">
        <v>1.93243999</v>
      </c>
      <c r="F81" s="28">
        <v>1.1136011399999999</v>
      </c>
      <c r="G81" s="28">
        <v>0.22064883999999998</v>
      </c>
      <c r="H81" s="28">
        <v>5.660966300000001</v>
      </c>
      <c r="I81" s="28">
        <v>1.32889659</v>
      </c>
      <c r="J81" s="28">
        <v>3.7454290600000002</v>
      </c>
      <c r="K81" s="28">
        <v>0</v>
      </c>
      <c r="L81" s="28">
        <v>0.58664064999999999</v>
      </c>
      <c r="M81" s="28">
        <v>70.855929400000008</v>
      </c>
      <c r="N81" s="28">
        <v>68.679379999999995</v>
      </c>
      <c r="O81" s="28">
        <v>2.1765493999999999</v>
      </c>
      <c r="P81" s="28">
        <v>0</v>
      </c>
      <c r="Q81" s="28">
        <v>0</v>
      </c>
      <c r="R81" s="28">
        <v>79.783585670000008</v>
      </c>
      <c r="S81" s="28">
        <v>34.522959530000001</v>
      </c>
      <c r="T81" s="28">
        <v>0.24431220000000001</v>
      </c>
      <c r="U81" s="28">
        <v>6.1775710099999994</v>
      </c>
      <c r="V81" s="28">
        <v>0</v>
      </c>
      <c r="W81" s="28">
        <v>0</v>
      </c>
      <c r="X81" s="28">
        <v>4.0871754300000003</v>
      </c>
      <c r="Y81" s="28">
        <v>17.550623999999999</v>
      </c>
      <c r="Z81" s="28">
        <v>0</v>
      </c>
      <c r="AA81" s="28">
        <v>62.58264217</v>
      </c>
      <c r="AB81" s="28">
        <v>17.200943500000001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0</v>
      </c>
      <c r="AK81" s="28">
        <v>0</v>
      </c>
      <c r="AL81" s="28">
        <v>3.7454766800000003</v>
      </c>
      <c r="AM81" s="28">
        <v>3.7454766800000003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3.7454766800000003</v>
      </c>
      <c r="AU81" s="28">
        <v>13.45546682</v>
      </c>
      <c r="AV81" s="28">
        <v>43.174011380000003</v>
      </c>
      <c r="AW81" s="28">
        <v>56.629478199999994</v>
      </c>
      <c r="AX81" s="28">
        <v>1.5047723799999999</v>
      </c>
      <c r="AY81" s="28">
        <v>4.7096451500000001</v>
      </c>
      <c r="AZ81" s="28">
        <v>50.415060669999995</v>
      </c>
    </row>
    <row r="82" spans="2:52" x14ac:dyDescent="0.25">
      <c r="B82" s="15" t="s">
        <v>1383</v>
      </c>
      <c r="C82" s="28">
        <v>2.2647283499999995</v>
      </c>
      <c r="D82" s="28">
        <v>0.92375801000000002</v>
      </c>
      <c r="E82" s="28">
        <v>0.32966695999999995</v>
      </c>
      <c r="F82" s="28">
        <v>0.49254775000000001</v>
      </c>
      <c r="G82" s="28">
        <v>0.1015433</v>
      </c>
      <c r="H82" s="28">
        <v>1.3409703399999999</v>
      </c>
      <c r="I82" s="28">
        <v>0.28818716999999999</v>
      </c>
      <c r="J82" s="28">
        <v>0.84556330000000002</v>
      </c>
      <c r="K82" s="28">
        <v>0</v>
      </c>
      <c r="L82" s="28">
        <v>0.20721987</v>
      </c>
      <c r="M82" s="28">
        <v>71.704636159999993</v>
      </c>
      <c r="N82" s="28">
        <v>69.228876999999997</v>
      </c>
      <c r="O82" s="28">
        <v>2.29157163</v>
      </c>
      <c r="P82" s="28">
        <v>0.18418752999999999</v>
      </c>
      <c r="Q82" s="28">
        <v>0</v>
      </c>
      <c r="R82" s="28">
        <v>73.969364509999991</v>
      </c>
      <c r="S82" s="28">
        <v>39.640627109999997</v>
      </c>
      <c r="T82" s="28">
        <v>0.18643715</v>
      </c>
      <c r="U82" s="28">
        <v>5.0482587099999998</v>
      </c>
      <c r="V82" s="28">
        <v>0</v>
      </c>
      <c r="W82" s="28">
        <v>0</v>
      </c>
      <c r="X82" s="28">
        <v>4.0240144400000002</v>
      </c>
      <c r="Y82" s="28">
        <v>13.649932060000001</v>
      </c>
      <c r="Z82" s="28">
        <v>0</v>
      </c>
      <c r="AA82" s="28">
        <v>62.549269469999999</v>
      </c>
      <c r="AB82" s="28">
        <v>11.420095040000001</v>
      </c>
      <c r="AC82" s="28">
        <v>0</v>
      </c>
      <c r="AD82" s="28">
        <v>0</v>
      </c>
      <c r="AE82" s="28">
        <v>0</v>
      </c>
      <c r="AF82" s="28">
        <v>0</v>
      </c>
      <c r="AG82" s="28">
        <v>0</v>
      </c>
      <c r="AH82" s="28">
        <v>0</v>
      </c>
      <c r="AI82" s="28">
        <v>0</v>
      </c>
      <c r="AJ82" s="28">
        <v>0.14303760000000001</v>
      </c>
      <c r="AK82" s="28">
        <v>0.14303760000000001</v>
      </c>
      <c r="AL82" s="28">
        <v>0</v>
      </c>
      <c r="AM82" s="28">
        <v>0</v>
      </c>
      <c r="AN82" s="28">
        <v>0</v>
      </c>
      <c r="AO82" s="28">
        <v>0</v>
      </c>
      <c r="AP82" s="28">
        <v>0</v>
      </c>
      <c r="AQ82" s="28">
        <v>0</v>
      </c>
      <c r="AR82" s="28">
        <v>0</v>
      </c>
      <c r="AS82" s="28">
        <v>0</v>
      </c>
      <c r="AT82" s="28">
        <v>0</v>
      </c>
      <c r="AU82" s="28">
        <v>11.563132640000001</v>
      </c>
      <c r="AV82" s="28">
        <v>32.605960359999997</v>
      </c>
      <c r="AW82" s="28">
        <v>44.169092999999997</v>
      </c>
      <c r="AX82" s="28">
        <v>0</v>
      </c>
      <c r="AY82" s="28">
        <v>0</v>
      </c>
      <c r="AZ82" s="28">
        <v>44.169092999999997</v>
      </c>
    </row>
    <row r="83" spans="2:52" x14ac:dyDescent="0.25">
      <c r="B83" s="15" t="s">
        <v>1387</v>
      </c>
      <c r="C83" s="28">
        <v>2.61321256</v>
      </c>
      <c r="D83" s="28">
        <v>0.58528210999999997</v>
      </c>
      <c r="E83" s="28">
        <v>0.31901460999999998</v>
      </c>
      <c r="F83" s="28">
        <v>0.16376499999999999</v>
      </c>
      <c r="G83" s="28">
        <v>0.1025025</v>
      </c>
      <c r="H83" s="28">
        <v>2.0279304499999999</v>
      </c>
      <c r="I83" s="28">
        <v>0.5307328</v>
      </c>
      <c r="J83" s="28">
        <v>1.4596977</v>
      </c>
      <c r="K83" s="28">
        <v>0</v>
      </c>
      <c r="L83" s="28">
        <v>3.7499949999999997E-2</v>
      </c>
      <c r="M83" s="28">
        <v>66.3614575</v>
      </c>
      <c r="N83" s="28">
        <v>66.350318000000001</v>
      </c>
      <c r="O83" s="28">
        <v>1.11395E-2</v>
      </c>
      <c r="P83" s="28">
        <v>0</v>
      </c>
      <c r="Q83" s="28">
        <v>0</v>
      </c>
      <c r="R83" s="28">
        <v>68.974670060000008</v>
      </c>
      <c r="S83" s="28">
        <v>31.44047621</v>
      </c>
      <c r="T83" s="28">
        <v>0</v>
      </c>
      <c r="U83" s="28">
        <v>6.4849048099999997</v>
      </c>
      <c r="V83" s="28">
        <v>0</v>
      </c>
      <c r="W83" s="28">
        <v>0</v>
      </c>
      <c r="X83" s="28">
        <v>2.0811304800000001</v>
      </c>
      <c r="Y83" s="28">
        <v>5.4323520300000006</v>
      </c>
      <c r="Z83" s="28">
        <v>0</v>
      </c>
      <c r="AA83" s="28">
        <v>45.438863529999999</v>
      </c>
      <c r="AB83" s="28">
        <v>23.535806530000002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8">
        <v>0</v>
      </c>
      <c r="AJ83" s="28">
        <v>0</v>
      </c>
      <c r="AK83" s="28">
        <v>0</v>
      </c>
      <c r="AL83" s="28">
        <v>7.5663224000000007</v>
      </c>
      <c r="AM83" s="28">
        <v>7.5663224000000007</v>
      </c>
      <c r="AN83" s="28">
        <v>0</v>
      </c>
      <c r="AO83" s="28">
        <v>0</v>
      </c>
      <c r="AP83" s="28">
        <v>3.0823942099999999</v>
      </c>
      <c r="AQ83" s="28">
        <v>3.0823942099999999</v>
      </c>
      <c r="AR83" s="28">
        <v>0</v>
      </c>
      <c r="AS83" s="28">
        <v>0</v>
      </c>
      <c r="AT83" s="28">
        <v>10.648716609999999</v>
      </c>
      <c r="AU83" s="28">
        <v>12.887089919999999</v>
      </c>
      <c r="AV83" s="28">
        <v>19.73120406</v>
      </c>
      <c r="AW83" s="28">
        <v>32.618293979999997</v>
      </c>
      <c r="AX83" s="28">
        <v>0</v>
      </c>
      <c r="AY83" s="28">
        <v>0.98558707999999995</v>
      </c>
      <c r="AZ83" s="28">
        <v>31.632706899999999</v>
      </c>
    </row>
    <row r="84" spans="2:52" x14ac:dyDescent="0.25">
      <c r="B84" s="25" t="s">
        <v>1582</v>
      </c>
      <c r="C84" s="26">
        <f t="shared" ref="C84:AZ84" si="8">SUM(C73:C83)</f>
        <v>88.087631680000001</v>
      </c>
      <c r="D84" s="26">
        <f t="shared" si="8"/>
        <v>47.909619660000011</v>
      </c>
      <c r="E84" s="26">
        <f t="shared" si="8"/>
        <v>28.221549710000009</v>
      </c>
      <c r="F84" s="26">
        <f t="shared" si="8"/>
        <v>17.85575227</v>
      </c>
      <c r="G84" s="26">
        <f t="shared" si="8"/>
        <v>1.8323176800000001</v>
      </c>
      <c r="H84" s="26">
        <f t="shared" si="8"/>
        <v>40.178012019999997</v>
      </c>
      <c r="I84" s="26">
        <f t="shared" si="8"/>
        <v>7.7663882199999996</v>
      </c>
      <c r="J84" s="26">
        <f t="shared" si="8"/>
        <v>25.2077633</v>
      </c>
      <c r="K84" s="26">
        <f t="shared" si="8"/>
        <v>4.7954086699999996</v>
      </c>
      <c r="L84" s="26">
        <f t="shared" si="8"/>
        <v>2.4084518299999997</v>
      </c>
      <c r="M84" s="26">
        <f t="shared" si="8"/>
        <v>789.44360617999996</v>
      </c>
      <c r="N84" s="26">
        <f t="shared" si="8"/>
        <v>771.64930493000008</v>
      </c>
      <c r="O84" s="26">
        <f t="shared" si="8"/>
        <v>14.558748580000001</v>
      </c>
      <c r="P84" s="26">
        <f t="shared" si="8"/>
        <v>1.7670045300000001</v>
      </c>
      <c r="Q84" s="26">
        <f t="shared" si="8"/>
        <v>1.46854814</v>
      </c>
      <c r="R84" s="26">
        <f t="shared" si="8"/>
        <v>877.53123786000003</v>
      </c>
      <c r="S84" s="26">
        <f t="shared" si="8"/>
        <v>391.83734046000001</v>
      </c>
      <c r="T84" s="26">
        <f t="shared" si="8"/>
        <v>11.440350539999999</v>
      </c>
      <c r="U84" s="26">
        <f t="shared" si="8"/>
        <v>74.497996749999999</v>
      </c>
      <c r="V84" s="26">
        <f t="shared" si="8"/>
        <v>0</v>
      </c>
      <c r="W84" s="26">
        <f t="shared" si="8"/>
        <v>1.54760385</v>
      </c>
      <c r="X84" s="26">
        <f t="shared" si="8"/>
        <v>53.747637220000001</v>
      </c>
      <c r="Y84" s="26">
        <f t="shared" si="8"/>
        <v>107.42082053</v>
      </c>
      <c r="Z84" s="26">
        <f t="shared" si="8"/>
        <v>2.9316476699999998</v>
      </c>
      <c r="AA84" s="26">
        <f t="shared" si="8"/>
        <v>643.42339702000004</v>
      </c>
      <c r="AB84" s="26">
        <f t="shared" si="8"/>
        <v>234.10784083999999</v>
      </c>
      <c r="AC84" s="26">
        <f t="shared" si="8"/>
        <v>5.7619999999999998E-2</v>
      </c>
      <c r="AD84" s="26">
        <f t="shared" si="8"/>
        <v>0</v>
      </c>
      <c r="AE84" s="26">
        <f t="shared" si="8"/>
        <v>0</v>
      </c>
      <c r="AF84" s="26">
        <f t="shared" si="8"/>
        <v>5.7619999999999998E-2</v>
      </c>
      <c r="AG84" s="26">
        <f t="shared" si="8"/>
        <v>9.4586084800000005</v>
      </c>
      <c r="AH84" s="26">
        <f t="shared" si="8"/>
        <v>9.4586084800000005</v>
      </c>
      <c r="AI84" s="26">
        <f t="shared" si="8"/>
        <v>0</v>
      </c>
      <c r="AJ84" s="26">
        <f t="shared" si="8"/>
        <v>8.1078174599999997</v>
      </c>
      <c r="AK84" s="26">
        <f t="shared" si="8"/>
        <v>17.624045939999998</v>
      </c>
      <c r="AL84" s="26">
        <f t="shared" si="8"/>
        <v>59.972681989999998</v>
      </c>
      <c r="AM84" s="26">
        <f t="shared" si="8"/>
        <v>62.431382360000001</v>
      </c>
      <c r="AN84" s="26">
        <f t="shared" si="8"/>
        <v>0</v>
      </c>
      <c r="AO84" s="26">
        <f t="shared" si="8"/>
        <v>-2.4587003700000003</v>
      </c>
      <c r="AP84" s="26">
        <f t="shared" si="8"/>
        <v>8.5143300800000006</v>
      </c>
      <c r="AQ84" s="26">
        <f t="shared" si="8"/>
        <v>8.5143300800000006</v>
      </c>
      <c r="AR84" s="26">
        <f t="shared" si="8"/>
        <v>0</v>
      </c>
      <c r="AS84" s="26">
        <f t="shared" si="8"/>
        <v>0</v>
      </c>
      <c r="AT84" s="26">
        <f t="shared" si="8"/>
        <v>68.487012069999992</v>
      </c>
      <c r="AU84" s="26">
        <f t="shared" si="8"/>
        <v>183.24487470999998</v>
      </c>
      <c r="AV84" s="26">
        <f t="shared" si="8"/>
        <v>346.3314196</v>
      </c>
      <c r="AW84" s="26">
        <f t="shared" si="8"/>
        <v>529.57629430999998</v>
      </c>
      <c r="AX84" s="26">
        <f t="shared" si="8"/>
        <v>8.4059690499999995</v>
      </c>
      <c r="AY84" s="26">
        <f t="shared" si="8"/>
        <v>68.82398087</v>
      </c>
      <c r="AZ84" s="26">
        <f t="shared" si="8"/>
        <v>452.34634439000001</v>
      </c>
    </row>
    <row r="85" spans="2:52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2:52" x14ac:dyDescent="0.25">
      <c r="B86" s="14" t="s">
        <v>1339</v>
      </c>
    </row>
    <row r="87" spans="2:52" x14ac:dyDescent="0.25">
      <c r="B87" s="15" t="s">
        <v>1389</v>
      </c>
      <c r="C87" s="28">
        <v>2.7264095099999999</v>
      </c>
      <c r="D87" s="28">
        <v>0.9709965599999999</v>
      </c>
      <c r="E87" s="28">
        <v>0.25578494000000002</v>
      </c>
      <c r="F87" s="28">
        <v>0.64271900000000004</v>
      </c>
      <c r="G87" s="28">
        <v>7.2492619999999994E-2</v>
      </c>
      <c r="H87" s="28">
        <v>1.75541295</v>
      </c>
      <c r="I87" s="28">
        <v>0.35099999999999998</v>
      </c>
      <c r="J87" s="28">
        <v>1.04736111</v>
      </c>
      <c r="K87" s="28">
        <v>0</v>
      </c>
      <c r="L87" s="28">
        <v>0.35705184000000001</v>
      </c>
      <c r="M87" s="28">
        <v>97.472048999999998</v>
      </c>
      <c r="N87" s="28">
        <v>97.472048999999998</v>
      </c>
      <c r="O87" s="28">
        <v>0</v>
      </c>
      <c r="P87" s="28">
        <v>0</v>
      </c>
      <c r="Q87" s="28">
        <v>0</v>
      </c>
      <c r="R87" s="28">
        <v>100.19845851000001</v>
      </c>
      <c r="S87" s="28">
        <v>35.011422770000003</v>
      </c>
      <c r="T87" s="28">
        <v>0.1082</v>
      </c>
      <c r="U87" s="28">
        <v>9.9012207399999994</v>
      </c>
      <c r="V87" s="28">
        <v>0</v>
      </c>
      <c r="W87" s="28">
        <v>0.64874529000000003</v>
      </c>
      <c r="X87" s="28">
        <v>5.4401006199999999</v>
      </c>
      <c r="Y87" s="28">
        <v>5.4506109299999999</v>
      </c>
      <c r="Z87" s="28">
        <v>0</v>
      </c>
      <c r="AA87" s="28">
        <v>56.560300349999999</v>
      </c>
      <c r="AB87" s="28">
        <v>43.638158160000003</v>
      </c>
      <c r="AC87" s="28">
        <v>0</v>
      </c>
      <c r="AD87" s="28">
        <v>0</v>
      </c>
      <c r="AE87" s="28">
        <v>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28">
        <v>0</v>
      </c>
      <c r="AL87" s="28">
        <v>10.208624960000002</v>
      </c>
      <c r="AM87" s="28">
        <v>10.208624960000002</v>
      </c>
      <c r="AN87" s="28">
        <v>0</v>
      </c>
      <c r="AO87" s="28">
        <v>0</v>
      </c>
      <c r="AP87" s="28">
        <v>0.46999938000000002</v>
      </c>
      <c r="AQ87" s="28">
        <v>0.46999938000000002</v>
      </c>
      <c r="AR87" s="28">
        <v>0</v>
      </c>
      <c r="AS87" s="28">
        <v>0</v>
      </c>
      <c r="AT87" s="28">
        <v>10.678624340000002</v>
      </c>
      <c r="AU87" s="28">
        <v>32.959533819999997</v>
      </c>
      <c r="AV87" s="28">
        <v>58.446705600000001</v>
      </c>
      <c r="AW87" s="28">
        <v>91.406239420000006</v>
      </c>
      <c r="AX87" s="28">
        <v>0</v>
      </c>
      <c r="AY87" s="28">
        <v>0</v>
      </c>
      <c r="AZ87" s="28">
        <v>91.406239420000006</v>
      </c>
    </row>
    <row r="88" spans="2:52" x14ac:dyDescent="0.25">
      <c r="B88" s="15" t="s">
        <v>1390</v>
      </c>
      <c r="C88" s="28">
        <v>0.55307007999999991</v>
      </c>
      <c r="D88" s="28">
        <v>0.31306230000000002</v>
      </c>
      <c r="E88" s="28">
        <v>3.26211E-2</v>
      </c>
      <c r="F88" s="28">
        <v>0.22121421999999999</v>
      </c>
      <c r="G88" s="28">
        <v>5.9226980000000005E-2</v>
      </c>
      <c r="H88" s="28">
        <v>0.24000778</v>
      </c>
      <c r="I88" s="28">
        <v>8.4205000000000002E-2</v>
      </c>
      <c r="J88" s="28">
        <v>8.2295999999999994E-2</v>
      </c>
      <c r="K88" s="28">
        <v>0</v>
      </c>
      <c r="L88" s="28">
        <v>7.3506779999999994E-2</v>
      </c>
      <c r="M88" s="28">
        <v>60.259407000000003</v>
      </c>
      <c r="N88" s="28">
        <v>60.186407000000003</v>
      </c>
      <c r="O88" s="28">
        <v>0</v>
      </c>
      <c r="P88" s="28">
        <v>0</v>
      </c>
      <c r="Q88" s="28">
        <v>7.2999999999999995E-2</v>
      </c>
      <c r="R88" s="28">
        <v>60.812477080000001</v>
      </c>
      <c r="S88" s="28">
        <v>22.689684850000003</v>
      </c>
      <c r="T88" s="28">
        <v>0.45</v>
      </c>
      <c r="U88" s="28">
        <v>8.9619355399999989</v>
      </c>
      <c r="V88" s="28">
        <v>7.7969999999999998E-2</v>
      </c>
      <c r="W88" s="28">
        <v>1.3111852399999999</v>
      </c>
      <c r="X88" s="28">
        <v>3.1413887999999996</v>
      </c>
      <c r="Y88" s="28">
        <v>7.5274791299999997</v>
      </c>
      <c r="Z88" s="28">
        <v>0.64161252000000002</v>
      </c>
      <c r="AA88" s="28">
        <v>44.801256080000009</v>
      </c>
      <c r="AB88" s="28">
        <v>16.011220999999999</v>
      </c>
      <c r="AC88" s="28">
        <v>0</v>
      </c>
      <c r="AD88" s="28">
        <v>0</v>
      </c>
      <c r="AE88" s="28">
        <v>0</v>
      </c>
      <c r="AF88" s="28">
        <v>0</v>
      </c>
      <c r="AG88" s="28">
        <v>0</v>
      </c>
      <c r="AH88" s="28">
        <v>0</v>
      </c>
      <c r="AI88" s="28">
        <v>0</v>
      </c>
      <c r="AJ88" s="28">
        <v>0.15040210000000001</v>
      </c>
      <c r="AK88" s="28">
        <v>0.15040210000000001</v>
      </c>
      <c r="AL88" s="28">
        <v>0.47240852</v>
      </c>
      <c r="AM88" s="28">
        <v>0.47240852</v>
      </c>
      <c r="AN88" s="28">
        <v>0</v>
      </c>
      <c r="AO88" s="28">
        <v>0</v>
      </c>
      <c r="AP88" s="28">
        <v>1.59</v>
      </c>
      <c r="AQ88" s="28">
        <v>1.59</v>
      </c>
      <c r="AR88" s="28">
        <v>0</v>
      </c>
      <c r="AS88" s="28">
        <v>0</v>
      </c>
      <c r="AT88" s="28">
        <v>2.06240852</v>
      </c>
      <c r="AU88" s="28">
        <v>14.09921458</v>
      </c>
      <c r="AV88" s="28">
        <v>31.4504287</v>
      </c>
      <c r="AW88" s="28">
        <v>45.549643279999998</v>
      </c>
      <c r="AX88" s="28">
        <v>2.3175258199999997</v>
      </c>
      <c r="AY88" s="28">
        <v>0</v>
      </c>
      <c r="AZ88" s="28">
        <v>43.232117459999998</v>
      </c>
    </row>
    <row r="89" spans="2:52" x14ac:dyDescent="0.25">
      <c r="B89" s="15" t="s">
        <v>1391</v>
      </c>
      <c r="C89" s="28">
        <v>0.42112385999999996</v>
      </c>
      <c r="D89" s="28">
        <v>0.20767735999999998</v>
      </c>
      <c r="E89" s="28">
        <v>5.0199639999999997E-2</v>
      </c>
      <c r="F89" s="28">
        <v>7.295111E-2</v>
      </c>
      <c r="G89" s="28">
        <v>8.4526610000000002E-2</v>
      </c>
      <c r="H89" s="28">
        <v>0.21344650000000001</v>
      </c>
      <c r="I89" s="28">
        <v>0.1259885</v>
      </c>
      <c r="J89" s="28">
        <v>6.8088499999999996E-2</v>
      </c>
      <c r="K89" s="28">
        <v>1.75E-3</v>
      </c>
      <c r="L89" s="28">
        <v>1.76195E-2</v>
      </c>
      <c r="M89" s="28">
        <v>56.132831000000003</v>
      </c>
      <c r="N89" s="28">
        <v>55.713807000000003</v>
      </c>
      <c r="O89" s="28">
        <v>0</v>
      </c>
      <c r="P89" s="28">
        <v>0.405024</v>
      </c>
      <c r="Q89" s="28">
        <v>1.4E-2</v>
      </c>
      <c r="R89" s="28">
        <v>56.553954859999997</v>
      </c>
      <c r="S89" s="28">
        <v>26.78043731</v>
      </c>
      <c r="T89" s="28">
        <v>0</v>
      </c>
      <c r="U89" s="28">
        <v>6.0173801300000003</v>
      </c>
      <c r="V89" s="28">
        <v>0</v>
      </c>
      <c r="W89" s="28">
        <v>0</v>
      </c>
      <c r="X89" s="28">
        <v>5.4729936600000002</v>
      </c>
      <c r="Y89" s="28">
        <v>7.2496766900000003</v>
      </c>
      <c r="Z89" s="28">
        <v>0</v>
      </c>
      <c r="AA89" s="28">
        <v>45.52048778999999</v>
      </c>
      <c r="AB89" s="28">
        <v>11.03346707</v>
      </c>
      <c r="AC89" s="28">
        <v>0</v>
      </c>
      <c r="AD89" s="28">
        <v>0</v>
      </c>
      <c r="AE89" s="28">
        <v>0</v>
      </c>
      <c r="AF89" s="28">
        <v>0</v>
      </c>
      <c r="AG89" s="28">
        <v>0</v>
      </c>
      <c r="AH89" s="28">
        <v>0</v>
      </c>
      <c r="AI89" s="28">
        <v>0</v>
      </c>
      <c r="AJ89" s="28">
        <v>2.9E-4</v>
      </c>
      <c r="AK89" s="28">
        <v>2.9E-4</v>
      </c>
      <c r="AL89" s="28">
        <v>0.49654199999999998</v>
      </c>
      <c r="AM89" s="28">
        <v>0.49654199999999998</v>
      </c>
      <c r="AN89" s="28">
        <v>0</v>
      </c>
      <c r="AO89" s="28">
        <v>0</v>
      </c>
      <c r="AP89" s="28">
        <v>0</v>
      </c>
      <c r="AQ89" s="28">
        <v>0</v>
      </c>
      <c r="AR89" s="28">
        <v>0</v>
      </c>
      <c r="AS89" s="28">
        <v>0</v>
      </c>
      <c r="AT89" s="28">
        <v>0.49654199999999998</v>
      </c>
      <c r="AU89" s="28">
        <v>10.53721507</v>
      </c>
      <c r="AV89" s="28">
        <v>0</v>
      </c>
      <c r="AW89" s="28">
        <v>10.53721507</v>
      </c>
      <c r="AX89" s="28">
        <v>0</v>
      </c>
      <c r="AY89" s="28">
        <v>0</v>
      </c>
      <c r="AZ89" s="28">
        <v>10.53721507</v>
      </c>
    </row>
    <row r="90" spans="2:52" x14ac:dyDescent="0.25">
      <c r="B90" s="15" t="s">
        <v>1392</v>
      </c>
      <c r="C90" s="28">
        <v>1.4728297299999999</v>
      </c>
      <c r="D90" s="28">
        <v>1.0311007299999999</v>
      </c>
      <c r="E90" s="28">
        <v>0.15242033999999999</v>
      </c>
      <c r="F90" s="28">
        <v>0.73867064999999998</v>
      </c>
      <c r="G90" s="28">
        <v>0.14000973999999999</v>
      </c>
      <c r="H90" s="28">
        <v>0.44172899999999998</v>
      </c>
      <c r="I90" s="28">
        <v>0.23269500000000001</v>
      </c>
      <c r="J90" s="28">
        <v>0.15176700000000001</v>
      </c>
      <c r="K90" s="28">
        <v>0</v>
      </c>
      <c r="L90" s="28">
        <v>5.7266999999999998E-2</v>
      </c>
      <c r="M90" s="28">
        <v>141.37508299999999</v>
      </c>
      <c r="N90" s="28">
        <v>141.37508299999999</v>
      </c>
      <c r="O90" s="28">
        <v>0</v>
      </c>
      <c r="P90" s="28">
        <v>0</v>
      </c>
      <c r="Q90" s="28">
        <v>0</v>
      </c>
      <c r="R90" s="28">
        <v>142.84791272999999</v>
      </c>
      <c r="S90" s="28">
        <v>43.542529760000001</v>
      </c>
      <c r="T90" s="28">
        <v>0</v>
      </c>
      <c r="U90" s="28">
        <v>29.689534739999999</v>
      </c>
      <c r="V90" s="28">
        <v>0</v>
      </c>
      <c r="W90" s="28">
        <v>0</v>
      </c>
      <c r="X90" s="28">
        <v>6.1269360199999996</v>
      </c>
      <c r="Y90" s="28">
        <v>6.1713519800000007</v>
      </c>
      <c r="Z90" s="28">
        <v>0</v>
      </c>
      <c r="AA90" s="28">
        <v>85.530352500000006</v>
      </c>
      <c r="AB90" s="28">
        <v>57.317560230000005</v>
      </c>
      <c r="AC90" s="28">
        <v>0</v>
      </c>
      <c r="AD90" s="28">
        <v>0</v>
      </c>
      <c r="AE90" s="28">
        <v>0</v>
      </c>
      <c r="AF90" s="28">
        <v>0</v>
      </c>
      <c r="AG90" s="28">
        <v>0</v>
      </c>
      <c r="AH90" s="28">
        <v>0</v>
      </c>
      <c r="AI90" s="28">
        <v>0</v>
      </c>
      <c r="AJ90" s="28">
        <v>6.4187802699999992</v>
      </c>
      <c r="AK90" s="28">
        <v>6.4187802699999992</v>
      </c>
      <c r="AL90" s="28">
        <v>7.7843098099999999</v>
      </c>
      <c r="AM90" s="28">
        <v>7.7843098099999999</v>
      </c>
      <c r="AN90" s="28">
        <v>0</v>
      </c>
      <c r="AO90" s="28">
        <v>0</v>
      </c>
      <c r="AP90" s="28">
        <v>0</v>
      </c>
      <c r="AQ90" s="28">
        <v>0</v>
      </c>
      <c r="AR90" s="28">
        <v>0</v>
      </c>
      <c r="AS90" s="28">
        <v>0</v>
      </c>
      <c r="AT90" s="28">
        <v>7.7843098099999999</v>
      </c>
      <c r="AU90" s="28">
        <v>55.952030690000008</v>
      </c>
      <c r="AV90" s="28">
        <v>35.702182049999998</v>
      </c>
      <c r="AW90" s="28">
        <v>91.654212739999991</v>
      </c>
      <c r="AX90" s="28">
        <v>8.5233432400000009</v>
      </c>
      <c r="AY90" s="28">
        <v>0</v>
      </c>
      <c r="AZ90" s="28">
        <v>83.130869500000003</v>
      </c>
    </row>
    <row r="91" spans="2:52" x14ac:dyDescent="0.25">
      <c r="B91" s="15" t="s">
        <v>1393</v>
      </c>
      <c r="C91" s="28">
        <v>4.3705156000000001</v>
      </c>
      <c r="D91" s="28">
        <v>2.0697206699999997</v>
      </c>
      <c r="E91" s="28">
        <v>0.72065877</v>
      </c>
      <c r="F91" s="28">
        <v>1.0516534399999999</v>
      </c>
      <c r="G91" s="28">
        <v>0.29740846000000004</v>
      </c>
      <c r="H91" s="28">
        <v>2.3007949300000003</v>
      </c>
      <c r="I91" s="28">
        <v>0.45947188999999999</v>
      </c>
      <c r="J91" s="28">
        <v>0.205815</v>
      </c>
      <c r="K91" s="28">
        <v>1.4826373700000002</v>
      </c>
      <c r="L91" s="28">
        <v>0.15287067000000001</v>
      </c>
      <c r="M91" s="28">
        <v>67.993748999999994</v>
      </c>
      <c r="N91" s="28">
        <v>67.993748999999994</v>
      </c>
      <c r="O91" s="28">
        <v>0</v>
      </c>
      <c r="P91" s="28">
        <v>0</v>
      </c>
      <c r="Q91" s="28">
        <v>0</v>
      </c>
      <c r="R91" s="28">
        <v>72.364264599999998</v>
      </c>
      <c r="S91" s="28">
        <v>34.92009436</v>
      </c>
      <c r="T91" s="28">
        <v>0.27760000000000001</v>
      </c>
      <c r="U91" s="28">
        <v>4.0524103199999999</v>
      </c>
      <c r="V91" s="28">
        <v>0</v>
      </c>
      <c r="W91" s="28">
        <v>0</v>
      </c>
      <c r="X91" s="28">
        <v>2.8358180099999997</v>
      </c>
      <c r="Y91" s="28">
        <v>3.9359441099999999</v>
      </c>
      <c r="Z91" s="28">
        <v>0</v>
      </c>
      <c r="AA91" s="28">
        <v>46.021866799999998</v>
      </c>
      <c r="AB91" s="28">
        <v>26.342397799999997</v>
      </c>
      <c r="AC91" s="28">
        <v>0</v>
      </c>
      <c r="AD91" s="28">
        <v>0</v>
      </c>
      <c r="AE91" s="28">
        <v>0</v>
      </c>
      <c r="AF91" s="28">
        <v>0</v>
      </c>
      <c r="AG91" s="28">
        <v>0</v>
      </c>
      <c r="AH91" s="28">
        <v>0</v>
      </c>
      <c r="AI91" s="28">
        <v>0</v>
      </c>
      <c r="AJ91" s="28">
        <v>0</v>
      </c>
      <c r="AK91" s="28">
        <v>0</v>
      </c>
      <c r="AL91" s="28">
        <v>0.77536300000000002</v>
      </c>
      <c r="AM91" s="28">
        <v>0.77536300000000002</v>
      </c>
      <c r="AN91" s="28">
        <v>0</v>
      </c>
      <c r="AO91" s="28">
        <v>0</v>
      </c>
      <c r="AP91" s="28">
        <v>3.12884166</v>
      </c>
      <c r="AQ91" s="28">
        <v>3.12884166</v>
      </c>
      <c r="AR91" s="28">
        <v>0</v>
      </c>
      <c r="AS91" s="28">
        <v>0</v>
      </c>
      <c r="AT91" s="28">
        <v>3.90420466</v>
      </c>
      <c r="AU91" s="28">
        <v>22.438193139999996</v>
      </c>
      <c r="AV91" s="28">
        <v>84.002052760000012</v>
      </c>
      <c r="AW91" s="28">
        <v>106.44024589999999</v>
      </c>
      <c r="AX91" s="28">
        <v>2.239E-2</v>
      </c>
      <c r="AY91" s="28">
        <v>3.09878162</v>
      </c>
      <c r="AZ91" s="28">
        <v>103.31907428</v>
      </c>
    </row>
    <row r="92" spans="2:52" x14ac:dyDescent="0.25">
      <c r="B92" s="15" t="s">
        <v>1394</v>
      </c>
      <c r="C92" s="28">
        <v>2.4728398699999996</v>
      </c>
      <c r="D92" s="28">
        <v>0.14621410999999998</v>
      </c>
      <c r="E92" s="28">
        <v>7.0308330000000002E-2</v>
      </c>
      <c r="F92" s="28">
        <v>4.6894779999999997E-2</v>
      </c>
      <c r="G92" s="28">
        <v>2.9010999999999999E-2</v>
      </c>
      <c r="H92" s="28">
        <v>2.3266257599999998</v>
      </c>
      <c r="I92" s="28">
        <v>6.4060000000000006E-2</v>
      </c>
      <c r="J92" s="28">
        <v>3.1489999999999997E-2</v>
      </c>
      <c r="K92" s="28">
        <v>0</v>
      </c>
      <c r="L92" s="28">
        <v>2.23107576</v>
      </c>
      <c r="M92" s="28">
        <v>67.120812000000001</v>
      </c>
      <c r="N92" s="28">
        <v>67.120812000000001</v>
      </c>
      <c r="O92" s="28">
        <v>0</v>
      </c>
      <c r="P92" s="28">
        <v>0</v>
      </c>
      <c r="Q92" s="28">
        <v>0</v>
      </c>
      <c r="R92" s="28">
        <v>69.593651870000002</v>
      </c>
      <c r="S92" s="28">
        <v>25.314332719999999</v>
      </c>
      <c r="T92" s="28">
        <v>0</v>
      </c>
      <c r="U92" s="28">
        <v>4.0162372199999998</v>
      </c>
      <c r="V92" s="28">
        <v>0</v>
      </c>
      <c r="W92" s="28">
        <v>0</v>
      </c>
      <c r="X92" s="28">
        <v>2.1447844799999998</v>
      </c>
      <c r="Y92" s="28">
        <v>4.42734117</v>
      </c>
      <c r="Z92" s="28">
        <v>0</v>
      </c>
      <c r="AA92" s="28">
        <v>35.902695589999993</v>
      </c>
      <c r="AB92" s="28">
        <v>33.690956280000002</v>
      </c>
      <c r="AC92" s="28">
        <v>0</v>
      </c>
      <c r="AD92" s="28">
        <v>0</v>
      </c>
      <c r="AE92" s="28">
        <v>0</v>
      </c>
      <c r="AF92" s="28">
        <v>0</v>
      </c>
      <c r="AG92" s="28">
        <v>0</v>
      </c>
      <c r="AH92" s="28">
        <v>0</v>
      </c>
      <c r="AI92" s="28">
        <v>0</v>
      </c>
      <c r="AJ92" s="28">
        <v>3.0999999999999999E-3</v>
      </c>
      <c r="AK92" s="28">
        <v>3.0999999999999999E-3</v>
      </c>
      <c r="AL92" s="28">
        <v>19.111075739999997</v>
      </c>
      <c r="AM92" s="28">
        <v>19.111075739999997</v>
      </c>
      <c r="AN92" s="28">
        <v>0</v>
      </c>
      <c r="AO92" s="28">
        <v>0</v>
      </c>
      <c r="AP92" s="28">
        <v>0.37003116999999996</v>
      </c>
      <c r="AQ92" s="28">
        <v>0.37003116999999996</v>
      </c>
      <c r="AR92" s="28">
        <v>0</v>
      </c>
      <c r="AS92" s="28">
        <v>1.921435</v>
      </c>
      <c r="AT92" s="28">
        <v>21.40254191</v>
      </c>
      <c r="AU92" s="28">
        <v>12.29151437</v>
      </c>
      <c r="AV92" s="28">
        <v>28.549744520000001</v>
      </c>
      <c r="AW92" s="28">
        <v>40.841258889999999</v>
      </c>
      <c r="AX92" s="28">
        <v>0</v>
      </c>
      <c r="AY92" s="28">
        <v>8.3390289699999993</v>
      </c>
      <c r="AZ92" s="28">
        <v>32.502229920000005</v>
      </c>
    </row>
    <row r="93" spans="2:52" x14ac:dyDescent="0.25">
      <c r="B93" s="15" t="s">
        <v>1395</v>
      </c>
      <c r="C93" s="28">
        <v>0.65429569999999992</v>
      </c>
      <c r="D93" s="28">
        <v>0.31906188000000002</v>
      </c>
      <c r="E93" s="28">
        <v>0.15028847999999997</v>
      </c>
      <c r="F93" s="28">
        <v>7.5731429999999988E-2</v>
      </c>
      <c r="G93" s="28">
        <v>9.3041970000000002E-2</v>
      </c>
      <c r="H93" s="28">
        <v>0.33523382000000002</v>
      </c>
      <c r="I93" s="28">
        <v>0.145092</v>
      </c>
      <c r="J93" s="28">
        <v>9.7040000000000001E-2</v>
      </c>
      <c r="K93" s="28">
        <v>0</v>
      </c>
      <c r="L93" s="28">
        <v>9.3101820000000002E-2</v>
      </c>
      <c r="M93" s="28">
        <v>68.985408000000007</v>
      </c>
      <c r="N93" s="28">
        <v>68.985408000000007</v>
      </c>
      <c r="O93" s="28">
        <v>0</v>
      </c>
      <c r="P93" s="28">
        <v>0</v>
      </c>
      <c r="Q93" s="28">
        <v>0</v>
      </c>
      <c r="R93" s="28">
        <v>69.639703699999998</v>
      </c>
      <c r="S93" s="28">
        <v>34.351024430000002</v>
      </c>
      <c r="T93" s="28">
        <v>0</v>
      </c>
      <c r="U93" s="28">
        <v>6.47582316</v>
      </c>
      <c r="V93" s="28">
        <v>0</v>
      </c>
      <c r="W93" s="28">
        <v>0</v>
      </c>
      <c r="X93" s="28">
        <v>9.9646869299999992</v>
      </c>
      <c r="Y93" s="28">
        <v>11.283460460000001</v>
      </c>
      <c r="Z93" s="28">
        <v>0.12948763999999999</v>
      </c>
      <c r="AA93" s="28">
        <v>62.204482620000007</v>
      </c>
      <c r="AB93" s="28">
        <v>7.4352210799999998</v>
      </c>
      <c r="AC93" s="28">
        <v>0</v>
      </c>
      <c r="AD93" s="28">
        <v>0</v>
      </c>
      <c r="AE93" s="28">
        <v>0</v>
      </c>
      <c r="AF93" s="28">
        <v>0</v>
      </c>
      <c r="AG93" s="28">
        <v>0</v>
      </c>
      <c r="AH93" s="28">
        <v>0</v>
      </c>
      <c r="AI93" s="28">
        <v>0</v>
      </c>
      <c r="AJ93" s="28">
        <v>0</v>
      </c>
      <c r="AK93" s="28">
        <v>0</v>
      </c>
      <c r="AL93" s="28">
        <v>0.50997356999999999</v>
      </c>
      <c r="AM93" s="28">
        <v>0.50997356999999999</v>
      </c>
      <c r="AN93" s="28">
        <v>0</v>
      </c>
      <c r="AO93" s="28">
        <v>0</v>
      </c>
      <c r="AP93" s="28">
        <v>8.8305439999999999E-2</v>
      </c>
      <c r="AQ93" s="28">
        <v>8.8305439999999999E-2</v>
      </c>
      <c r="AR93" s="28">
        <v>0</v>
      </c>
      <c r="AS93" s="28">
        <v>0</v>
      </c>
      <c r="AT93" s="28">
        <v>0.59827901000000006</v>
      </c>
      <c r="AU93" s="28">
        <v>6.8369420700000001</v>
      </c>
      <c r="AV93" s="28">
        <v>15.00135382</v>
      </c>
      <c r="AW93" s="28">
        <v>21.838295890000001</v>
      </c>
      <c r="AX93" s="28">
        <v>0.26828319</v>
      </c>
      <c r="AY93" s="28">
        <v>2.8490080600000001</v>
      </c>
      <c r="AZ93" s="28">
        <v>18.72100464</v>
      </c>
    </row>
    <row r="94" spans="2:52" x14ac:dyDescent="0.25">
      <c r="B94" s="25" t="s">
        <v>1582</v>
      </c>
      <c r="C94" s="26">
        <f t="shared" ref="C94:AZ94" si="9">SUM(C87:C93)</f>
        <v>12.671084350000001</v>
      </c>
      <c r="D94" s="26">
        <f t="shared" si="9"/>
        <v>5.0578336099999994</v>
      </c>
      <c r="E94" s="26">
        <f t="shared" si="9"/>
        <v>1.4322816</v>
      </c>
      <c r="F94" s="26">
        <f t="shared" si="9"/>
        <v>2.8498346300000001</v>
      </c>
      <c r="G94" s="26">
        <f t="shared" si="9"/>
        <v>0.77571738000000001</v>
      </c>
      <c r="H94" s="26">
        <f t="shared" si="9"/>
        <v>7.6132507399999998</v>
      </c>
      <c r="I94" s="26">
        <f t="shared" si="9"/>
        <v>1.4625123899999999</v>
      </c>
      <c r="J94" s="26">
        <f t="shared" si="9"/>
        <v>1.68385761</v>
      </c>
      <c r="K94" s="26">
        <f t="shared" si="9"/>
        <v>1.4843873700000001</v>
      </c>
      <c r="L94" s="26">
        <f t="shared" si="9"/>
        <v>2.9824933700000003</v>
      </c>
      <c r="M94" s="26">
        <f t="shared" si="9"/>
        <v>559.339339</v>
      </c>
      <c r="N94" s="26">
        <f t="shared" si="9"/>
        <v>558.84731499999998</v>
      </c>
      <c r="O94" s="26">
        <f t="shared" si="9"/>
        <v>0</v>
      </c>
      <c r="P94" s="26">
        <f t="shared" si="9"/>
        <v>0.405024</v>
      </c>
      <c r="Q94" s="26">
        <f t="shared" si="9"/>
        <v>8.6999999999999994E-2</v>
      </c>
      <c r="R94" s="26">
        <f t="shared" si="9"/>
        <v>572.01042335</v>
      </c>
      <c r="S94" s="26">
        <f t="shared" si="9"/>
        <v>222.6095262</v>
      </c>
      <c r="T94" s="26">
        <f t="shared" si="9"/>
        <v>0.8358000000000001</v>
      </c>
      <c r="U94" s="26">
        <f t="shared" si="9"/>
        <v>69.114541849999995</v>
      </c>
      <c r="V94" s="26">
        <f t="shared" si="9"/>
        <v>7.7969999999999998E-2</v>
      </c>
      <c r="W94" s="26">
        <f t="shared" si="9"/>
        <v>1.9599305299999998</v>
      </c>
      <c r="X94" s="26">
        <f t="shared" si="9"/>
        <v>35.126708519999994</v>
      </c>
      <c r="Y94" s="26">
        <f t="shared" si="9"/>
        <v>46.045864470000005</v>
      </c>
      <c r="Z94" s="26">
        <f t="shared" si="9"/>
        <v>0.77110016000000003</v>
      </c>
      <c r="AA94" s="26">
        <f t="shared" si="9"/>
        <v>376.54144173000003</v>
      </c>
      <c r="AB94" s="26">
        <f t="shared" si="9"/>
        <v>195.46898161999997</v>
      </c>
      <c r="AC94" s="26">
        <f t="shared" si="9"/>
        <v>0</v>
      </c>
      <c r="AD94" s="26">
        <f t="shared" si="9"/>
        <v>0</v>
      </c>
      <c r="AE94" s="26">
        <f t="shared" si="9"/>
        <v>0</v>
      </c>
      <c r="AF94" s="26">
        <f t="shared" si="9"/>
        <v>0</v>
      </c>
      <c r="AG94" s="26">
        <f t="shared" si="9"/>
        <v>0</v>
      </c>
      <c r="AH94" s="26">
        <f t="shared" si="9"/>
        <v>0</v>
      </c>
      <c r="AI94" s="26">
        <f t="shared" si="9"/>
        <v>0</v>
      </c>
      <c r="AJ94" s="26">
        <f t="shared" si="9"/>
        <v>6.5725723699999987</v>
      </c>
      <c r="AK94" s="26">
        <f t="shared" si="9"/>
        <v>6.5725723699999987</v>
      </c>
      <c r="AL94" s="26">
        <f t="shared" si="9"/>
        <v>39.3582976</v>
      </c>
      <c r="AM94" s="26">
        <f t="shared" si="9"/>
        <v>39.3582976</v>
      </c>
      <c r="AN94" s="26">
        <f t="shared" si="9"/>
        <v>0</v>
      </c>
      <c r="AO94" s="26">
        <f t="shared" si="9"/>
        <v>0</v>
      </c>
      <c r="AP94" s="26">
        <f t="shared" si="9"/>
        <v>5.6471776499999997</v>
      </c>
      <c r="AQ94" s="26">
        <f t="shared" si="9"/>
        <v>5.6471776499999997</v>
      </c>
      <c r="AR94" s="26">
        <f t="shared" si="9"/>
        <v>0</v>
      </c>
      <c r="AS94" s="26">
        <f t="shared" si="9"/>
        <v>1.921435</v>
      </c>
      <c r="AT94" s="26">
        <f t="shared" si="9"/>
        <v>46.926910250000006</v>
      </c>
      <c r="AU94" s="26">
        <f t="shared" si="9"/>
        <v>155.11464373999996</v>
      </c>
      <c r="AV94" s="26">
        <f t="shared" si="9"/>
        <v>253.15246744999999</v>
      </c>
      <c r="AW94" s="26">
        <f t="shared" si="9"/>
        <v>408.26711118999998</v>
      </c>
      <c r="AX94" s="26">
        <f t="shared" si="9"/>
        <v>11.131542250000001</v>
      </c>
      <c r="AY94" s="26">
        <f t="shared" si="9"/>
        <v>14.286818650000001</v>
      </c>
      <c r="AZ94" s="26">
        <f t="shared" si="9"/>
        <v>382.84875029</v>
      </c>
    </row>
    <row r="95" spans="2:52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2:52" x14ac:dyDescent="0.25">
      <c r="B96" s="14" t="s">
        <v>1340</v>
      </c>
    </row>
    <row r="97" spans="2:52" x14ac:dyDescent="0.25">
      <c r="B97" s="15" t="s">
        <v>1396</v>
      </c>
      <c r="C97" s="28">
        <v>1.3162868900000002</v>
      </c>
      <c r="D97" s="28">
        <v>0.60512975000000002</v>
      </c>
      <c r="E97" s="28">
        <v>0.11988298000000001</v>
      </c>
      <c r="F97" s="28">
        <v>0.41517203999999996</v>
      </c>
      <c r="G97" s="28">
        <v>7.0074730000000002E-2</v>
      </c>
      <c r="H97" s="28">
        <v>0.71115713999999997</v>
      </c>
      <c r="I97" s="28">
        <v>0.18382000000000001</v>
      </c>
      <c r="J97" s="28">
        <v>0.20372970000000001</v>
      </c>
      <c r="K97" s="28">
        <v>0</v>
      </c>
      <c r="L97" s="28">
        <v>0.32360744000000002</v>
      </c>
      <c r="M97" s="28">
        <v>55.845570520000003</v>
      </c>
      <c r="N97" s="28">
        <v>55.845570520000003</v>
      </c>
      <c r="O97" s="28">
        <v>0</v>
      </c>
      <c r="P97" s="28">
        <v>0</v>
      </c>
      <c r="Q97" s="28">
        <v>0</v>
      </c>
      <c r="R97" s="28">
        <v>57.161857410000003</v>
      </c>
      <c r="S97" s="28">
        <v>27.648505230000001</v>
      </c>
      <c r="T97" s="28">
        <v>0</v>
      </c>
      <c r="U97" s="28">
        <v>3.9493192599999998</v>
      </c>
      <c r="V97" s="28">
        <v>0</v>
      </c>
      <c r="W97" s="28">
        <v>0</v>
      </c>
      <c r="X97" s="28">
        <v>1.31204016</v>
      </c>
      <c r="Y97" s="28">
        <v>4.9582122100000001</v>
      </c>
      <c r="Z97" s="28">
        <v>0</v>
      </c>
      <c r="AA97" s="28">
        <v>37.868076860000002</v>
      </c>
      <c r="AB97" s="28">
        <v>19.293780550000001</v>
      </c>
      <c r="AC97" s="28">
        <v>0</v>
      </c>
      <c r="AD97" s="28">
        <v>0</v>
      </c>
      <c r="AE97" s="28">
        <v>0</v>
      </c>
      <c r="AF97" s="28">
        <v>0</v>
      </c>
      <c r="AG97" s="28">
        <v>0</v>
      </c>
      <c r="AH97" s="28">
        <v>0</v>
      </c>
      <c r="AI97" s="28">
        <v>0</v>
      </c>
      <c r="AJ97" s="28">
        <v>0.16353232999999998</v>
      </c>
      <c r="AK97" s="28">
        <v>0.16353232999999998</v>
      </c>
      <c r="AL97" s="28">
        <v>1.31894679</v>
      </c>
      <c r="AM97" s="28">
        <v>1.31894679</v>
      </c>
      <c r="AN97" s="28">
        <v>0</v>
      </c>
      <c r="AO97" s="28">
        <v>0</v>
      </c>
      <c r="AP97" s="28">
        <v>0</v>
      </c>
      <c r="AQ97" s="28">
        <v>0</v>
      </c>
      <c r="AR97" s="28">
        <v>0</v>
      </c>
      <c r="AS97" s="28">
        <v>0</v>
      </c>
      <c r="AT97" s="28">
        <v>1.31894679</v>
      </c>
      <c r="AU97" s="28">
        <v>18.138366089999998</v>
      </c>
      <c r="AV97" s="28">
        <v>34.306657659999999</v>
      </c>
      <c r="AW97" s="28">
        <v>52.445023749999997</v>
      </c>
      <c r="AX97" s="28">
        <v>3.4949194000000001</v>
      </c>
      <c r="AY97" s="28">
        <v>24.22014939</v>
      </c>
      <c r="AZ97" s="28">
        <v>24.729954960000001</v>
      </c>
    </row>
    <row r="98" spans="2:52" x14ac:dyDescent="0.25">
      <c r="B98" s="15" t="s">
        <v>1397</v>
      </c>
      <c r="C98" s="28">
        <v>6.5400289399999991</v>
      </c>
      <c r="D98" s="28">
        <v>4.1011165900000002</v>
      </c>
      <c r="E98" s="28">
        <v>1.6255320600000001</v>
      </c>
      <c r="F98" s="28">
        <v>1.9793964799999999</v>
      </c>
      <c r="G98" s="28">
        <v>0.49618804999999999</v>
      </c>
      <c r="H98" s="28">
        <v>2.4389123500000003</v>
      </c>
      <c r="I98" s="28">
        <v>1.1494773600000001</v>
      </c>
      <c r="J98" s="28">
        <v>0.19472999999999999</v>
      </c>
      <c r="K98" s="28">
        <v>0</v>
      </c>
      <c r="L98" s="28">
        <v>1.0947049900000001</v>
      </c>
      <c r="M98" s="28">
        <v>77.029571360000006</v>
      </c>
      <c r="N98" s="28">
        <v>77.010756999999998</v>
      </c>
      <c r="O98" s="28">
        <v>1.8814360000000002E-2</v>
      </c>
      <c r="P98" s="28">
        <v>0</v>
      </c>
      <c r="Q98" s="28">
        <v>0</v>
      </c>
      <c r="R98" s="28">
        <v>83.569600299999991</v>
      </c>
      <c r="S98" s="28">
        <v>50.567672139999999</v>
      </c>
      <c r="T98" s="28">
        <v>5.5399982999999997</v>
      </c>
      <c r="U98" s="28">
        <v>9.1269151400000013</v>
      </c>
      <c r="V98" s="28">
        <v>0</v>
      </c>
      <c r="W98" s="28">
        <v>0</v>
      </c>
      <c r="X98" s="28">
        <v>2.6285457700000001</v>
      </c>
      <c r="Y98" s="28">
        <v>5.2507413400000003</v>
      </c>
      <c r="Z98" s="28">
        <v>0</v>
      </c>
      <c r="AA98" s="28">
        <v>73.113872689999994</v>
      </c>
      <c r="AB98" s="28">
        <v>10.455727610000002</v>
      </c>
      <c r="AC98" s="28">
        <v>0</v>
      </c>
      <c r="AD98" s="28">
        <v>0</v>
      </c>
      <c r="AE98" s="28">
        <v>0</v>
      </c>
      <c r="AF98" s="28">
        <v>0</v>
      </c>
      <c r="AG98" s="28">
        <v>0</v>
      </c>
      <c r="AH98" s="28">
        <v>0</v>
      </c>
      <c r="AI98" s="28">
        <v>0</v>
      </c>
      <c r="AJ98" s="28">
        <v>1.5301809900000001</v>
      </c>
      <c r="AK98" s="28">
        <v>1.5301809900000001</v>
      </c>
      <c r="AL98" s="28">
        <v>5.2635493400000009</v>
      </c>
      <c r="AM98" s="28">
        <v>5.2635493400000009</v>
      </c>
      <c r="AN98" s="28">
        <v>0</v>
      </c>
      <c r="AO98" s="28">
        <v>0</v>
      </c>
      <c r="AP98" s="28">
        <v>0</v>
      </c>
      <c r="AQ98" s="28">
        <v>0</v>
      </c>
      <c r="AR98" s="28">
        <v>0</v>
      </c>
      <c r="AS98" s="28">
        <v>0</v>
      </c>
      <c r="AT98" s="28">
        <v>5.2635493400000009</v>
      </c>
      <c r="AU98" s="28">
        <v>6.7223592600000011</v>
      </c>
      <c r="AV98" s="28">
        <v>12.222007809999999</v>
      </c>
      <c r="AW98" s="28">
        <v>18.944367070000002</v>
      </c>
      <c r="AX98" s="28">
        <v>0.10606842</v>
      </c>
      <c r="AY98" s="28">
        <v>7.0412267000000002</v>
      </c>
      <c r="AZ98" s="28">
        <v>11.797071949999999</v>
      </c>
    </row>
    <row r="99" spans="2:52" x14ac:dyDescent="0.25">
      <c r="B99" s="15" t="s">
        <v>1398</v>
      </c>
      <c r="C99" s="28">
        <v>1.3619391600000001</v>
      </c>
      <c r="D99" s="28">
        <v>0.69524867000000001</v>
      </c>
      <c r="E99" s="28">
        <v>0.28942195000000004</v>
      </c>
      <c r="F99" s="28">
        <v>0.28670782</v>
      </c>
      <c r="G99" s="28">
        <v>0.1191189</v>
      </c>
      <c r="H99" s="28">
        <v>0.66669049000000002</v>
      </c>
      <c r="I99" s="28">
        <v>0.23782449999999999</v>
      </c>
      <c r="J99" s="28">
        <v>0.27636149999999998</v>
      </c>
      <c r="K99" s="28">
        <v>0</v>
      </c>
      <c r="L99" s="28">
        <v>0.15250448999999999</v>
      </c>
      <c r="M99" s="28">
        <v>53.015869000000002</v>
      </c>
      <c r="N99" s="28">
        <v>52.415869000000001</v>
      </c>
      <c r="O99" s="28">
        <v>0</v>
      </c>
      <c r="P99" s="28">
        <v>0.6</v>
      </c>
      <c r="Q99" s="28">
        <v>0</v>
      </c>
      <c r="R99" s="28">
        <v>54.377808159999994</v>
      </c>
      <c r="S99" s="28">
        <v>23.496820750000001</v>
      </c>
      <c r="T99" s="28">
        <v>0</v>
      </c>
      <c r="U99" s="28">
        <v>6.1087597599999999</v>
      </c>
      <c r="V99" s="28">
        <v>0</v>
      </c>
      <c r="W99" s="28">
        <v>0</v>
      </c>
      <c r="X99" s="28">
        <v>1.9247638200000001</v>
      </c>
      <c r="Y99" s="28">
        <v>3.43877107</v>
      </c>
      <c r="Z99" s="28">
        <v>0</v>
      </c>
      <c r="AA99" s="28">
        <v>34.9691154</v>
      </c>
      <c r="AB99" s="28">
        <v>19.408692760000001</v>
      </c>
      <c r="AC99" s="28">
        <v>0</v>
      </c>
      <c r="AD99" s="28">
        <v>0</v>
      </c>
      <c r="AE99" s="28">
        <v>0</v>
      </c>
      <c r="AF99" s="28">
        <v>0</v>
      </c>
      <c r="AG99" s="28">
        <v>0</v>
      </c>
      <c r="AH99" s="28">
        <v>0</v>
      </c>
      <c r="AI99" s="28">
        <v>0</v>
      </c>
      <c r="AJ99" s="28">
        <v>17.914977889999999</v>
      </c>
      <c r="AK99" s="28">
        <v>17.914977889999999</v>
      </c>
      <c r="AL99" s="28">
        <v>2.9744537900000001</v>
      </c>
      <c r="AM99" s="28">
        <v>2.9744537900000001</v>
      </c>
      <c r="AN99" s="28">
        <v>0</v>
      </c>
      <c r="AO99" s="28">
        <v>0</v>
      </c>
      <c r="AP99" s="28">
        <v>0</v>
      </c>
      <c r="AQ99" s="28">
        <v>0</v>
      </c>
      <c r="AR99" s="28">
        <v>0</v>
      </c>
      <c r="AS99" s="28">
        <v>0</v>
      </c>
      <c r="AT99" s="28">
        <v>2.9744537900000001</v>
      </c>
      <c r="AU99" s="28">
        <v>34.349216859999999</v>
      </c>
      <c r="AV99" s="28">
        <v>22.435918340000001</v>
      </c>
      <c r="AW99" s="28">
        <v>56.785135199999992</v>
      </c>
      <c r="AX99" s="28">
        <v>0</v>
      </c>
      <c r="AY99" s="28">
        <v>0</v>
      </c>
      <c r="AZ99" s="28">
        <v>56.785135199999992</v>
      </c>
    </row>
    <row r="100" spans="2:52" x14ac:dyDescent="0.25">
      <c r="B100" s="15" t="s">
        <v>932</v>
      </c>
      <c r="C100" s="28">
        <v>17.528235560000002</v>
      </c>
      <c r="D100" s="28">
        <v>8.1970463500000008</v>
      </c>
      <c r="E100" s="28">
        <v>1.4956860199999999</v>
      </c>
      <c r="F100" s="28">
        <v>6.3226867000000002</v>
      </c>
      <c r="G100" s="28">
        <v>0.37867362999999998</v>
      </c>
      <c r="H100" s="28">
        <v>9.3311892100000016</v>
      </c>
      <c r="I100" s="28">
        <v>1.78045864</v>
      </c>
      <c r="J100" s="28">
        <v>7.4164940199999991</v>
      </c>
      <c r="K100" s="28">
        <v>0</v>
      </c>
      <c r="L100" s="28">
        <v>0.13423655000000001</v>
      </c>
      <c r="M100" s="28">
        <v>96.448586179999992</v>
      </c>
      <c r="N100" s="28">
        <v>96.058747999999994</v>
      </c>
      <c r="O100" s="28">
        <v>0.36389483</v>
      </c>
      <c r="P100" s="28">
        <v>0</v>
      </c>
      <c r="Q100" s="28">
        <v>2.5943349999999997E-2</v>
      </c>
      <c r="R100" s="28">
        <v>113.97682173999999</v>
      </c>
      <c r="S100" s="28">
        <v>49.675498439999998</v>
      </c>
      <c r="T100" s="28">
        <v>0.33748530999999998</v>
      </c>
      <c r="U100" s="28">
        <v>8.6949542200000014</v>
      </c>
      <c r="V100" s="28">
        <v>0</v>
      </c>
      <c r="W100" s="28">
        <v>0</v>
      </c>
      <c r="X100" s="28">
        <v>3.0346770200000002</v>
      </c>
      <c r="Y100" s="28">
        <v>11.141144199999999</v>
      </c>
      <c r="Z100" s="28">
        <v>1.2634352200000001</v>
      </c>
      <c r="AA100" s="28">
        <v>74.147194409999997</v>
      </c>
      <c r="AB100" s="28">
        <v>39.829627330000001</v>
      </c>
      <c r="AC100" s="28">
        <v>0</v>
      </c>
      <c r="AD100" s="28">
        <v>0</v>
      </c>
      <c r="AE100" s="28">
        <v>0</v>
      </c>
      <c r="AF100" s="28">
        <v>0</v>
      </c>
      <c r="AG100" s="28">
        <v>30.832000000000001</v>
      </c>
      <c r="AH100" s="28">
        <v>30.832000000000001</v>
      </c>
      <c r="AI100" s="28">
        <v>0</v>
      </c>
      <c r="AJ100" s="28">
        <v>0</v>
      </c>
      <c r="AK100" s="28">
        <v>30.832000000000001</v>
      </c>
      <c r="AL100" s="28">
        <v>8.4846364899999998</v>
      </c>
      <c r="AM100" s="28">
        <v>8.4846364899999998</v>
      </c>
      <c r="AN100" s="28">
        <v>0</v>
      </c>
      <c r="AO100" s="28">
        <v>0</v>
      </c>
      <c r="AP100" s="28">
        <v>1.57990568</v>
      </c>
      <c r="AQ100" s="28">
        <v>1.57990568</v>
      </c>
      <c r="AR100" s="28">
        <v>0</v>
      </c>
      <c r="AS100" s="28">
        <v>0</v>
      </c>
      <c r="AT100" s="28">
        <v>10.064542169999999</v>
      </c>
      <c r="AU100" s="28">
        <v>60.597085160000006</v>
      </c>
      <c r="AV100" s="28">
        <v>57.803955880000004</v>
      </c>
      <c r="AW100" s="28">
        <v>118.40104104</v>
      </c>
      <c r="AX100" s="28">
        <v>0.63883462999999996</v>
      </c>
      <c r="AY100" s="28">
        <v>1.98624946</v>
      </c>
      <c r="AZ100" s="28">
        <v>115.77595694999999</v>
      </c>
    </row>
    <row r="101" spans="2:52" x14ac:dyDescent="0.25">
      <c r="B101" s="15" t="s">
        <v>1399</v>
      </c>
      <c r="C101" s="28">
        <v>2.4968297599999998</v>
      </c>
      <c r="D101" s="28">
        <v>0.68438456000000003</v>
      </c>
      <c r="E101" s="28">
        <v>0.30470586999999999</v>
      </c>
      <c r="F101" s="28">
        <v>0.27369621</v>
      </c>
      <c r="G101" s="28">
        <v>0.10598247999999999</v>
      </c>
      <c r="H101" s="28">
        <v>1.8124452</v>
      </c>
      <c r="I101" s="28">
        <v>0.228016</v>
      </c>
      <c r="J101" s="28">
        <v>1.5356592</v>
      </c>
      <c r="K101" s="28">
        <v>0</v>
      </c>
      <c r="L101" s="28">
        <v>4.8770000000000001E-2</v>
      </c>
      <c r="M101" s="28">
        <v>63.245663999999998</v>
      </c>
      <c r="N101" s="28">
        <v>63.245663999999998</v>
      </c>
      <c r="O101" s="28">
        <v>0</v>
      </c>
      <c r="P101" s="28">
        <v>0</v>
      </c>
      <c r="Q101" s="28">
        <v>0</v>
      </c>
      <c r="R101" s="28">
        <v>65.742493760000002</v>
      </c>
      <c r="S101" s="28">
        <v>30.032269420000002</v>
      </c>
      <c r="T101" s="28">
        <v>0.15157999999999999</v>
      </c>
      <c r="U101" s="28">
        <v>12.36606873</v>
      </c>
      <c r="V101" s="28">
        <v>0</v>
      </c>
      <c r="W101" s="28">
        <v>0</v>
      </c>
      <c r="X101" s="28">
        <v>9.0622511499999998</v>
      </c>
      <c r="Y101" s="28">
        <v>10.13805202</v>
      </c>
      <c r="Z101" s="28">
        <v>0</v>
      </c>
      <c r="AA101" s="28">
        <v>61.750221320000009</v>
      </c>
      <c r="AB101" s="28">
        <v>3.9922724399999998</v>
      </c>
      <c r="AC101" s="28">
        <v>0</v>
      </c>
      <c r="AD101" s="28">
        <v>0</v>
      </c>
      <c r="AE101" s="28">
        <v>0</v>
      </c>
      <c r="AF101" s="28">
        <v>0</v>
      </c>
      <c r="AG101" s="28">
        <v>0</v>
      </c>
      <c r="AH101" s="28">
        <v>0</v>
      </c>
      <c r="AI101" s="28">
        <v>0</v>
      </c>
      <c r="AJ101" s="28">
        <v>0</v>
      </c>
      <c r="AK101" s="28">
        <v>0</v>
      </c>
      <c r="AL101" s="28">
        <v>0.69767484999999996</v>
      </c>
      <c r="AM101" s="28">
        <v>0.69767484999999996</v>
      </c>
      <c r="AN101" s="28">
        <v>0</v>
      </c>
      <c r="AO101" s="28">
        <v>0</v>
      </c>
      <c r="AP101" s="28">
        <v>0</v>
      </c>
      <c r="AQ101" s="28">
        <v>0</v>
      </c>
      <c r="AR101" s="28">
        <v>0</v>
      </c>
      <c r="AS101" s="28">
        <v>0</v>
      </c>
      <c r="AT101" s="28">
        <v>0.69767484999999996</v>
      </c>
      <c r="AU101" s="28">
        <v>3.2945975900000004</v>
      </c>
      <c r="AV101" s="28">
        <v>9.5014243499999989</v>
      </c>
      <c r="AW101" s="28">
        <v>12.796021939999999</v>
      </c>
      <c r="AX101" s="28">
        <v>0</v>
      </c>
      <c r="AY101" s="28">
        <v>0</v>
      </c>
      <c r="AZ101" s="28">
        <v>12.796021939999999</v>
      </c>
    </row>
    <row r="102" spans="2:52" x14ac:dyDescent="0.25">
      <c r="B102" s="15" t="s">
        <v>1400</v>
      </c>
      <c r="C102" s="28">
        <v>3.2185781500000004</v>
      </c>
      <c r="D102" s="28">
        <v>2.0889587200000004</v>
      </c>
      <c r="E102" s="28">
        <v>0.77381106000000011</v>
      </c>
      <c r="F102" s="28">
        <v>1.15307329</v>
      </c>
      <c r="G102" s="28">
        <v>0.16207437</v>
      </c>
      <c r="H102" s="28">
        <v>1.12961943</v>
      </c>
      <c r="I102" s="28">
        <v>0.66195974999999996</v>
      </c>
      <c r="J102" s="28">
        <v>0.33913650000000001</v>
      </c>
      <c r="K102" s="28">
        <v>0</v>
      </c>
      <c r="L102" s="28">
        <v>0.12852317999999999</v>
      </c>
      <c r="M102" s="28">
        <v>117.78657699999999</v>
      </c>
      <c r="N102" s="28">
        <v>117.28657699999999</v>
      </c>
      <c r="O102" s="28">
        <v>0</v>
      </c>
      <c r="P102" s="28">
        <v>0.5</v>
      </c>
      <c r="Q102" s="28">
        <v>0</v>
      </c>
      <c r="R102" s="28">
        <v>121.00515515000001</v>
      </c>
      <c r="S102" s="28">
        <v>56.813728390000001</v>
      </c>
      <c r="T102" s="28">
        <v>0.97855000000000003</v>
      </c>
      <c r="U102" s="28">
        <v>10.864824449999999</v>
      </c>
      <c r="V102" s="28">
        <v>0</v>
      </c>
      <c r="W102" s="28">
        <v>0</v>
      </c>
      <c r="X102" s="28">
        <v>4.92631643</v>
      </c>
      <c r="Y102" s="28">
        <v>10.713482410000001</v>
      </c>
      <c r="Z102" s="28">
        <v>0</v>
      </c>
      <c r="AA102" s="28">
        <v>84.296901680000005</v>
      </c>
      <c r="AB102" s="28">
        <v>36.708253469999995</v>
      </c>
      <c r="AC102" s="28">
        <v>0.03</v>
      </c>
      <c r="AD102" s="28">
        <v>0.03</v>
      </c>
      <c r="AE102" s="28">
        <v>0</v>
      </c>
      <c r="AF102" s="28">
        <v>0</v>
      </c>
      <c r="AG102" s="28">
        <v>0</v>
      </c>
      <c r="AH102" s="28">
        <v>0</v>
      </c>
      <c r="AI102" s="28">
        <v>0</v>
      </c>
      <c r="AJ102" s="28">
        <v>0.58830864000000005</v>
      </c>
      <c r="AK102" s="28">
        <v>0.61830863999999996</v>
      </c>
      <c r="AL102" s="28">
        <v>6.8000701599999998</v>
      </c>
      <c r="AM102" s="28">
        <v>6.8000701599999998</v>
      </c>
      <c r="AN102" s="28">
        <v>0</v>
      </c>
      <c r="AO102" s="28">
        <v>0</v>
      </c>
      <c r="AP102" s="28">
        <v>0</v>
      </c>
      <c r="AQ102" s="28">
        <v>0</v>
      </c>
      <c r="AR102" s="28">
        <v>0</v>
      </c>
      <c r="AS102" s="28">
        <v>0</v>
      </c>
      <c r="AT102" s="28">
        <v>6.8000701599999998</v>
      </c>
      <c r="AU102" s="28">
        <v>30.52649195</v>
      </c>
      <c r="AV102" s="28">
        <v>35.142596400000009</v>
      </c>
      <c r="AW102" s="28">
        <v>65.669088349999996</v>
      </c>
      <c r="AX102" s="28">
        <v>2.1880381600000001</v>
      </c>
      <c r="AY102" s="28">
        <v>21.668477239999998</v>
      </c>
      <c r="AZ102" s="28">
        <v>41.812572950000003</v>
      </c>
    </row>
    <row r="103" spans="2:52" x14ac:dyDescent="0.25">
      <c r="B103" s="15" t="s">
        <v>1401</v>
      </c>
      <c r="C103" s="28">
        <v>15.690723950000001</v>
      </c>
      <c r="D103" s="28">
        <v>13.91780604</v>
      </c>
      <c r="E103" s="28">
        <v>11.051148439999999</v>
      </c>
      <c r="F103" s="28">
        <v>2.6876727000000002</v>
      </c>
      <c r="G103" s="28">
        <v>0.1789849</v>
      </c>
      <c r="H103" s="28">
        <v>1.7729179099999999</v>
      </c>
      <c r="I103" s="28">
        <v>0.43559842999999998</v>
      </c>
      <c r="J103" s="28">
        <v>1.1405520600000001</v>
      </c>
      <c r="K103" s="28">
        <v>0</v>
      </c>
      <c r="L103" s="28">
        <v>0.19676742000000003</v>
      </c>
      <c r="M103" s="28">
        <v>42.036650000000002</v>
      </c>
      <c r="N103" s="28">
        <v>42.036650000000002</v>
      </c>
      <c r="O103" s="28">
        <v>0</v>
      </c>
      <c r="P103" s="28">
        <v>0</v>
      </c>
      <c r="Q103" s="28">
        <v>0</v>
      </c>
      <c r="R103" s="28">
        <v>57.72737395</v>
      </c>
      <c r="S103" s="28">
        <v>22.1970387</v>
      </c>
      <c r="T103" s="28">
        <v>5.7148230000000001E-2</v>
      </c>
      <c r="U103" s="28">
        <v>3.4228566099999997</v>
      </c>
      <c r="V103" s="28">
        <v>0</v>
      </c>
      <c r="W103" s="28">
        <v>0</v>
      </c>
      <c r="X103" s="28">
        <v>3.2030353100000002</v>
      </c>
      <c r="Y103" s="28">
        <v>3.0873419100000001</v>
      </c>
      <c r="Z103" s="28">
        <v>0</v>
      </c>
      <c r="AA103" s="28">
        <v>31.96742076</v>
      </c>
      <c r="AB103" s="28">
        <v>25.759953190000001</v>
      </c>
      <c r="AC103" s="28">
        <v>0</v>
      </c>
      <c r="AD103" s="28">
        <v>0</v>
      </c>
      <c r="AE103" s="28">
        <v>0</v>
      </c>
      <c r="AF103" s="28">
        <v>0</v>
      </c>
      <c r="AG103" s="28">
        <v>0</v>
      </c>
      <c r="AH103" s="28">
        <v>0</v>
      </c>
      <c r="AI103" s="28">
        <v>0</v>
      </c>
      <c r="AJ103" s="28">
        <v>0</v>
      </c>
      <c r="AK103" s="28">
        <v>0</v>
      </c>
      <c r="AL103" s="28">
        <v>5.1326775599999994</v>
      </c>
      <c r="AM103" s="28">
        <v>5.1326775599999994</v>
      </c>
      <c r="AN103" s="28">
        <v>0</v>
      </c>
      <c r="AO103" s="28">
        <v>0</v>
      </c>
      <c r="AP103" s="28">
        <v>0</v>
      </c>
      <c r="AQ103" s="28">
        <v>0</v>
      </c>
      <c r="AR103" s="28">
        <v>0</v>
      </c>
      <c r="AS103" s="28">
        <v>0</v>
      </c>
      <c r="AT103" s="28">
        <v>5.1326775599999994</v>
      </c>
      <c r="AU103" s="28">
        <v>20.62727563</v>
      </c>
      <c r="AV103" s="28">
        <v>12.045153819999999</v>
      </c>
      <c r="AW103" s="28">
        <v>32.672429450000003</v>
      </c>
      <c r="AX103" s="28">
        <v>3.068686</v>
      </c>
      <c r="AY103" s="28">
        <v>4.2046821200000002</v>
      </c>
      <c r="AZ103" s="28">
        <v>25.399061329999999</v>
      </c>
    </row>
    <row r="104" spans="2:52" x14ac:dyDescent="0.25">
      <c r="B104" s="15" t="s">
        <v>1402</v>
      </c>
      <c r="C104" s="28">
        <v>0.9901778200000001</v>
      </c>
      <c r="D104" s="28">
        <v>0.56750377000000007</v>
      </c>
      <c r="E104" s="28">
        <v>0.10392024</v>
      </c>
      <c r="F104" s="28">
        <v>0.36003653000000002</v>
      </c>
      <c r="G104" s="28">
        <v>0.103547</v>
      </c>
      <c r="H104" s="28">
        <v>0.42267405000000002</v>
      </c>
      <c r="I104" s="28">
        <v>8.5753999999999997E-2</v>
      </c>
      <c r="J104" s="28">
        <v>0.16406720000000002</v>
      </c>
      <c r="K104" s="28">
        <v>0</v>
      </c>
      <c r="L104" s="28">
        <v>0.17285285</v>
      </c>
      <c r="M104" s="28">
        <v>43.601703000000001</v>
      </c>
      <c r="N104" s="28">
        <v>43.601703000000001</v>
      </c>
      <c r="O104" s="28">
        <v>0</v>
      </c>
      <c r="P104" s="28">
        <v>0</v>
      </c>
      <c r="Q104" s="28">
        <v>0</v>
      </c>
      <c r="R104" s="28">
        <v>44.59188082</v>
      </c>
      <c r="S104" s="28">
        <v>22.261533910000001</v>
      </c>
      <c r="T104" s="28">
        <v>5.7000149999999999E-2</v>
      </c>
      <c r="U104" s="28">
        <v>4.4313088</v>
      </c>
      <c r="V104" s="28">
        <v>0</v>
      </c>
      <c r="W104" s="28">
        <v>0</v>
      </c>
      <c r="X104" s="28">
        <v>2.0092255699999999</v>
      </c>
      <c r="Y104" s="28">
        <v>3.5963816099999999</v>
      </c>
      <c r="Z104" s="28">
        <v>0</v>
      </c>
      <c r="AA104" s="28">
        <v>32.355450040000001</v>
      </c>
      <c r="AB104" s="28">
        <v>12.236430779999999</v>
      </c>
      <c r="AC104" s="28">
        <v>0</v>
      </c>
      <c r="AD104" s="28">
        <v>0</v>
      </c>
      <c r="AE104" s="28">
        <v>0</v>
      </c>
      <c r="AF104" s="28">
        <v>0</v>
      </c>
      <c r="AG104" s="28">
        <v>0</v>
      </c>
      <c r="AH104" s="28">
        <v>0</v>
      </c>
      <c r="AI104" s="28">
        <v>0</v>
      </c>
      <c r="AJ104" s="28">
        <v>5.2601433499999999</v>
      </c>
      <c r="AK104" s="28">
        <v>5.2601433499999999</v>
      </c>
      <c r="AL104" s="28">
        <v>0.80969387999999998</v>
      </c>
      <c r="AM104" s="28">
        <v>0.80969387999999998</v>
      </c>
      <c r="AN104" s="28">
        <v>0</v>
      </c>
      <c r="AO104" s="28">
        <v>0</v>
      </c>
      <c r="AP104" s="28">
        <v>0</v>
      </c>
      <c r="AQ104" s="28">
        <v>0</v>
      </c>
      <c r="AR104" s="28">
        <v>0</v>
      </c>
      <c r="AS104" s="28">
        <v>9.0493624399999995</v>
      </c>
      <c r="AT104" s="28">
        <v>9.8590563200000005</v>
      </c>
      <c r="AU104" s="28">
        <v>7.6375178099999994</v>
      </c>
      <c r="AV104" s="28">
        <v>40.449274960000004</v>
      </c>
      <c r="AW104" s="28">
        <v>48.086792769999995</v>
      </c>
      <c r="AX104" s="28">
        <v>6.2488593699999999</v>
      </c>
      <c r="AY104" s="28">
        <v>3.38465587</v>
      </c>
      <c r="AZ104" s="28">
        <v>38.453277530000001</v>
      </c>
    </row>
    <row r="105" spans="2:52" x14ac:dyDescent="0.25">
      <c r="B105" s="15" t="s">
        <v>1403</v>
      </c>
      <c r="C105" s="28">
        <v>7.7925544800000006</v>
      </c>
      <c r="D105" s="28">
        <v>1.4274344600000002</v>
      </c>
      <c r="E105" s="28">
        <v>0.48156507000000004</v>
      </c>
      <c r="F105" s="28">
        <v>0.78078208999999998</v>
      </c>
      <c r="G105" s="28">
        <v>0.16508729999999999</v>
      </c>
      <c r="H105" s="28">
        <v>6.3651200200000009</v>
      </c>
      <c r="I105" s="28">
        <v>0.57665911999999997</v>
      </c>
      <c r="J105" s="28">
        <v>5.6005429000000007</v>
      </c>
      <c r="K105" s="28">
        <v>0</v>
      </c>
      <c r="L105" s="28">
        <v>0.187918</v>
      </c>
      <c r="M105" s="28">
        <v>46.317100240000002</v>
      </c>
      <c r="N105" s="28">
        <v>46.268770000000004</v>
      </c>
      <c r="O105" s="28">
        <v>4.8330239999999997E-2</v>
      </c>
      <c r="P105" s="28">
        <v>0</v>
      </c>
      <c r="Q105" s="28">
        <v>0</v>
      </c>
      <c r="R105" s="28">
        <v>54.109654720000002</v>
      </c>
      <c r="S105" s="28">
        <v>25.118001100000001</v>
      </c>
      <c r="T105" s="28">
        <v>0.127612</v>
      </c>
      <c r="U105" s="28">
        <v>5.1106142000000006</v>
      </c>
      <c r="V105" s="28">
        <v>0</v>
      </c>
      <c r="W105" s="28">
        <v>0</v>
      </c>
      <c r="X105" s="28">
        <v>1.37162702</v>
      </c>
      <c r="Y105" s="28">
        <v>4.2931287100000004</v>
      </c>
      <c r="Z105" s="28">
        <v>0</v>
      </c>
      <c r="AA105" s="28">
        <v>36.020983030000004</v>
      </c>
      <c r="AB105" s="28">
        <v>18.088671689999998</v>
      </c>
      <c r="AC105" s="28">
        <v>0</v>
      </c>
      <c r="AD105" s="28">
        <v>0</v>
      </c>
      <c r="AE105" s="28">
        <v>0</v>
      </c>
      <c r="AF105" s="28">
        <v>0</v>
      </c>
      <c r="AG105" s="28">
        <v>0</v>
      </c>
      <c r="AH105" s="28">
        <v>0</v>
      </c>
      <c r="AI105" s="28">
        <v>0</v>
      </c>
      <c r="AJ105" s="28">
        <v>6.5485475400000004</v>
      </c>
      <c r="AK105" s="28">
        <v>6.5485475400000004</v>
      </c>
      <c r="AL105" s="28">
        <v>7.4998177699999999</v>
      </c>
      <c r="AM105" s="28">
        <v>7.4998177699999999</v>
      </c>
      <c r="AN105" s="28">
        <v>0</v>
      </c>
      <c r="AO105" s="28">
        <v>0</v>
      </c>
      <c r="AP105" s="28">
        <v>0</v>
      </c>
      <c r="AQ105" s="28">
        <v>0</v>
      </c>
      <c r="AR105" s="28">
        <v>0</v>
      </c>
      <c r="AS105" s="28">
        <v>8.56840695</v>
      </c>
      <c r="AT105" s="28">
        <v>16.06822472</v>
      </c>
      <c r="AU105" s="28">
        <v>8.5689945099999996</v>
      </c>
      <c r="AV105" s="28">
        <v>40.753211849999992</v>
      </c>
      <c r="AW105" s="28">
        <v>49.32220636000001</v>
      </c>
      <c r="AX105" s="28">
        <v>1.63724333</v>
      </c>
      <c r="AY105" s="28">
        <v>0.78764440000000002</v>
      </c>
      <c r="AZ105" s="28">
        <v>46.897318630000001</v>
      </c>
    </row>
    <row r="106" spans="2:52" x14ac:dyDescent="0.25">
      <c r="B106" s="15" t="s">
        <v>1404</v>
      </c>
      <c r="C106" s="28">
        <v>5.3207685700000003</v>
      </c>
      <c r="D106" s="28">
        <v>1.8099965699999998</v>
      </c>
      <c r="E106" s="28">
        <v>0.58315987000000002</v>
      </c>
      <c r="F106" s="28">
        <v>1.0344232</v>
      </c>
      <c r="G106" s="28">
        <v>0.19241349999999999</v>
      </c>
      <c r="H106" s="28">
        <v>3.5107719999999998</v>
      </c>
      <c r="I106" s="28">
        <v>1.0107861999999999</v>
      </c>
      <c r="J106" s="28">
        <v>1.7779243600000001</v>
      </c>
      <c r="K106" s="28">
        <v>0</v>
      </c>
      <c r="L106" s="28">
        <v>0.72206144000000005</v>
      </c>
      <c r="M106" s="28">
        <v>64.876354000000006</v>
      </c>
      <c r="N106" s="28">
        <v>64.865853999999999</v>
      </c>
      <c r="O106" s="28">
        <v>0</v>
      </c>
      <c r="P106" s="28">
        <v>0</v>
      </c>
      <c r="Q106" s="28">
        <v>1.0500000000000001E-2</v>
      </c>
      <c r="R106" s="28">
        <v>70.197122569999991</v>
      </c>
      <c r="S106" s="28">
        <v>31.520595549999999</v>
      </c>
      <c r="T106" s="28">
        <v>0.49981999999999999</v>
      </c>
      <c r="U106" s="28">
        <v>9.4063529399999997</v>
      </c>
      <c r="V106" s="28">
        <v>0</v>
      </c>
      <c r="W106" s="28">
        <v>0</v>
      </c>
      <c r="X106" s="28">
        <v>1.9741359700000001</v>
      </c>
      <c r="Y106" s="28">
        <v>7.3254303700000003</v>
      </c>
      <c r="Z106" s="28">
        <v>1.3169230000000001</v>
      </c>
      <c r="AA106" s="28">
        <v>52.043257830000002</v>
      </c>
      <c r="AB106" s="28">
        <v>18.153864740000003</v>
      </c>
      <c r="AC106" s="28">
        <v>0</v>
      </c>
      <c r="AD106" s="28">
        <v>0</v>
      </c>
      <c r="AE106" s="28">
        <v>0</v>
      </c>
      <c r="AF106" s="28">
        <v>0</v>
      </c>
      <c r="AG106" s="28">
        <v>1.3448051699999999</v>
      </c>
      <c r="AH106" s="28">
        <v>1.3448051699999999</v>
      </c>
      <c r="AI106" s="28">
        <v>0</v>
      </c>
      <c r="AJ106" s="28">
        <v>0.39623253999999997</v>
      </c>
      <c r="AK106" s="28">
        <v>1.7410377100000001</v>
      </c>
      <c r="AL106" s="28">
        <v>3.4952623799999998</v>
      </c>
      <c r="AM106" s="28">
        <v>3.4952623799999998</v>
      </c>
      <c r="AN106" s="28">
        <v>0</v>
      </c>
      <c r="AO106" s="28">
        <v>0</v>
      </c>
      <c r="AP106" s="28">
        <v>2.7658649799999999</v>
      </c>
      <c r="AQ106" s="28">
        <v>2.7658649799999999</v>
      </c>
      <c r="AR106" s="28">
        <v>0</v>
      </c>
      <c r="AS106" s="28">
        <v>0</v>
      </c>
      <c r="AT106" s="28">
        <v>6.2611273599999997</v>
      </c>
      <c r="AU106" s="28">
        <v>13.63377509</v>
      </c>
      <c r="AV106" s="28">
        <v>19.781262519999999</v>
      </c>
      <c r="AW106" s="28">
        <v>33.415037609999999</v>
      </c>
      <c r="AX106" s="28">
        <v>1.7278828799999999</v>
      </c>
      <c r="AY106" s="28">
        <v>6.4490005699999999</v>
      </c>
      <c r="AZ106" s="28">
        <v>25.238154160000001</v>
      </c>
    </row>
    <row r="107" spans="2:52" x14ac:dyDescent="0.25">
      <c r="B107" s="25" t="s">
        <v>1582</v>
      </c>
      <c r="C107" s="26">
        <f t="shared" ref="C107:AZ107" si="10">SUM(C97:C106)</f>
        <v>62.256123280000004</v>
      </c>
      <c r="D107" s="26">
        <f t="shared" si="10"/>
        <v>34.094625480000005</v>
      </c>
      <c r="E107" s="26">
        <f t="shared" si="10"/>
        <v>16.828833559999996</v>
      </c>
      <c r="F107" s="26">
        <f t="shared" si="10"/>
        <v>15.293647060000001</v>
      </c>
      <c r="G107" s="26">
        <f t="shared" si="10"/>
        <v>1.97214486</v>
      </c>
      <c r="H107" s="26">
        <f t="shared" si="10"/>
        <v>28.161497800000003</v>
      </c>
      <c r="I107" s="26">
        <f t="shared" si="10"/>
        <v>6.3503539999999994</v>
      </c>
      <c r="J107" s="26">
        <f t="shared" si="10"/>
        <v>18.649197440000002</v>
      </c>
      <c r="K107" s="26">
        <f t="shared" si="10"/>
        <v>0</v>
      </c>
      <c r="L107" s="26">
        <f t="shared" si="10"/>
        <v>3.16194636</v>
      </c>
      <c r="M107" s="26">
        <f t="shared" si="10"/>
        <v>660.20364530000006</v>
      </c>
      <c r="N107" s="26">
        <f t="shared" si="10"/>
        <v>658.63616252000008</v>
      </c>
      <c r="O107" s="26">
        <f t="shared" si="10"/>
        <v>0.43103943</v>
      </c>
      <c r="P107" s="26">
        <f t="shared" si="10"/>
        <v>1.1000000000000001</v>
      </c>
      <c r="Q107" s="26">
        <f t="shared" si="10"/>
        <v>3.6443349999999999E-2</v>
      </c>
      <c r="R107" s="26">
        <f t="shared" si="10"/>
        <v>722.45976858000006</v>
      </c>
      <c r="S107" s="26">
        <f t="shared" si="10"/>
        <v>339.33166363000004</v>
      </c>
      <c r="T107" s="26">
        <f t="shared" si="10"/>
        <v>7.7491939900000002</v>
      </c>
      <c r="U107" s="26">
        <f t="shared" si="10"/>
        <v>73.48197411000001</v>
      </c>
      <c r="V107" s="26">
        <f t="shared" si="10"/>
        <v>0</v>
      </c>
      <c r="W107" s="26">
        <f t="shared" si="10"/>
        <v>0</v>
      </c>
      <c r="X107" s="26">
        <f t="shared" si="10"/>
        <v>31.446618219999998</v>
      </c>
      <c r="Y107" s="26">
        <f t="shared" si="10"/>
        <v>63.94268584999999</v>
      </c>
      <c r="Z107" s="26">
        <f t="shared" si="10"/>
        <v>2.5803582199999999</v>
      </c>
      <c r="AA107" s="26">
        <f t="shared" si="10"/>
        <v>518.53249401999994</v>
      </c>
      <c r="AB107" s="26">
        <f t="shared" si="10"/>
        <v>203.92727456</v>
      </c>
      <c r="AC107" s="26">
        <f t="shared" si="10"/>
        <v>0.03</v>
      </c>
      <c r="AD107" s="26">
        <f t="shared" si="10"/>
        <v>0.03</v>
      </c>
      <c r="AE107" s="26">
        <f t="shared" si="10"/>
        <v>0</v>
      </c>
      <c r="AF107" s="26">
        <f t="shared" si="10"/>
        <v>0</v>
      </c>
      <c r="AG107" s="26">
        <f t="shared" si="10"/>
        <v>32.176805170000002</v>
      </c>
      <c r="AH107" s="26">
        <f t="shared" si="10"/>
        <v>32.176805170000002</v>
      </c>
      <c r="AI107" s="26">
        <f t="shared" si="10"/>
        <v>0</v>
      </c>
      <c r="AJ107" s="26">
        <f t="shared" si="10"/>
        <v>32.401923279999998</v>
      </c>
      <c r="AK107" s="26">
        <f t="shared" si="10"/>
        <v>64.608728450000001</v>
      </c>
      <c r="AL107" s="26">
        <f t="shared" si="10"/>
        <v>42.476783010000005</v>
      </c>
      <c r="AM107" s="26">
        <f t="shared" si="10"/>
        <v>42.476783010000005</v>
      </c>
      <c r="AN107" s="26">
        <f t="shared" si="10"/>
        <v>0</v>
      </c>
      <c r="AO107" s="26">
        <f t="shared" si="10"/>
        <v>0</v>
      </c>
      <c r="AP107" s="26">
        <f t="shared" si="10"/>
        <v>4.3457706599999995</v>
      </c>
      <c r="AQ107" s="26">
        <f t="shared" si="10"/>
        <v>4.3457706599999995</v>
      </c>
      <c r="AR107" s="26">
        <f t="shared" si="10"/>
        <v>0</v>
      </c>
      <c r="AS107" s="26">
        <f t="shared" si="10"/>
        <v>17.617769389999999</v>
      </c>
      <c r="AT107" s="26">
        <f t="shared" si="10"/>
        <v>64.440323059999997</v>
      </c>
      <c r="AU107" s="26">
        <f t="shared" si="10"/>
        <v>204.09567995</v>
      </c>
      <c r="AV107" s="26">
        <f t="shared" si="10"/>
        <v>284.44146358999996</v>
      </c>
      <c r="AW107" s="26">
        <f t="shared" si="10"/>
        <v>488.53714353999993</v>
      </c>
      <c r="AX107" s="26">
        <f t="shared" si="10"/>
        <v>19.110532189999997</v>
      </c>
      <c r="AY107" s="26">
        <f t="shared" si="10"/>
        <v>69.742085750000001</v>
      </c>
      <c r="AZ107" s="26">
        <f t="shared" si="10"/>
        <v>399.68452560000003</v>
      </c>
    </row>
    <row r="108" spans="2:52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2:52" x14ac:dyDescent="0.25">
      <c r="B109" s="17" t="s">
        <v>1519</v>
      </c>
      <c r="C109" s="12">
        <f t="shared" ref="C109:AZ109" si="11">C132+C167+C189+C236</f>
        <v>2709.2840442699999</v>
      </c>
      <c r="D109" s="12">
        <f t="shared" si="11"/>
        <v>1483.61818111</v>
      </c>
      <c r="E109" s="12">
        <f t="shared" si="11"/>
        <v>673.65332223000007</v>
      </c>
      <c r="F109" s="12">
        <f t="shared" si="11"/>
        <v>752.48175786999991</v>
      </c>
      <c r="G109" s="12">
        <f t="shared" si="11"/>
        <v>57.483101009999999</v>
      </c>
      <c r="H109" s="12">
        <f t="shared" si="11"/>
        <v>1225.6658631600001</v>
      </c>
      <c r="I109" s="12">
        <f t="shared" si="11"/>
        <v>257.29460625000002</v>
      </c>
      <c r="J109" s="12">
        <f t="shared" si="11"/>
        <v>153.94090554000002</v>
      </c>
      <c r="K109" s="12">
        <f t="shared" si="11"/>
        <v>601.46430796999994</v>
      </c>
      <c r="L109" s="12">
        <f t="shared" si="11"/>
        <v>212.96604339999999</v>
      </c>
      <c r="M109" s="12">
        <f t="shared" si="11"/>
        <v>10394.489514879999</v>
      </c>
      <c r="N109" s="12">
        <f t="shared" si="11"/>
        <v>8452.0001576399991</v>
      </c>
      <c r="O109" s="12">
        <f t="shared" si="11"/>
        <v>1650.1120647299999</v>
      </c>
      <c r="P109" s="12">
        <f t="shared" si="11"/>
        <v>47.797972809999997</v>
      </c>
      <c r="Q109" s="12">
        <f t="shared" si="11"/>
        <v>244.57931970000001</v>
      </c>
      <c r="R109" s="12">
        <f t="shared" si="11"/>
        <v>13103.773559149999</v>
      </c>
      <c r="S109" s="12">
        <f t="shared" si="11"/>
        <v>5018.414239579999</v>
      </c>
      <c r="T109" s="12">
        <f t="shared" si="11"/>
        <v>188.78924437999996</v>
      </c>
      <c r="U109" s="12">
        <f t="shared" si="11"/>
        <v>736.97212175000004</v>
      </c>
      <c r="V109" s="12">
        <f t="shared" si="11"/>
        <v>7.2705181399999992</v>
      </c>
      <c r="W109" s="12">
        <f t="shared" si="11"/>
        <v>309.27634167999997</v>
      </c>
      <c r="X109" s="12">
        <f t="shared" si="11"/>
        <v>638.69546170000012</v>
      </c>
      <c r="Y109" s="12">
        <f t="shared" si="11"/>
        <v>1444.3557131600001</v>
      </c>
      <c r="Z109" s="12">
        <f t="shared" si="11"/>
        <v>100.98825592</v>
      </c>
      <c r="AA109" s="12">
        <f t="shared" si="11"/>
        <v>8444.7618963100012</v>
      </c>
      <c r="AB109" s="12">
        <f t="shared" si="11"/>
        <v>4659.0116628400001</v>
      </c>
      <c r="AC109" s="12">
        <f t="shared" si="11"/>
        <v>46.734136580000005</v>
      </c>
      <c r="AD109" s="12">
        <f t="shared" si="11"/>
        <v>28.005328639999998</v>
      </c>
      <c r="AE109" s="12">
        <f t="shared" si="11"/>
        <v>0</v>
      </c>
      <c r="AF109" s="12">
        <f t="shared" si="11"/>
        <v>18.728807940000003</v>
      </c>
      <c r="AG109" s="12">
        <f t="shared" si="11"/>
        <v>184.40705408999997</v>
      </c>
      <c r="AH109" s="12">
        <f t="shared" si="11"/>
        <v>184.40705408999997</v>
      </c>
      <c r="AI109" s="12">
        <f t="shared" si="11"/>
        <v>0</v>
      </c>
      <c r="AJ109" s="12">
        <f t="shared" si="11"/>
        <v>435.62000677000003</v>
      </c>
      <c r="AK109" s="12">
        <f t="shared" si="11"/>
        <v>666.76119744000005</v>
      </c>
      <c r="AL109" s="12">
        <f t="shared" si="11"/>
        <v>1703.65239619</v>
      </c>
      <c r="AM109" s="12">
        <f t="shared" si="11"/>
        <v>1703.4198961899999</v>
      </c>
      <c r="AN109" s="12">
        <f t="shared" si="11"/>
        <v>0</v>
      </c>
      <c r="AO109" s="12">
        <f t="shared" si="11"/>
        <v>0.23250000000000001</v>
      </c>
      <c r="AP109" s="12">
        <f t="shared" si="11"/>
        <v>316.5703372700001</v>
      </c>
      <c r="AQ109" s="12">
        <f t="shared" si="11"/>
        <v>316.5703372700001</v>
      </c>
      <c r="AR109" s="12">
        <f t="shared" si="11"/>
        <v>0</v>
      </c>
      <c r="AS109" s="12">
        <f t="shared" si="11"/>
        <v>332.07449833999999</v>
      </c>
      <c r="AT109" s="12">
        <f t="shared" si="11"/>
        <v>2352.2972318000002</v>
      </c>
      <c r="AU109" s="12">
        <f t="shared" si="11"/>
        <v>2973.4756284800005</v>
      </c>
      <c r="AV109" s="12">
        <f t="shared" si="11"/>
        <v>3571.3270148199999</v>
      </c>
      <c r="AW109" s="12">
        <f t="shared" si="11"/>
        <v>6544.8026432999995</v>
      </c>
      <c r="AX109" s="12">
        <f t="shared" si="11"/>
        <v>284.35785304000001</v>
      </c>
      <c r="AY109" s="12">
        <f t="shared" si="11"/>
        <v>554.29096455999991</v>
      </c>
      <c r="AZ109" s="12">
        <f t="shared" si="11"/>
        <v>5706.1538257000002</v>
      </c>
    </row>
    <row r="110" spans="2:52" x14ac:dyDescent="0.25">
      <c r="B110" s="14" t="s">
        <v>0</v>
      </c>
    </row>
    <row r="111" spans="2:52" x14ac:dyDescent="0.25">
      <c r="B111" s="15" t="s">
        <v>27</v>
      </c>
      <c r="C111" s="28">
        <v>0.40646943000000002</v>
      </c>
      <c r="D111" s="28">
        <v>0.17606738999999999</v>
      </c>
      <c r="E111" s="28">
        <v>6.3845100000000002E-2</v>
      </c>
      <c r="F111" s="28">
        <v>5.1873919999999997E-2</v>
      </c>
      <c r="G111" s="28">
        <v>6.0348370000000005E-2</v>
      </c>
      <c r="H111" s="28">
        <v>0.23040204</v>
      </c>
      <c r="I111" s="28">
        <v>5.9456000000000002E-2</v>
      </c>
      <c r="J111" s="28">
        <v>3.6034999999999998E-2</v>
      </c>
      <c r="K111" s="28">
        <v>8.8455770000000003E-2</v>
      </c>
      <c r="L111" s="28">
        <v>4.645527E-2</v>
      </c>
      <c r="M111" s="28">
        <v>42.310952</v>
      </c>
      <c r="N111" s="28">
        <v>42.290951999999997</v>
      </c>
      <c r="O111" s="28">
        <v>0</v>
      </c>
      <c r="P111" s="28">
        <v>0</v>
      </c>
      <c r="Q111" s="28">
        <v>0.02</v>
      </c>
      <c r="R111" s="28">
        <v>42.717421430000002</v>
      </c>
      <c r="S111" s="28">
        <v>25.476450289999999</v>
      </c>
      <c r="T111" s="28">
        <v>0</v>
      </c>
      <c r="U111" s="28">
        <v>2.4282860899999998</v>
      </c>
      <c r="V111" s="28">
        <v>0</v>
      </c>
      <c r="W111" s="28">
        <v>0</v>
      </c>
      <c r="X111" s="28">
        <v>3.0567656400000001</v>
      </c>
      <c r="Y111" s="28">
        <v>4.0015188100000003</v>
      </c>
      <c r="Z111" s="28">
        <v>0</v>
      </c>
      <c r="AA111" s="28">
        <v>34.963020829999998</v>
      </c>
      <c r="AB111" s="28">
        <v>7.7544005999999994</v>
      </c>
      <c r="AC111" s="28">
        <v>7.9775000000000002E-3</v>
      </c>
      <c r="AD111" s="28">
        <v>1.7099999999999999E-3</v>
      </c>
      <c r="AE111" s="28">
        <v>0</v>
      </c>
      <c r="AF111" s="28">
        <v>6.2674999999999996E-3</v>
      </c>
      <c r="AG111" s="28">
        <v>0</v>
      </c>
      <c r="AH111" s="28">
        <v>0</v>
      </c>
      <c r="AI111" s="28">
        <v>0</v>
      </c>
      <c r="AJ111" s="28">
        <v>0.39335458000000001</v>
      </c>
      <c r="AK111" s="28">
        <v>0.40133208000000004</v>
      </c>
      <c r="AL111" s="28">
        <v>0.78676000000000001</v>
      </c>
      <c r="AM111" s="28">
        <v>0.78676000000000001</v>
      </c>
      <c r="AN111" s="28">
        <v>0</v>
      </c>
      <c r="AO111" s="28">
        <v>0</v>
      </c>
      <c r="AP111" s="28">
        <v>0</v>
      </c>
      <c r="AQ111" s="28">
        <v>0</v>
      </c>
      <c r="AR111" s="28">
        <v>0</v>
      </c>
      <c r="AS111" s="28">
        <v>0</v>
      </c>
      <c r="AT111" s="28">
        <v>0.78676000000000001</v>
      </c>
      <c r="AU111" s="28">
        <v>7.3689726799999997</v>
      </c>
      <c r="AV111" s="28">
        <v>17.022331620000003</v>
      </c>
      <c r="AW111" s="28">
        <v>24.391304300000002</v>
      </c>
      <c r="AX111" s="28">
        <v>0</v>
      </c>
      <c r="AY111" s="28">
        <v>1.5778974099999998</v>
      </c>
      <c r="AZ111" s="28">
        <v>22.81340689</v>
      </c>
    </row>
    <row r="112" spans="2:52" x14ac:dyDescent="0.25">
      <c r="B112" s="15" t="s">
        <v>28</v>
      </c>
      <c r="C112" s="28">
        <v>33.045102249999999</v>
      </c>
      <c r="D112" s="28">
        <v>12.005800769999999</v>
      </c>
      <c r="E112" s="28">
        <v>3.9384796299999998</v>
      </c>
      <c r="F112" s="28">
        <v>7.1574619800000008</v>
      </c>
      <c r="G112" s="28">
        <v>0.90985916</v>
      </c>
      <c r="H112" s="28">
        <v>21.039301479999999</v>
      </c>
      <c r="I112" s="28">
        <v>3.7550737799999996</v>
      </c>
      <c r="J112" s="28">
        <v>3.1713330000000002</v>
      </c>
      <c r="K112" s="28">
        <v>6.0930822300000003</v>
      </c>
      <c r="L112" s="28">
        <v>8.0198124699999997</v>
      </c>
      <c r="M112" s="28">
        <v>81.207457129999995</v>
      </c>
      <c r="N112" s="28">
        <v>68.612508000000005</v>
      </c>
      <c r="O112" s="28">
        <v>12.594919130000001</v>
      </c>
      <c r="P112" s="28">
        <v>0</v>
      </c>
      <c r="Q112" s="28">
        <v>3.0000000000000001E-5</v>
      </c>
      <c r="R112" s="28">
        <v>114.25255937999999</v>
      </c>
      <c r="S112" s="28">
        <v>29.378020280000001</v>
      </c>
      <c r="T112" s="28">
        <v>6.1838559499999999</v>
      </c>
      <c r="U112" s="28">
        <v>6.9173932999999996</v>
      </c>
      <c r="V112" s="28">
        <v>0</v>
      </c>
      <c r="W112" s="28">
        <v>2.40838683</v>
      </c>
      <c r="X112" s="28">
        <v>2.8233731500000001</v>
      </c>
      <c r="Y112" s="28">
        <v>13.989803859999999</v>
      </c>
      <c r="Z112" s="28">
        <v>0</v>
      </c>
      <c r="AA112" s="28">
        <v>61.700833369999998</v>
      </c>
      <c r="AB112" s="28">
        <v>52.551726010000003</v>
      </c>
      <c r="AC112" s="28">
        <v>46.277336310000003</v>
      </c>
      <c r="AD112" s="28">
        <v>28.003618639999999</v>
      </c>
      <c r="AE112" s="28">
        <v>0</v>
      </c>
      <c r="AF112" s="28">
        <v>18.273717670000003</v>
      </c>
      <c r="AG112" s="28">
        <v>29.777775999999999</v>
      </c>
      <c r="AH112" s="28">
        <v>29.777775999999999</v>
      </c>
      <c r="AI112" s="28">
        <v>0</v>
      </c>
      <c r="AJ112" s="28">
        <v>0</v>
      </c>
      <c r="AK112" s="28">
        <v>76.055112309999998</v>
      </c>
      <c r="AL112" s="28">
        <v>16.113318020000001</v>
      </c>
      <c r="AM112" s="28">
        <v>16.113318020000001</v>
      </c>
      <c r="AN112" s="28">
        <v>0</v>
      </c>
      <c r="AO112" s="28">
        <v>0</v>
      </c>
      <c r="AP112" s="28">
        <v>0</v>
      </c>
      <c r="AQ112" s="28">
        <v>0</v>
      </c>
      <c r="AR112" s="28">
        <v>0</v>
      </c>
      <c r="AS112" s="28">
        <v>12.08174339</v>
      </c>
      <c r="AT112" s="28">
        <v>28.195061410000001</v>
      </c>
      <c r="AU112" s="28">
        <v>100.41177691</v>
      </c>
      <c r="AV112" s="28">
        <v>21.873138490000002</v>
      </c>
      <c r="AW112" s="28">
        <v>122.28491539999999</v>
      </c>
      <c r="AX112" s="28">
        <v>0</v>
      </c>
      <c r="AY112" s="28">
        <v>89.895894389999995</v>
      </c>
      <c r="AZ112" s="28">
        <v>32.38902101</v>
      </c>
    </row>
    <row r="113" spans="2:52" x14ac:dyDescent="0.25">
      <c r="B113" s="15" t="s">
        <v>29</v>
      </c>
      <c r="C113" s="28">
        <v>11.01424286</v>
      </c>
      <c r="D113" s="28">
        <v>6.0128367000000003</v>
      </c>
      <c r="E113" s="28">
        <v>4.1558436700000003</v>
      </c>
      <c r="F113" s="28">
        <v>1.5678104499999999</v>
      </c>
      <c r="G113" s="28">
        <v>0.28918258000000002</v>
      </c>
      <c r="H113" s="28">
        <v>5.0014061600000002</v>
      </c>
      <c r="I113" s="28">
        <v>1.05428229</v>
      </c>
      <c r="J113" s="28">
        <v>1.0835628500000001</v>
      </c>
      <c r="K113" s="28">
        <v>2.1840459999999999</v>
      </c>
      <c r="L113" s="28">
        <v>0.67951501999999997</v>
      </c>
      <c r="M113" s="28">
        <v>116.7695032</v>
      </c>
      <c r="N113" s="28">
        <v>68.536120999999994</v>
      </c>
      <c r="O113" s="28">
        <v>34.346723700000005</v>
      </c>
      <c r="P113" s="28">
        <v>0</v>
      </c>
      <c r="Q113" s="28">
        <v>13.886658499999999</v>
      </c>
      <c r="R113" s="28">
        <v>127.78374606</v>
      </c>
      <c r="S113" s="28">
        <v>31.228842010000001</v>
      </c>
      <c r="T113" s="28">
        <v>1.5746861299999999</v>
      </c>
      <c r="U113" s="28">
        <v>4.7352003700000003</v>
      </c>
      <c r="V113" s="28">
        <v>0</v>
      </c>
      <c r="W113" s="28">
        <v>2.1940916600000002</v>
      </c>
      <c r="X113" s="28">
        <v>4.4356691399999999</v>
      </c>
      <c r="Y113" s="28">
        <v>15.55951789</v>
      </c>
      <c r="Z113" s="28">
        <v>0.63127221</v>
      </c>
      <c r="AA113" s="28">
        <v>60.359279410000006</v>
      </c>
      <c r="AB113" s="28">
        <v>67.424466649999999</v>
      </c>
      <c r="AC113" s="28">
        <v>0</v>
      </c>
      <c r="AD113" s="28">
        <v>0</v>
      </c>
      <c r="AE113" s="28">
        <v>0</v>
      </c>
      <c r="AF113" s="28">
        <v>0</v>
      </c>
      <c r="AG113" s="28">
        <v>0</v>
      </c>
      <c r="AH113" s="28">
        <v>0</v>
      </c>
      <c r="AI113" s="28">
        <v>0</v>
      </c>
      <c r="AJ113" s="28">
        <v>0</v>
      </c>
      <c r="AK113" s="28">
        <v>0</v>
      </c>
      <c r="AL113" s="28">
        <v>1.4279706799999998</v>
      </c>
      <c r="AM113" s="28">
        <v>1.4279706799999998</v>
      </c>
      <c r="AN113" s="28">
        <v>0</v>
      </c>
      <c r="AO113" s="28">
        <v>0</v>
      </c>
      <c r="AP113" s="28">
        <v>2.154852</v>
      </c>
      <c r="AQ113" s="28">
        <v>2.154852</v>
      </c>
      <c r="AR113" s="28">
        <v>0</v>
      </c>
      <c r="AS113" s="28">
        <v>0</v>
      </c>
      <c r="AT113" s="28">
        <v>3.5828226799999996</v>
      </c>
      <c r="AU113" s="28">
        <v>63.841643970000007</v>
      </c>
      <c r="AV113" s="28">
        <v>34.124482710000002</v>
      </c>
      <c r="AW113" s="28">
        <v>97.966126679999988</v>
      </c>
      <c r="AX113" s="28">
        <v>0</v>
      </c>
      <c r="AY113" s="28">
        <v>0.27361249999999998</v>
      </c>
      <c r="AZ113" s="28">
        <v>97.692514179999989</v>
      </c>
    </row>
    <row r="114" spans="2:52" x14ac:dyDescent="0.25">
      <c r="B114" s="15" t="s">
        <v>30</v>
      </c>
      <c r="C114" s="28">
        <v>25.393238509999996</v>
      </c>
      <c r="D114" s="28">
        <v>15.316664649999998</v>
      </c>
      <c r="E114" s="28">
        <v>12.080140179999999</v>
      </c>
      <c r="F114" s="28">
        <v>3.1087555199999999</v>
      </c>
      <c r="G114" s="28">
        <v>0.12776894999999999</v>
      </c>
      <c r="H114" s="28">
        <v>10.076573860000002</v>
      </c>
      <c r="I114" s="28">
        <v>2.8910336299999999</v>
      </c>
      <c r="J114" s="28">
        <v>1.2424762499999999</v>
      </c>
      <c r="K114" s="28">
        <v>4.60474008</v>
      </c>
      <c r="L114" s="28">
        <v>1.3383239</v>
      </c>
      <c r="M114" s="28">
        <v>79.921059930000013</v>
      </c>
      <c r="N114" s="28">
        <v>57.674129560000004</v>
      </c>
      <c r="O114" s="28">
        <v>0.43762899999999999</v>
      </c>
      <c r="P114" s="28">
        <v>16.157401359999998</v>
      </c>
      <c r="Q114" s="28">
        <v>5.6519000099999994</v>
      </c>
      <c r="R114" s="28">
        <v>105.31429844</v>
      </c>
      <c r="S114" s="28">
        <v>26.346461999999999</v>
      </c>
      <c r="T114" s="28">
        <v>1.7135786899999998</v>
      </c>
      <c r="U114" s="28">
        <v>6.5342087099999997</v>
      </c>
      <c r="V114" s="28">
        <v>5.5630423699999998</v>
      </c>
      <c r="W114" s="28">
        <v>0.93258934999999998</v>
      </c>
      <c r="X114" s="28">
        <v>6.16385512</v>
      </c>
      <c r="Y114" s="28">
        <v>10.58996823</v>
      </c>
      <c r="Z114" s="28">
        <v>0</v>
      </c>
      <c r="AA114" s="28">
        <v>57.843704469999999</v>
      </c>
      <c r="AB114" s="28">
        <v>47.470593969999996</v>
      </c>
      <c r="AC114" s="28">
        <v>0</v>
      </c>
      <c r="AD114" s="28">
        <v>0</v>
      </c>
      <c r="AE114" s="28">
        <v>0</v>
      </c>
      <c r="AF114" s="28">
        <v>0</v>
      </c>
      <c r="AG114" s="28">
        <v>0</v>
      </c>
      <c r="AH114" s="28">
        <v>0</v>
      </c>
      <c r="AI114" s="28">
        <v>0</v>
      </c>
      <c r="AJ114" s="28">
        <v>7.4860405300000004</v>
      </c>
      <c r="AK114" s="28">
        <v>7.4860405300000004</v>
      </c>
      <c r="AL114" s="28">
        <v>3.0700707199999999</v>
      </c>
      <c r="AM114" s="28">
        <v>3.0700707199999999</v>
      </c>
      <c r="AN114" s="28">
        <v>0</v>
      </c>
      <c r="AO114" s="28">
        <v>0</v>
      </c>
      <c r="AP114" s="28">
        <v>0</v>
      </c>
      <c r="AQ114" s="28">
        <v>0</v>
      </c>
      <c r="AR114" s="28">
        <v>0</v>
      </c>
      <c r="AS114" s="28">
        <v>6.9463817499999996</v>
      </c>
      <c r="AT114" s="28">
        <v>10.016452469999999</v>
      </c>
      <c r="AU114" s="28">
        <v>44.940182030000003</v>
      </c>
      <c r="AV114" s="28">
        <v>65.360676409999996</v>
      </c>
      <c r="AW114" s="28">
        <v>110.30085844</v>
      </c>
      <c r="AX114" s="28">
        <v>9.7625526100000002</v>
      </c>
      <c r="AY114" s="28">
        <v>4.72755539</v>
      </c>
      <c r="AZ114" s="28">
        <v>95.810750439999993</v>
      </c>
    </row>
    <row r="115" spans="2:52" x14ac:dyDescent="0.25">
      <c r="B115" s="15" t="s">
        <v>36</v>
      </c>
      <c r="C115" s="28">
        <v>7.45835458</v>
      </c>
      <c r="D115" s="28">
        <v>2.8578426000000001</v>
      </c>
      <c r="E115" s="28">
        <v>1.7663214100000002</v>
      </c>
      <c r="F115" s="28">
        <v>0.95873063999999997</v>
      </c>
      <c r="G115" s="28">
        <v>0.13279054999999998</v>
      </c>
      <c r="H115" s="28">
        <v>4.6005119800000003</v>
      </c>
      <c r="I115" s="28">
        <v>0.74176717000000003</v>
      </c>
      <c r="J115" s="28">
        <v>0.41804315000000003</v>
      </c>
      <c r="K115" s="28">
        <v>3.3235260000000002</v>
      </c>
      <c r="L115" s="28">
        <v>0.11717566</v>
      </c>
      <c r="M115" s="28">
        <v>73.681774430000004</v>
      </c>
      <c r="N115" s="28">
        <v>56.212288430000001</v>
      </c>
      <c r="O115" s="28">
        <v>17.469486</v>
      </c>
      <c r="P115" s="28">
        <v>0</v>
      </c>
      <c r="Q115" s="28">
        <v>0</v>
      </c>
      <c r="R115" s="28">
        <v>81.14012901000001</v>
      </c>
      <c r="S115" s="28">
        <v>28.392380420000002</v>
      </c>
      <c r="T115" s="28">
        <v>0.30754762000000002</v>
      </c>
      <c r="U115" s="28">
        <v>4.9248465000000001</v>
      </c>
      <c r="V115" s="28">
        <v>0</v>
      </c>
      <c r="W115" s="28">
        <v>4.4290415199999993</v>
      </c>
      <c r="X115" s="28">
        <v>2.5171320600000002</v>
      </c>
      <c r="Y115" s="28">
        <v>5.7503702300000006</v>
      </c>
      <c r="Z115" s="28">
        <v>0</v>
      </c>
      <c r="AA115" s="28">
        <v>46.321318350000006</v>
      </c>
      <c r="AB115" s="28">
        <v>34.818810660000004</v>
      </c>
      <c r="AC115" s="28">
        <v>0</v>
      </c>
      <c r="AD115" s="28">
        <v>0</v>
      </c>
      <c r="AE115" s="28">
        <v>0</v>
      </c>
      <c r="AF115" s="28">
        <v>0</v>
      </c>
      <c r="AG115" s="28">
        <v>0</v>
      </c>
      <c r="AH115" s="28">
        <v>0</v>
      </c>
      <c r="AI115" s="28">
        <v>0</v>
      </c>
      <c r="AJ115" s="28">
        <v>2.3015840000000001</v>
      </c>
      <c r="AK115" s="28">
        <v>2.3015840000000001</v>
      </c>
      <c r="AL115" s="28">
        <v>0.46229065000000003</v>
      </c>
      <c r="AM115" s="28">
        <v>0.46229065000000003</v>
      </c>
      <c r="AN115" s="28">
        <v>0</v>
      </c>
      <c r="AO115" s="28">
        <v>0</v>
      </c>
      <c r="AP115" s="28">
        <v>0</v>
      </c>
      <c r="AQ115" s="28">
        <v>0</v>
      </c>
      <c r="AR115" s="28">
        <v>0</v>
      </c>
      <c r="AS115" s="28">
        <v>1.1992</v>
      </c>
      <c r="AT115" s="28">
        <v>1.66149065</v>
      </c>
      <c r="AU115" s="28">
        <v>35.458904009999998</v>
      </c>
      <c r="AV115" s="28">
        <v>39.100281289999998</v>
      </c>
      <c r="AW115" s="28">
        <v>74.559185299999996</v>
      </c>
      <c r="AX115" s="28">
        <v>0</v>
      </c>
      <c r="AY115" s="28">
        <v>0</v>
      </c>
      <c r="AZ115" s="28">
        <v>74.559185299999996</v>
      </c>
    </row>
    <row r="116" spans="2:52" x14ac:dyDescent="0.25">
      <c r="B116" s="15" t="s">
        <v>31</v>
      </c>
      <c r="C116" s="28">
        <v>120.89358066</v>
      </c>
      <c r="D116" s="28">
        <v>116.1682177</v>
      </c>
      <c r="E116" s="28">
        <v>107.24275474000001</v>
      </c>
      <c r="F116" s="28">
        <v>8.79761639</v>
      </c>
      <c r="G116" s="28">
        <v>0.12784657000000002</v>
      </c>
      <c r="H116" s="28">
        <v>4.72536296</v>
      </c>
      <c r="I116" s="28">
        <v>2.72101346</v>
      </c>
      <c r="J116" s="28">
        <v>0.90276800000000001</v>
      </c>
      <c r="K116" s="28">
        <v>0.95965564999999997</v>
      </c>
      <c r="L116" s="28">
        <v>0.14192584999999999</v>
      </c>
      <c r="M116" s="28">
        <v>56.811021770000004</v>
      </c>
      <c r="N116" s="28">
        <v>48.828156</v>
      </c>
      <c r="O116" s="28">
        <v>2.2862002000000001</v>
      </c>
      <c r="P116" s="28">
        <v>0</v>
      </c>
      <c r="Q116" s="28">
        <v>5.6966655700000004</v>
      </c>
      <c r="R116" s="28">
        <v>177.70460242999999</v>
      </c>
      <c r="S116" s="28">
        <v>35.8921232</v>
      </c>
      <c r="T116" s="28">
        <v>6.7562288499999994</v>
      </c>
      <c r="U116" s="28">
        <v>4.2668641900000006</v>
      </c>
      <c r="V116" s="28">
        <v>0</v>
      </c>
      <c r="W116" s="28">
        <v>3.12048886</v>
      </c>
      <c r="X116" s="28">
        <v>3.7177254799999999</v>
      </c>
      <c r="Y116" s="28">
        <v>4.4457836399999993</v>
      </c>
      <c r="Z116" s="28">
        <v>0</v>
      </c>
      <c r="AA116" s="28">
        <v>58.199214220000002</v>
      </c>
      <c r="AB116" s="28">
        <v>119.50538820999999</v>
      </c>
      <c r="AC116" s="28">
        <v>0</v>
      </c>
      <c r="AD116" s="28">
        <v>0</v>
      </c>
      <c r="AE116" s="28">
        <v>0</v>
      </c>
      <c r="AF116" s="28">
        <v>0</v>
      </c>
      <c r="AG116" s="28">
        <v>0</v>
      </c>
      <c r="AH116" s="28">
        <v>0</v>
      </c>
      <c r="AI116" s="28">
        <v>0</v>
      </c>
      <c r="AJ116" s="28">
        <v>0</v>
      </c>
      <c r="AK116" s="28">
        <v>0</v>
      </c>
      <c r="AL116" s="28">
        <v>3.671789</v>
      </c>
      <c r="AM116" s="28">
        <v>3.671789</v>
      </c>
      <c r="AN116" s="28">
        <v>0</v>
      </c>
      <c r="AO116" s="28">
        <v>0</v>
      </c>
      <c r="AP116" s="28">
        <v>0</v>
      </c>
      <c r="AQ116" s="28">
        <v>0</v>
      </c>
      <c r="AR116" s="28">
        <v>0</v>
      </c>
      <c r="AS116" s="28">
        <v>0</v>
      </c>
      <c r="AT116" s="28">
        <v>3.671789</v>
      </c>
      <c r="AU116" s="28">
        <v>115.83359920999999</v>
      </c>
      <c r="AV116" s="28">
        <v>69.213323840000001</v>
      </c>
      <c r="AW116" s="28">
        <v>185.04692304999998</v>
      </c>
      <c r="AX116" s="28">
        <v>2.2372255399999998</v>
      </c>
      <c r="AY116" s="28">
        <v>0</v>
      </c>
      <c r="AZ116" s="28">
        <v>182.80969750999998</v>
      </c>
    </row>
    <row r="117" spans="2:52" x14ac:dyDescent="0.25">
      <c r="B117" s="15" t="s">
        <v>32</v>
      </c>
      <c r="C117" s="28">
        <v>1.1013707800000001</v>
      </c>
      <c r="D117" s="28">
        <v>0.19431583000000002</v>
      </c>
      <c r="E117" s="28">
        <v>8.2594730000000005E-2</v>
      </c>
      <c r="F117" s="28">
        <v>8.2183309999999996E-2</v>
      </c>
      <c r="G117" s="28">
        <v>2.9537790000000001E-2</v>
      </c>
      <c r="H117" s="28">
        <v>0.90705495000000003</v>
      </c>
      <c r="I117" s="28">
        <v>0.26805984000000005</v>
      </c>
      <c r="J117" s="28">
        <v>5.6782249999999999E-2</v>
      </c>
      <c r="K117" s="28">
        <v>0.51665850000000002</v>
      </c>
      <c r="L117" s="28">
        <v>6.5554360000000006E-2</v>
      </c>
      <c r="M117" s="28">
        <v>40.133836000000002</v>
      </c>
      <c r="N117" s="28">
        <v>33.543835999999999</v>
      </c>
      <c r="O117" s="28">
        <v>6.59</v>
      </c>
      <c r="P117" s="28">
        <v>0</v>
      </c>
      <c r="Q117" s="28">
        <v>0</v>
      </c>
      <c r="R117" s="28">
        <v>41.235206779999999</v>
      </c>
      <c r="S117" s="28">
        <v>18.454743489999998</v>
      </c>
      <c r="T117" s="28">
        <v>0</v>
      </c>
      <c r="U117" s="28">
        <v>1.7339489299999999</v>
      </c>
      <c r="V117" s="28">
        <v>0</v>
      </c>
      <c r="W117" s="28">
        <v>0</v>
      </c>
      <c r="X117" s="28">
        <v>1.0309466899999999</v>
      </c>
      <c r="Y117" s="28">
        <v>1.8905355800000001</v>
      </c>
      <c r="Z117" s="28">
        <v>0</v>
      </c>
      <c r="AA117" s="28">
        <v>23.110174689999997</v>
      </c>
      <c r="AB117" s="28">
        <v>18.125032090000001</v>
      </c>
      <c r="AC117" s="28">
        <v>0</v>
      </c>
      <c r="AD117" s="28">
        <v>0</v>
      </c>
      <c r="AE117" s="28">
        <v>0</v>
      </c>
      <c r="AF117" s="28">
        <v>0</v>
      </c>
      <c r="AG117" s="28">
        <v>0</v>
      </c>
      <c r="AH117" s="28">
        <v>0</v>
      </c>
      <c r="AI117" s="28">
        <v>0</v>
      </c>
      <c r="AJ117" s="28">
        <v>2.8218179999999999E-2</v>
      </c>
      <c r="AK117" s="28">
        <v>2.8218179999999999E-2</v>
      </c>
      <c r="AL117" s="28">
        <v>0.26482600000000001</v>
      </c>
      <c r="AM117" s="28">
        <v>0.26482600000000001</v>
      </c>
      <c r="AN117" s="28">
        <v>0</v>
      </c>
      <c r="AO117" s="28">
        <v>0</v>
      </c>
      <c r="AP117" s="28">
        <v>0</v>
      </c>
      <c r="AQ117" s="28">
        <v>0</v>
      </c>
      <c r="AR117" s="28">
        <v>0</v>
      </c>
      <c r="AS117" s="28">
        <v>0</v>
      </c>
      <c r="AT117" s="28">
        <v>0.26482600000000001</v>
      </c>
      <c r="AU117" s="28">
        <v>17.888424269999998</v>
      </c>
      <c r="AV117" s="28">
        <v>11.868676100000002</v>
      </c>
      <c r="AW117" s="28">
        <v>29.75710037</v>
      </c>
      <c r="AX117" s="28">
        <v>0.50966295000000006</v>
      </c>
      <c r="AY117" s="28">
        <v>7.6812229699999994</v>
      </c>
      <c r="AZ117" s="28">
        <v>21.56621445</v>
      </c>
    </row>
    <row r="118" spans="2:52" x14ac:dyDescent="0.25">
      <c r="B118" s="15" t="s">
        <v>33</v>
      </c>
      <c r="C118" s="28">
        <v>16.904958269999998</v>
      </c>
      <c r="D118" s="28">
        <v>9.3964555500000007</v>
      </c>
      <c r="E118" s="28">
        <v>1.63770912</v>
      </c>
      <c r="F118" s="28">
        <v>3.6016082099999998</v>
      </c>
      <c r="G118" s="28">
        <v>4.1571382200000002</v>
      </c>
      <c r="H118" s="28">
        <v>7.5085027200000001</v>
      </c>
      <c r="I118" s="28">
        <v>6.0063585799999997</v>
      </c>
      <c r="J118" s="28">
        <v>0.73144299999999995</v>
      </c>
      <c r="K118" s="28">
        <v>0.42458200000000001</v>
      </c>
      <c r="L118" s="28">
        <v>0.34611913999999999</v>
      </c>
      <c r="M118" s="28">
        <v>66.791770470000003</v>
      </c>
      <c r="N118" s="28">
        <v>41.384312000000001</v>
      </c>
      <c r="O118" s="28">
        <v>24.658458469999999</v>
      </c>
      <c r="P118" s="28">
        <v>0.57999999999999996</v>
      </c>
      <c r="Q118" s="28">
        <v>0.16900000000000001</v>
      </c>
      <c r="R118" s="28">
        <v>83.696728739999998</v>
      </c>
      <c r="S118" s="28">
        <v>28.862126649999997</v>
      </c>
      <c r="T118" s="28">
        <v>0.28339033000000002</v>
      </c>
      <c r="U118" s="28">
        <v>2.7050254700000003</v>
      </c>
      <c r="V118" s="28">
        <v>0</v>
      </c>
      <c r="W118" s="28">
        <v>0</v>
      </c>
      <c r="X118" s="28">
        <v>3.69651993</v>
      </c>
      <c r="Y118" s="28">
        <v>4.9536753200000003</v>
      </c>
      <c r="Z118" s="28">
        <v>1.01281373</v>
      </c>
      <c r="AA118" s="28">
        <v>41.513551429999993</v>
      </c>
      <c r="AB118" s="28">
        <v>42.183177310000005</v>
      </c>
      <c r="AC118" s="28">
        <v>0</v>
      </c>
      <c r="AD118" s="28">
        <v>0</v>
      </c>
      <c r="AE118" s="28">
        <v>0</v>
      </c>
      <c r="AF118" s="28">
        <v>0</v>
      </c>
      <c r="AG118" s="28">
        <v>0</v>
      </c>
      <c r="AH118" s="28">
        <v>0</v>
      </c>
      <c r="AI118" s="28">
        <v>0</v>
      </c>
      <c r="AJ118" s="28">
        <v>0</v>
      </c>
      <c r="AK118" s="28">
        <v>0</v>
      </c>
      <c r="AL118" s="28">
        <v>4.0490771900000002</v>
      </c>
      <c r="AM118" s="28">
        <v>4.0490771900000002</v>
      </c>
      <c r="AN118" s="28">
        <v>0</v>
      </c>
      <c r="AO118" s="28">
        <v>0</v>
      </c>
      <c r="AP118" s="28">
        <v>0</v>
      </c>
      <c r="AQ118" s="28">
        <v>0</v>
      </c>
      <c r="AR118" s="28">
        <v>0</v>
      </c>
      <c r="AS118" s="28">
        <v>0</v>
      </c>
      <c r="AT118" s="28">
        <v>4.0490771900000002</v>
      </c>
      <c r="AU118" s="28">
        <v>38.134100119999999</v>
      </c>
      <c r="AV118" s="28">
        <v>19.358615850000003</v>
      </c>
      <c r="AW118" s="28">
        <v>57.492715969999999</v>
      </c>
      <c r="AX118" s="28">
        <v>4.6191054200000004</v>
      </c>
      <c r="AY118" s="28">
        <v>0</v>
      </c>
      <c r="AZ118" s="28">
        <v>52.873610549999995</v>
      </c>
    </row>
    <row r="119" spans="2:52" x14ac:dyDescent="0.25">
      <c r="B119" s="15" t="s">
        <v>34</v>
      </c>
      <c r="C119" s="28">
        <v>22.305801380000002</v>
      </c>
      <c r="D119" s="28">
        <v>10.75138082</v>
      </c>
      <c r="E119" s="28">
        <v>4.55008648</v>
      </c>
      <c r="F119" s="28">
        <v>5.6385016500000003</v>
      </c>
      <c r="G119" s="28">
        <v>0.56279268999999998</v>
      </c>
      <c r="H119" s="28">
        <v>11.554420560000001</v>
      </c>
      <c r="I119" s="28">
        <v>1.7645477300000001</v>
      </c>
      <c r="J119" s="28">
        <v>1.37981775</v>
      </c>
      <c r="K119" s="28">
        <v>7.5426454999999999</v>
      </c>
      <c r="L119" s="28">
        <v>0.86740958000000001</v>
      </c>
      <c r="M119" s="28">
        <v>79.159545409999993</v>
      </c>
      <c r="N119" s="28">
        <v>78.583269000000001</v>
      </c>
      <c r="O119" s="28">
        <v>0.57627641000000007</v>
      </c>
      <c r="P119" s="28">
        <v>0</v>
      </c>
      <c r="Q119" s="28">
        <v>0</v>
      </c>
      <c r="R119" s="28">
        <v>101.46534679</v>
      </c>
      <c r="S119" s="28">
        <v>63.696163470000002</v>
      </c>
      <c r="T119" s="28">
        <v>3.3573290199999999</v>
      </c>
      <c r="U119" s="28">
        <v>5.65456541</v>
      </c>
      <c r="V119" s="28">
        <v>0</v>
      </c>
      <c r="W119" s="28">
        <v>1.2076052800000001</v>
      </c>
      <c r="X119" s="28">
        <v>3.0737793199999999</v>
      </c>
      <c r="Y119" s="28">
        <v>15.99016743</v>
      </c>
      <c r="Z119" s="28">
        <v>0.12956000000000001</v>
      </c>
      <c r="AA119" s="28">
        <v>93.109169930000007</v>
      </c>
      <c r="AB119" s="28">
        <v>8.3561768599999997</v>
      </c>
      <c r="AC119" s="28">
        <v>0</v>
      </c>
      <c r="AD119" s="28">
        <v>0</v>
      </c>
      <c r="AE119" s="28">
        <v>0</v>
      </c>
      <c r="AF119" s="28">
        <v>0</v>
      </c>
      <c r="AG119" s="28">
        <v>0</v>
      </c>
      <c r="AH119" s="28">
        <v>0</v>
      </c>
      <c r="AI119" s="28">
        <v>0</v>
      </c>
      <c r="AJ119" s="28">
        <v>0</v>
      </c>
      <c r="AK119" s="28">
        <v>0</v>
      </c>
      <c r="AL119" s="28">
        <v>2.6177589399999999</v>
      </c>
      <c r="AM119" s="28">
        <v>2.6177589399999999</v>
      </c>
      <c r="AN119" s="28">
        <v>0</v>
      </c>
      <c r="AO119" s="28">
        <v>0</v>
      </c>
      <c r="AP119" s="28">
        <v>1.00666257</v>
      </c>
      <c r="AQ119" s="28">
        <v>1.00666257</v>
      </c>
      <c r="AR119" s="28">
        <v>0</v>
      </c>
      <c r="AS119" s="28">
        <v>0</v>
      </c>
      <c r="AT119" s="28">
        <v>3.6244215099999999</v>
      </c>
      <c r="AU119" s="28">
        <v>4.7317553500000002</v>
      </c>
      <c r="AV119" s="28">
        <v>24.179066679999998</v>
      </c>
      <c r="AW119" s="28">
        <v>28.910822030000002</v>
      </c>
      <c r="AX119" s="28">
        <v>0</v>
      </c>
      <c r="AY119" s="28">
        <v>0</v>
      </c>
      <c r="AZ119" s="28">
        <v>28.910822030000002</v>
      </c>
    </row>
    <row r="120" spans="2:52" x14ac:dyDescent="0.25">
      <c r="B120" s="15" t="s">
        <v>35</v>
      </c>
      <c r="C120" s="28">
        <v>0.97705182000000002</v>
      </c>
      <c r="D120" s="28">
        <v>0.40366441000000003</v>
      </c>
      <c r="E120" s="28">
        <v>0.16585907</v>
      </c>
      <c r="F120" s="28">
        <v>0.19069419000000001</v>
      </c>
      <c r="G120" s="28">
        <v>4.7111150000000004E-2</v>
      </c>
      <c r="H120" s="28">
        <v>0.57338741000000004</v>
      </c>
      <c r="I120" s="28">
        <v>4.2149839999999994E-2</v>
      </c>
      <c r="J120" s="28">
        <v>0.19269657000000001</v>
      </c>
      <c r="K120" s="28">
        <v>0.3159266</v>
      </c>
      <c r="L120" s="28">
        <v>2.26144E-2</v>
      </c>
      <c r="M120" s="28">
        <v>42.546875</v>
      </c>
      <c r="N120" s="28">
        <v>35.955924000000003</v>
      </c>
      <c r="O120" s="28">
        <v>6.5909509999999996</v>
      </c>
      <c r="P120" s="28">
        <v>0</v>
      </c>
      <c r="Q120" s="28">
        <v>0</v>
      </c>
      <c r="R120" s="28">
        <v>43.52392682</v>
      </c>
      <c r="S120" s="28">
        <v>20.422356879999999</v>
      </c>
      <c r="T120" s="28">
        <v>3.9157480000000001E-2</v>
      </c>
      <c r="U120" s="28">
        <v>2.57025806</v>
      </c>
      <c r="V120" s="28">
        <v>0</v>
      </c>
      <c r="W120" s="28">
        <v>0</v>
      </c>
      <c r="X120" s="28">
        <v>3.51105315</v>
      </c>
      <c r="Y120" s="28">
        <v>3.4992949599999998</v>
      </c>
      <c r="Z120" s="28">
        <v>0</v>
      </c>
      <c r="AA120" s="28">
        <v>30.042120529999998</v>
      </c>
      <c r="AB120" s="28">
        <v>13.481806290000002</v>
      </c>
      <c r="AC120" s="28">
        <v>0</v>
      </c>
      <c r="AD120" s="28">
        <v>0</v>
      </c>
      <c r="AE120" s="28">
        <v>0</v>
      </c>
      <c r="AF120" s="28">
        <v>0</v>
      </c>
      <c r="AG120" s="28">
        <v>0</v>
      </c>
      <c r="AH120" s="28">
        <v>0</v>
      </c>
      <c r="AI120" s="28">
        <v>0</v>
      </c>
      <c r="AJ120" s="28">
        <v>0</v>
      </c>
      <c r="AK120" s="28">
        <v>0</v>
      </c>
      <c r="AL120" s="28">
        <v>5.0474197500000004</v>
      </c>
      <c r="AM120" s="28">
        <v>5.0474197500000004</v>
      </c>
      <c r="AN120" s="28">
        <v>0</v>
      </c>
      <c r="AO120" s="28">
        <v>0</v>
      </c>
      <c r="AP120" s="28">
        <v>0</v>
      </c>
      <c r="AQ120" s="28">
        <v>0</v>
      </c>
      <c r="AR120" s="28">
        <v>0</v>
      </c>
      <c r="AS120" s="28">
        <v>0</v>
      </c>
      <c r="AT120" s="28">
        <v>5.0474197500000004</v>
      </c>
      <c r="AU120" s="28">
        <v>8.4343865399999984</v>
      </c>
      <c r="AV120" s="28">
        <v>10.63286883</v>
      </c>
      <c r="AW120" s="28">
        <v>19.067255370000002</v>
      </c>
      <c r="AX120" s="28">
        <v>0.82068576000000004</v>
      </c>
      <c r="AY120" s="28">
        <v>1.9185679899999999</v>
      </c>
      <c r="AZ120" s="28">
        <v>16.328001619999998</v>
      </c>
    </row>
    <row r="121" spans="2:52" x14ac:dyDescent="0.25">
      <c r="B121" s="15" t="s">
        <v>37</v>
      </c>
      <c r="C121" s="28">
        <v>5.9322751000000009</v>
      </c>
      <c r="D121" s="28">
        <v>3.1321514000000006</v>
      </c>
      <c r="E121" s="28">
        <v>1.9370178200000001</v>
      </c>
      <c r="F121" s="28">
        <v>0.9980829200000001</v>
      </c>
      <c r="G121" s="28">
        <v>0.19705066000000002</v>
      </c>
      <c r="H121" s="28">
        <v>2.8001237000000003</v>
      </c>
      <c r="I121" s="28">
        <v>0.63263040000000004</v>
      </c>
      <c r="J121" s="28">
        <v>0.55662904000000002</v>
      </c>
      <c r="K121" s="28">
        <v>0.50662085000000001</v>
      </c>
      <c r="L121" s="28">
        <v>1.1042434099999998</v>
      </c>
      <c r="M121" s="28">
        <v>67.430751000000001</v>
      </c>
      <c r="N121" s="28">
        <v>51.381453</v>
      </c>
      <c r="O121" s="28">
        <v>16.049298</v>
      </c>
      <c r="P121" s="28">
        <v>0</v>
      </c>
      <c r="Q121" s="28">
        <v>0</v>
      </c>
      <c r="R121" s="28">
        <v>73.363026099999999</v>
      </c>
      <c r="S121" s="28">
        <v>24.32274979</v>
      </c>
      <c r="T121" s="28">
        <v>0.94885085999999996</v>
      </c>
      <c r="U121" s="28">
        <v>2.9614710400000002</v>
      </c>
      <c r="V121" s="28">
        <v>0</v>
      </c>
      <c r="W121" s="28">
        <v>0.41838953000000001</v>
      </c>
      <c r="X121" s="28">
        <v>3.9314518899999999</v>
      </c>
      <c r="Y121" s="28">
        <v>11.88100863</v>
      </c>
      <c r="Z121" s="28">
        <v>0.13786303</v>
      </c>
      <c r="AA121" s="28">
        <v>44.601784770000002</v>
      </c>
      <c r="AB121" s="28">
        <v>28.761241330000001</v>
      </c>
      <c r="AC121" s="28">
        <v>0</v>
      </c>
      <c r="AD121" s="28">
        <v>0</v>
      </c>
      <c r="AE121" s="28">
        <v>0</v>
      </c>
      <c r="AF121" s="28">
        <v>0</v>
      </c>
      <c r="AG121" s="28">
        <v>0</v>
      </c>
      <c r="AH121" s="28">
        <v>0</v>
      </c>
      <c r="AI121" s="28">
        <v>0</v>
      </c>
      <c r="AJ121" s="28">
        <v>0</v>
      </c>
      <c r="AK121" s="28">
        <v>0</v>
      </c>
      <c r="AL121" s="28">
        <v>2.0566300000000002</v>
      </c>
      <c r="AM121" s="28">
        <v>2.0566300000000002</v>
      </c>
      <c r="AN121" s="28">
        <v>0</v>
      </c>
      <c r="AO121" s="28">
        <v>0</v>
      </c>
      <c r="AP121" s="28">
        <v>0.94438429000000002</v>
      </c>
      <c r="AQ121" s="28">
        <v>0.94438429000000002</v>
      </c>
      <c r="AR121" s="28">
        <v>0</v>
      </c>
      <c r="AS121" s="28">
        <v>8.427264150000001</v>
      </c>
      <c r="AT121" s="28">
        <v>11.428278440000001</v>
      </c>
      <c r="AU121" s="28">
        <v>17.332962890000001</v>
      </c>
      <c r="AV121" s="28">
        <v>24.75094863</v>
      </c>
      <c r="AW121" s="28">
        <v>42.083911519999994</v>
      </c>
      <c r="AX121" s="28">
        <v>0</v>
      </c>
      <c r="AY121" s="28">
        <v>0</v>
      </c>
      <c r="AZ121" s="28">
        <v>42.083911519999994</v>
      </c>
    </row>
    <row r="122" spans="2:52" x14ac:dyDescent="0.25">
      <c r="B122" s="15" t="s">
        <v>38</v>
      </c>
      <c r="C122" s="28">
        <v>2.7154378800000001</v>
      </c>
      <c r="D122" s="28">
        <v>1.2831491799999999</v>
      </c>
      <c r="E122" s="28">
        <v>0.82093709999999998</v>
      </c>
      <c r="F122" s="28">
        <v>0.38964694</v>
      </c>
      <c r="G122" s="28">
        <v>7.256514E-2</v>
      </c>
      <c r="H122" s="28">
        <v>1.4322887000000002</v>
      </c>
      <c r="I122" s="28">
        <v>0.16381457999999999</v>
      </c>
      <c r="J122" s="28">
        <v>0.19627312</v>
      </c>
      <c r="K122" s="28">
        <v>0.88768817</v>
      </c>
      <c r="L122" s="28">
        <v>0.18451283000000002</v>
      </c>
      <c r="M122" s="28">
        <v>89.161910890000001</v>
      </c>
      <c r="N122" s="28">
        <v>88.732224000000002</v>
      </c>
      <c r="O122" s="28">
        <v>0.26768689000000001</v>
      </c>
      <c r="P122" s="28">
        <v>0</v>
      </c>
      <c r="Q122" s="28">
        <v>0.16200000000000001</v>
      </c>
      <c r="R122" s="28">
        <v>91.877348769999998</v>
      </c>
      <c r="S122" s="28">
        <v>21.97645309</v>
      </c>
      <c r="T122" s="28">
        <v>0.59704690000000005</v>
      </c>
      <c r="U122" s="28">
        <v>3.4908493300000001</v>
      </c>
      <c r="V122" s="28">
        <v>0</v>
      </c>
      <c r="W122" s="28">
        <v>0</v>
      </c>
      <c r="X122" s="28">
        <v>10.107651050000001</v>
      </c>
      <c r="Y122" s="28">
        <v>9.9101399200000007</v>
      </c>
      <c r="Z122" s="28">
        <v>0.46484764000000001</v>
      </c>
      <c r="AA122" s="28">
        <v>46.546987930000007</v>
      </c>
      <c r="AB122" s="28">
        <v>45.330360840000004</v>
      </c>
      <c r="AC122" s="28">
        <v>0</v>
      </c>
      <c r="AD122" s="28">
        <v>0</v>
      </c>
      <c r="AE122" s="28">
        <v>0</v>
      </c>
      <c r="AF122" s="28">
        <v>0</v>
      </c>
      <c r="AG122" s="28">
        <v>0</v>
      </c>
      <c r="AH122" s="28">
        <v>0</v>
      </c>
      <c r="AI122" s="28">
        <v>0</v>
      </c>
      <c r="AJ122" s="28">
        <v>0</v>
      </c>
      <c r="AK122" s="28">
        <v>0</v>
      </c>
      <c r="AL122" s="28">
        <v>20.840919249999999</v>
      </c>
      <c r="AM122" s="28">
        <v>20.840919249999999</v>
      </c>
      <c r="AN122" s="28">
        <v>0</v>
      </c>
      <c r="AO122" s="28">
        <v>0</v>
      </c>
      <c r="AP122" s="28">
        <v>0.35036420000000001</v>
      </c>
      <c r="AQ122" s="28">
        <v>0.35036420000000001</v>
      </c>
      <c r="AR122" s="28">
        <v>0</v>
      </c>
      <c r="AS122" s="28">
        <v>8.7110890100000002</v>
      </c>
      <c r="AT122" s="28">
        <v>29.902372460000002</v>
      </c>
      <c r="AU122" s="28">
        <v>15.42798838</v>
      </c>
      <c r="AV122" s="28">
        <v>22.244267939999997</v>
      </c>
      <c r="AW122" s="28">
        <v>37.672256320000002</v>
      </c>
      <c r="AX122" s="28">
        <v>4.2503484</v>
      </c>
      <c r="AY122" s="28">
        <v>1.54022127</v>
      </c>
      <c r="AZ122" s="28">
        <v>31.881686650000002</v>
      </c>
    </row>
    <row r="123" spans="2:52" x14ac:dyDescent="0.25">
      <c r="B123" s="15" t="s">
        <v>39</v>
      </c>
      <c r="C123" s="28">
        <v>45.873891400000005</v>
      </c>
      <c r="D123" s="28">
        <v>34.556754160000004</v>
      </c>
      <c r="E123" s="28">
        <v>32.082577929999999</v>
      </c>
      <c r="F123" s="28">
        <v>2.2329217799999999</v>
      </c>
      <c r="G123" s="28">
        <v>0.24125445000000001</v>
      </c>
      <c r="H123" s="28">
        <v>11.317137240000001</v>
      </c>
      <c r="I123" s="28">
        <v>2.53960703</v>
      </c>
      <c r="J123" s="28">
        <v>0.93784000000000001</v>
      </c>
      <c r="K123" s="28">
        <v>7.15728528</v>
      </c>
      <c r="L123" s="28">
        <v>0.68240493000000002</v>
      </c>
      <c r="M123" s="28">
        <v>79.136769760000007</v>
      </c>
      <c r="N123" s="28">
        <v>70.674822329999998</v>
      </c>
      <c r="O123" s="28">
        <v>7.1572883899999997</v>
      </c>
      <c r="P123" s="28">
        <v>0</v>
      </c>
      <c r="Q123" s="28">
        <v>1.30465904</v>
      </c>
      <c r="R123" s="28">
        <v>125.01066116000001</v>
      </c>
      <c r="S123" s="28">
        <v>37.973832209999998</v>
      </c>
      <c r="T123" s="28">
        <v>0.89165225999999997</v>
      </c>
      <c r="U123" s="28">
        <v>6.8116494699999999</v>
      </c>
      <c r="V123" s="28">
        <v>0</v>
      </c>
      <c r="W123" s="28">
        <v>0</v>
      </c>
      <c r="X123" s="28">
        <v>9.8874821799999992</v>
      </c>
      <c r="Y123" s="28">
        <v>23.58438172</v>
      </c>
      <c r="Z123" s="28">
        <v>0</v>
      </c>
      <c r="AA123" s="28">
        <v>79.148997840000007</v>
      </c>
      <c r="AB123" s="28">
        <v>45.861663319999998</v>
      </c>
      <c r="AC123" s="28">
        <v>0</v>
      </c>
      <c r="AD123" s="28">
        <v>0</v>
      </c>
      <c r="AE123" s="28">
        <v>0</v>
      </c>
      <c r="AF123" s="28">
        <v>0</v>
      </c>
      <c r="AG123" s="28">
        <v>0</v>
      </c>
      <c r="AH123" s="28">
        <v>0</v>
      </c>
      <c r="AI123" s="28">
        <v>0</v>
      </c>
      <c r="AJ123" s="28">
        <v>0</v>
      </c>
      <c r="AK123" s="28">
        <v>0</v>
      </c>
      <c r="AL123" s="28">
        <v>4.0888728199999997</v>
      </c>
      <c r="AM123" s="28">
        <v>4.0888728199999997</v>
      </c>
      <c r="AN123" s="28">
        <v>0</v>
      </c>
      <c r="AO123" s="28">
        <v>0</v>
      </c>
      <c r="AP123" s="28">
        <v>0</v>
      </c>
      <c r="AQ123" s="28">
        <v>0</v>
      </c>
      <c r="AR123" s="28">
        <v>0</v>
      </c>
      <c r="AS123" s="28">
        <v>0</v>
      </c>
      <c r="AT123" s="28">
        <v>4.0888728199999997</v>
      </c>
      <c r="AU123" s="28">
        <v>41.772790499999999</v>
      </c>
      <c r="AV123" s="28">
        <v>105.58738011000001</v>
      </c>
      <c r="AW123" s="28">
        <v>147.36017061000001</v>
      </c>
      <c r="AX123" s="28">
        <v>0</v>
      </c>
      <c r="AY123" s="28">
        <v>0</v>
      </c>
      <c r="AZ123" s="28">
        <v>147.36017061000001</v>
      </c>
    </row>
    <row r="124" spans="2:52" x14ac:dyDescent="0.25">
      <c r="B124" s="15" t="s">
        <v>40</v>
      </c>
      <c r="C124" s="28">
        <v>18.873498609999999</v>
      </c>
      <c r="D124" s="28">
        <v>8.1806220500000002</v>
      </c>
      <c r="E124" s="28">
        <v>3.6033124600000002</v>
      </c>
      <c r="F124" s="28">
        <v>4.0826269100000001</v>
      </c>
      <c r="G124" s="28">
        <v>0.49468267999999999</v>
      </c>
      <c r="H124" s="28">
        <v>10.692876559999998</v>
      </c>
      <c r="I124" s="28">
        <v>1.89443552</v>
      </c>
      <c r="J124" s="28">
        <v>2.3735450499999997</v>
      </c>
      <c r="K124" s="28">
        <v>5.2133722200000001</v>
      </c>
      <c r="L124" s="28">
        <v>1.2115237700000001</v>
      </c>
      <c r="M124" s="28">
        <v>73.459859769999994</v>
      </c>
      <c r="N124" s="28">
        <v>60.820528000000003</v>
      </c>
      <c r="O124" s="28">
        <v>9.8011613299999993</v>
      </c>
      <c r="P124" s="28">
        <v>0</v>
      </c>
      <c r="Q124" s="28">
        <v>2.8381704399999999</v>
      </c>
      <c r="R124" s="28">
        <v>92.333358379999993</v>
      </c>
      <c r="S124" s="28">
        <v>36.496745149999995</v>
      </c>
      <c r="T124" s="28">
        <v>1.2317984199999998</v>
      </c>
      <c r="U124" s="28">
        <v>8.0168107499999994</v>
      </c>
      <c r="V124" s="28">
        <v>0</v>
      </c>
      <c r="W124" s="28">
        <v>0</v>
      </c>
      <c r="X124" s="28">
        <v>2.9320612400000003</v>
      </c>
      <c r="Y124" s="28">
        <v>17.015324979999999</v>
      </c>
      <c r="Z124" s="28">
        <v>0.58680505000000005</v>
      </c>
      <c r="AA124" s="28">
        <v>66.279545589999998</v>
      </c>
      <c r="AB124" s="28">
        <v>26.053812789999999</v>
      </c>
      <c r="AC124" s="28">
        <v>0</v>
      </c>
      <c r="AD124" s="28">
        <v>0</v>
      </c>
      <c r="AE124" s="28">
        <v>0</v>
      </c>
      <c r="AF124" s="28">
        <v>0</v>
      </c>
      <c r="AG124" s="28">
        <v>11.49</v>
      </c>
      <c r="AH124" s="28">
        <v>11.49</v>
      </c>
      <c r="AI124" s="28">
        <v>0</v>
      </c>
      <c r="AJ124" s="28">
        <v>0</v>
      </c>
      <c r="AK124" s="28">
        <v>11.49</v>
      </c>
      <c r="AL124" s="28">
        <v>1.42676067</v>
      </c>
      <c r="AM124" s="28">
        <v>1.42676067</v>
      </c>
      <c r="AN124" s="28">
        <v>0</v>
      </c>
      <c r="AO124" s="28">
        <v>0</v>
      </c>
      <c r="AP124" s="28">
        <v>2.7753678500000003</v>
      </c>
      <c r="AQ124" s="28">
        <v>2.7753678500000003</v>
      </c>
      <c r="AR124" s="28">
        <v>0</v>
      </c>
      <c r="AS124" s="28">
        <v>14.392553269999999</v>
      </c>
      <c r="AT124" s="28">
        <v>18.594681789999999</v>
      </c>
      <c r="AU124" s="28">
        <v>18.949131000000001</v>
      </c>
      <c r="AV124" s="28">
        <v>18.984808430000001</v>
      </c>
      <c r="AW124" s="28">
        <v>37.933939430000002</v>
      </c>
      <c r="AX124" s="28">
        <v>7.58932786</v>
      </c>
      <c r="AY124" s="28">
        <v>2.973195</v>
      </c>
      <c r="AZ124" s="28">
        <v>27.371416570000001</v>
      </c>
    </row>
    <row r="125" spans="2:52" x14ac:dyDescent="0.25">
      <c r="B125" s="15" t="s">
        <v>41</v>
      </c>
      <c r="C125" s="28">
        <v>29.137085190000001</v>
      </c>
      <c r="D125" s="28">
        <v>8.2767380599999996</v>
      </c>
      <c r="E125" s="28">
        <v>4.1796370599999992</v>
      </c>
      <c r="F125" s="28">
        <v>3.8188840000000002</v>
      </c>
      <c r="G125" s="28">
        <v>0.27821699999999999</v>
      </c>
      <c r="H125" s="28">
        <v>20.860347130000001</v>
      </c>
      <c r="I125" s="28">
        <v>1.5248569999999999</v>
      </c>
      <c r="J125" s="28">
        <v>1.900946</v>
      </c>
      <c r="K125" s="28">
        <v>5.1271019999999998</v>
      </c>
      <c r="L125" s="28">
        <v>12.30744213</v>
      </c>
      <c r="M125" s="28">
        <v>87.177479480000002</v>
      </c>
      <c r="N125" s="28">
        <v>80.072011000000003</v>
      </c>
      <c r="O125" s="28">
        <v>7.05546848</v>
      </c>
      <c r="P125" s="28">
        <v>0</v>
      </c>
      <c r="Q125" s="28">
        <v>0.05</v>
      </c>
      <c r="R125" s="28">
        <v>116.31456467</v>
      </c>
      <c r="S125" s="28">
        <v>33.376841739999996</v>
      </c>
      <c r="T125" s="28">
        <v>4.3865594400000001</v>
      </c>
      <c r="U125" s="28">
        <v>6.7105214200000001</v>
      </c>
      <c r="V125" s="28">
        <v>0</v>
      </c>
      <c r="W125" s="28">
        <v>0.31856173999999998</v>
      </c>
      <c r="X125" s="28">
        <v>6.6939292400000001</v>
      </c>
      <c r="Y125" s="28">
        <v>26.668613839999999</v>
      </c>
      <c r="Z125" s="28">
        <v>0</v>
      </c>
      <c r="AA125" s="28">
        <v>78.155027419999996</v>
      </c>
      <c r="AB125" s="28">
        <v>38.15953725</v>
      </c>
      <c r="AC125" s="28">
        <v>0</v>
      </c>
      <c r="AD125" s="28">
        <v>0</v>
      </c>
      <c r="AE125" s="28">
        <v>0</v>
      </c>
      <c r="AF125" s="28">
        <v>0</v>
      </c>
      <c r="AG125" s="28">
        <v>0</v>
      </c>
      <c r="AH125" s="28">
        <v>0</v>
      </c>
      <c r="AI125" s="28">
        <v>0</v>
      </c>
      <c r="AJ125" s="28">
        <v>0.10475572999999999</v>
      </c>
      <c r="AK125" s="28">
        <v>0.10475572999999999</v>
      </c>
      <c r="AL125" s="28">
        <v>33.431790219999996</v>
      </c>
      <c r="AM125" s="28">
        <v>33.431790219999996</v>
      </c>
      <c r="AN125" s="28">
        <v>0</v>
      </c>
      <c r="AO125" s="28">
        <v>0</v>
      </c>
      <c r="AP125" s="28">
        <v>0</v>
      </c>
      <c r="AQ125" s="28">
        <v>0</v>
      </c>
      <c r="AR125" s="28">
        <v>0</v>
      </c>
      <c r="AS125" s="28">
        <v>0</v>
      </c>
      <c r="AT125" s="28">
        <v>33.431790219999996</v>
      </c>
      <c r="AU125" s="28">
        <v>4.8325027599999997</v>
      </c>
      <c r="AV125" s="28">
        <v>40.068411909999995</v>
      </c>
      <c r="AW125" s="28">
        <v>44.900914669999999</v>
      </c>
      <c r="AX125" s="28">
        <v>3.0405462499999998</v>
      </c>
      <c r="AY125" s="28">
        <v>0</v>
      </c>
      <c r="AZ125" s="28">
        <v>41.86036842</v>
      </c>
    </row>
    <row r="126" spans="2:52" x14ac:dyDescent="0.25">
      <c r="B126" s="15" t="s">
        <v>42</v>
      </c>
      <c r="C126" s="28">
        <v>7.43328465</v>
      </c>
      <c r="D126" s="28">
        <v>3.3842189300000003</v>
      </c>
      <c r="E126" s="28">
        <v>1.7115369599999999</v>
      </c>
      <c r="F126" s="28">
        <v>1.4300295700000001</v>
      </c>
      <c r="G126" s="28">
        <v>0.24265239999999999</v>
      </c>
      <c r="H126" s="28">
        <v>4.0490657199999998</v>
      </c>
      <c r="I126" s="28">
        <v>1.37514552</v>
      </c>
      <c r="J126" s="28">
        <v>0.91449269999999994</v>
      </c>
      <c r="K126" s="28">
        <v>1.7318221999999999</v>
      </c>
      <c r="L126" s="28">
        <v>2.7605299999999999E-2</v>
      </c>
      <c r="M126" s="28">
        <v>119.82128360999999</v>
      </c>
      <c r="N126" s="28">
        <v>71.636021999999997</v>
      </c>
      <c r="O126" s="28">
        <v>11.609866609999999</v>
      </c>
      <c r="P126" s="28">
        <v>0</v>
      </c>
      <c r="Q126" s="28">
        <v>36.575395</v>
      </c>
      <c r="R126" s="28">
        <v>127.25456826</v>
      </c>
      <c r="S126" s="28">
        <v>30.509423269999999</v>
      </c>
      <c r="T126" s="28">
        <v>0.72977137999999997</v>
      </c>
      <c r="U126" s="28">
        <v>3.67366876</v>
      </c>
      <c r="V126" s="28">
        <v>1</v>
      </c>
      <c r="W126" s="28">
        <v>0</v>
      </c>
      <c r="X126" s="28">
        <v>3.9435797900000003</v>
      </c>
      <c r="Y126" s="28">
        <v>39.954617499999998</v>
      </c>
      <c r="Z126" s="28">
        <v>3.6420389200000001</v>
      </c>
      <c r="AA126" s="28">
        <v>83.453099619999989</v>
      </c>
      <c r="AB126" s="28">
        <v>43.801468640000003</v>
      </c>
      <c r="AC126" s="28">
        <v>0</v>
      </c>
      <c r="AD126" s="28">
        <v>0</v>
      </c>
      <c r="AE126" s="28">
        <v>0</v>
      </c>
      <c r="AF126" s="28">
        <v>0</v>
      </c>
      <c r="AG126" s="28">
        <v>0</v>
      </c>
      <c r="AH126" s="28">
        <v>0</v>
      </c>
      <c r="AI126" s="28">
        <v>0</v>
      </c>
      <c r="AJ126" s="28">
        <v>0</v>
      </c>
      <c r="AK126" s="28">
        <v>0</v>
      </c>
      <c r="AL126" s="28">
        <v>22.382129949999999</v>
      </c>
      <c r="AM126" s="28">
        <v>22.382129949999999</v>
      </c>
      <c r="AN126" s="28">
        <v>0</v>
      </c>
      <c r="AO126" s="28">
        <v>0</v>
      </c>
      <c r="AP126" s="28">
        <v>3.5445205</v>
      </c>
      <c r="AQ126" s="28">
        <v>3.5445205</v>
      </c>
      <c r="AR126" s="28">
        <v>0</v>
      </c>
      <c r="AS126" s="28">
        <v>11.976337050000001</v>
      </c>
      <c r="AT126" s="28">
        <v>37.902987500000002</v>
      </c>
      <c r="AU126" s="28">
        <v>5.8984811400000003</v>
      </c>
      <c r="AV126" s="28">
        <v>15.74277068</v>
      </c>
      <c r="AW126" s="28">
        <v>21.641251820000001</v>
      </c>
      <c r="AX126" s="28">
        <v>1.67588486</v>
      </c>
      <c r="AY126" s="28">
        <v>1.9106937900000001</v>
      </c>
      <c r="AZ126" s="28">
        <v>18.054673170000001</v>
      </c>
    </row>
    <row r="127" spans="2:52" x14ac:dyDescent="0.25">
      <c r="B127" s="15" t="s">
        <v>43</v>
      </c>
      <c r="C127" s="28">
        <v>6.1465293399999998</v>
      </c>
      <c r="D127" s="28">
        <v>2.4383479300000004</v>
      </c>
      <c r="E127" s="28">
        <v>1.2382147699999999</v>
      </c>
      <c r="F127" s="28">
        <v>1.0882431799999999</v>
      </c>
      <c r="G127" s="28">
        <v>0.11188998</v>
      </c>
      <c r="H127" s="28">
        <v>3.7081814100000003</v>
      </c>
      <c r="I127" s="28">
        <v>0.51647296999999992</v>
      </c>
      <c r="J127" s="28">
        <v>1.4002386200000001</v>
      </c>
      <c r="K127" s="28">
        <v>1.4874981999999999</v>
      </c>
      <c r="L127" s="28">
        <v>0.30397162</v>
      </c>
      <c r="M127" s="28">
        <v>164.23917119000001</v>
      </c>
      <c r="N127" s="28">
        <v>53.315719999999999</v>
      </c>
      <c r="O127" s="28">
        <v>96.503252000000003</v>
      </c>
      <c r="P127" s="28">
        <v>2.1354643499999999</v>
      </c>
      <c r="Q127" s="28">
        <v>12.28473484</v>
      </c>
      <c r="R127" s="28">
        <v>170.38570053000001</v>
      </c>
      <c r="S127" s="28">
        <v>25.156750899999999</v>
      </c>
      <c r="T127" s="28">
        <v>3.1745584999999998</v>
      </c>
      <c r="U127" s="28">
        <v>3.5812569700000001</v>
      </c>
      <c r="V127" s="28">
        <v>0</v>
      </c>
      <c r="W127" s="28">
        <v>0</v>
      </c>
      <c r="X127" s="28">
        <v>8.1924737600000004</v>
      </c>
      <c r="Y127" s="28">
        <v>13.246735579999999</v>
      </c>
      <c r="Z127" s="28">
        <v>0</v>
      </c>
      <c r="AA127" s="28">
        <v>53.351775709999991</v>
      </c>
      <c r="AB127" s="28">
        <v>117.03392482000001</v>
      </c>
      <c r="AC127" s="28">
        <v>0.27439999999999998</v>
      </c>
      <c r="AD127" s="28">
        <v>0</v>
      </c>
      <c r="AE127" s="28">
        <v>0</v>
      </c>
      <c r="AF127" s="28">
        <v>0.27439999999999998</v>
      </c>
      <c r="AG127" s="28">
        <v>0</v>
      </c>
      <c r="AH127" s="28">
        <v>0</v>
      </c>
      <c r="AI127" s="28">
        <v>0</v>
      </c>
      <c r="AJ127" s="28">
        <v>1.8867699499999999</v>
      </c>
      <c r="AK127" s="28">
        <v>2.1611699500000001</v>
      </c>
      <c r="AL127" s="28">
        <v>67.744309309999991</v>
      </c>
      <c r="AM127" s="28">
        <v>67.744309309999991</v>
      </c>
      <c r="AN127" s="28">
        <v>0</v>
      </c>
      <c r="AO127" s="28">
        <v>0</v>
      </c>
      <c r="AP127" s="28">
        <v>0</v>
      </c>
      <c r="AQ127" s="28">
        <v>0</v>
      </c>
      <c r="AR127" s="28">
        <v>0</v>
      </c>
      <c r="AS127" s="28">
        <v>0</v>
      </c>
      <c r="AT127" s="28">
        <v>67.744309309999991</v>
      </c>
      <c r="AU127" s="28">
        <v>51.450785459999999</v>
      </c>
      <c r="AV127" s="28">
        <v>14.642539430000001</v>
      </c>
      <c r="AW127" s="28">
        <v>66.093324890000005</v>
      </c>
      <c r="AX127" s="28">
        <v>0</v>
      </c>
      <c r="AY127" s="28">
        <v>0</v>
      </c>
      <c r="AZ127" s="28">
        <v>66.093324890000005</v>
      </c>
    </row>
    <row r="128" spans="2:52" x14ac:dyDescent="0.25">
      <c r="B128" s="15" t="s">
        <v>44</v>
      </c>
      <c r="C128" s="28">
        <v>63.811200629999995</v>
      </c>
      <c r="D128" s="28">
        <v>40.029611969999998</v>
      </c>
      <c r="E128" s="28">
        <v>8.9810576900000001</v>
      </c>
      <c r="F128" s="28">
        <v>30.380711949999998</v>
      </c>
      <c r="G128" s="28">
        <v>0.66784232999999993</v>
      </c>
      <c r="H128" s="28">
        <v>23.781588659999997</v>
      </c>
      <c r="I128" s="28">
        <v>9.49128784</v>
      </c>
      <c r="J128" s="28">
        <v>5.1017609999999998</v>
      </c>
      <c r="K128" s="28">
        <v>6.80070131</v>
      </c>
      <c r="L128" s="28">
        <v>2.3878385099999999</v>
      </c>
      <c r="M128" s="28">
        <v>70.001954919999989</v>
      </c>
      <c r="N128" s="28">
        <v>68.71364281999999</v>
      </c>
      <c r="O128" s="28">
        <v>1.2883121000000002</v>
      </c>
      <c r="P128" s="28">
        <v>0</v>
      </c>
      <c r="Q128" s="28">
        <v>0</v>
      </c>
      <c r="R128" s="28">
        <v>133.81315554999998</v>
      </c>
      <c r="S128" s="28">
        <v>39.880407159999997</v>
      </c>
      <c r="T128" s="28">
        <v>1.9695443500000001</v>
      </c>
      <c r="U128" s="28">
        <v>6.9165017799999999</v>
      </c>
      <c r="V128" s="28">
        <v>0</v>
      </c>
      <c r="W128" s="28">
        <v>0</v>
      </c>
      <c r="X128" s="28">
        <v>12.319853140000001</v>
      </c>
      <c r="Y128" s="28">
        <v>13.422543689999999</v>
      </c>
      <c r="Z128" s="28">
        <v>0</v>
      </c>
      <c r="AA128" s="28">
        <v>74.508850120000005</v>
      </c>
      <c r="AB128" s="28">
        <v>59.304305429999999</v>
      </c>
      <c r="AC128" s="28">
        <v>0</v>
      </c>
      <c r="AD128" s="28">
        <v>0</v>
      </c>
      <c r="AE128" s="28">
        <v>0</v>
      </c>
      <c r="AF128" s="28">
        <v>0</v>
      </c>
      <c r="AG128" s="28">
        <v>0</v>
      </c>
      <c r="AH128" s="28">
        <v>0</v>
      </c>
      <c r="AI128" s="28">
        <v>0</v>
      </c>
      <c r="AJ128" s="28">
        <v>0</v>
      </c>
      <c r="AK128" s="28">
        <v>0</v>
      </c>
      <c r="AL128" s="28">
        <v>22.150005399999998</v>
      </c>
      <c r="AM128" s="28">
        <v>22.150005399999998</v>
      </c>
      <c r="AN128" s="28">
        <v>0</v>
      </c>
      <c r="AO128" s="28">
        <v>0</v>
      </c>
      <c r="AP128" s="28">
        <v>0</v>
      </c>
      <c r="AQ128" s="28">
        <v>0</v>
      </c>
      <c r="AR128" s="28">
        <v>0</v>
      </c>
      <c r="AS128" s="28">
        <v>0</v>
      </c>
      <c r="AT128" s="28">
        <v>22.150005399999998</v>
      </c>
      <c r="AU128" s="28">
        <v>37.154300030000002</v>
      </c>
      <c r="AV128" s="28">
        <v>104.24705264999999</v>
      </c>
      <c r="AW128" s="28">
        <v>141.40135268</v>
      </c>
      <c r="AX128" s="28">
        <v>6.8470114400000002</v>
      </c>
      <c r="AY128" s="28">
        <v>16.266597409999999</v>
      </c>
      <c r="AZ128" s="28">
        <v>118.28774383</v>
      </c>
    </row>
    <row r="129" spans="2:52" x14ac:dyDescent="0.25">
      <c r="B129" s="15" t="s">
        <v>45</v>
      </c>
      <c r="C129" s="28">
        <v>11.602336279999999</v>
      </c>
      <c r="D129" s="28">
        <v>6.8508630699999991</v>
      </c>
      <c r="E129" s="28">
        <v>3.2121971799999995</v>
      </c>
      <c r="F129" s="28">
        <v>3.4466260800000001</v>
      </c>
      <c r="G129" s="28">
        <v>0.19203981000000001</v>
      </c>
      <c r="H129" s="28">
        <v>4.7514732100000003</v>
      </c>
      <c r="I129" s="28">
        <v>1.9701833400000002</v>
      </c>
      <c r="J129" s="28">
        <v>0.85314315000000007</v>
      </c>
      <c r="K129" s="28">
        <v>1.73043875</v>
      </c>
      <c r="L129" s="28">
        <v>0.19770797000000001</v>
      </c>
      <c r="M129" s="28">
        <v>70.53168423000001</v>
      </c>
      <c r="N129" s="28">
        <v>59.496516</v>
      </c>
      <c r="O129" s="28">
        <v>10.34361247</v>
      </c>
      <c r="P129" s="28">
        <v>0</v>
      </c>
      <c r="Q129" s="28">
        <v>0.69155575999999996</v>
      </c>
      <c r="R129" s="28">
        <v>82.134020509999999</v>
      </c>
      <c r="S129" s="28">
        <v>30.86143457</v>
      </c>
      <c r="T129" s="28">
        <v>0.92167889000000003</v>
      </c>
      <c r="U129" s="28">
        <v>6.6766460099999998</v>
      </c>
      <c r="V129" s="28">
        <v>0.31640000000000001</v>
      </c>
      <c r="W129" s="28">
        <v>1.22454942</v>
      </c>
      <c r="X129" s="28">
        <v>3.90832946</v>
      </c>
      <c r="Y129" s="28">
        <v>7.0463442300000008</v>
      </c>
      <c r="Z129" s="28">
        <v>0.84146683999999994</v>
      </c>
      <c r="AA129" s="28">
        <v>51.796849420000001</v>
      </c>
      <c r="AB129" s="28">
        <v>30.337171089999998</v>
      </c>
      <c r="AC129" s="28">
        <v>0</v>
      </c>
      <c r="AD129" s="28">
        <v>0</v>
      </c>
      <c r="AE129" s="28">
        <v>0</v>
      </c>
      <c r="AF129" s="28">
        <v>0</v>
      </c>
      <c r="AG129" s="28">
        <v>0</v>
      </c>
      <c r="AH129" s="28">
        <v>0</v>
      </c>
      <c r="AI129" s="28">
        <v>0</v>
      </c>
      <c r="AJ129" s="28">
        <v>1.4E-3</v>
      </c>
      <c r="AK129" s="28">
        <v>1.4E-3</v>
      </c>
      <c r="AL129" s="28">
        <v>19.898602920000002</v>
      </c>
      <c r="AM129" s="28">
        <v>19.898602920000002</v>
      </c>
      <c r="AN129" s="28">
        <v>0</v>
      </c>
      <c r="AO129" s="28">
        <v>0</v>
      </c>
      <c r="AP129" s="28">
        <v>1.3187722800000001</v>
      </c>
      <c r="AQ129" s="28">
        <v>1.3187722800000001</v>
      </c>
      <c r="AR129" s="28">
        <v>0</v>
      </c>
      <c r="AS129" s="28">
        <v>0</v>
      </c>
      <c r="AT129" s="28">
        <v>21.217375200000003</v>
      </c>
      <c r="AU129" s="28">
        <v>9.121195890000001</v>
      </c>
      <c r="AV129" s="28">
        <v>89.044348089999986</v>
      </c>
      <c r="AW129" s="28">
        <v>98.16554398000001</v>
      </c>
      <c r="AX129" s="28">
        <v>0</v>
      </c>
      <c r="AY129" s="28">
        <v>3.2425392799999999</v>
      </c>
      <c r="AZ129" s="28">
        <v>94.923004700000007</v>
      </c>
    </row>
    <row r="130" spans="2:52" x14ac:dyDescent="0.25">
      <c r="B130" s="15" t="s">
        <v>46</v>
      </c>
      <c r="C130" s="28">
        <v>15.728006460000001</v>
      </c>
      <c r="D130" s="28">
        <v>7.9390763700000004</v>
      </c>
      <c r="E130" s="28">
        <v>4.0951578200000007</v>
      </c>
      <c r="F130" s="28">
        <v>3.27674713</v>
      </c>
      <c r="G130" s="28">
        <v>0.56717142000000009</v>
      </c>
      <c r="H130" s="28">
        <v>7.78893009</v>
      </c>
      <c r="I130" s="28">
        <v>1.16258956</v>
      </c>
      <c r="J130" s="28">
        <v>1.7149172800000001</v>
      </c>
      <c r="K130" s="28">
        <v>3.9730185499999999</v>
      </c>
      <c r="L130" s="28">
        <v>0.93840469999999998</v>
      </c>
      <c r="M130" s="28">
        <v>71.705994919999995</v>
      </c>
      <c r="N130" s="28">
        <v>68.898224999999996</v>
      </c>
      <c r="O130" s="28">
        <v>0.55487986999999994</v>
      </c>
      <c r="P130" s="28">
        <v>2.22279005</v>
      </c>
      <c r="Q130" s="28">
        <v>3.0099999999999998E-2</v>
      </c>
      <c r="R130" s="28">
        <v>87.434001379999998</v>
      </c>
      <c r="S130" s="28">
        <v>29.67844332</v>
      </c>
      <c r="T130" s="28">
        <v>1.45863718</v>
      </c>
      <c r="U130" s="28">
        <v>6.33389034</v>
      </c>
      <c r="V130" s="28">
        <v>0</v>
      </c>
      <c r="W130" s="28">
        <v>0</v>
      </c>
      <c r="X130" s="28">
        <v>18.77910554</v>
      </c>
      <c r="Y130" s="28">
        <v>11.53508439</v>
      </c>
      <c r="Z130" s="28">
        <v>0</v>
      </c>
      <c r="AA130" s="28">
        <v>67.785160770000005</v>
      </c>
      <c r="AB130" s="28">
        <v>19.648840610000001</v>
      </c>
      <c r="AC130" s="28">
        <v>0</v>
      </c>
      <c r="AD130" s="28">
        <v>0</v>
      </c>
      <c r="AE130" s="28">
        <v>0</v>
      </c>
      <c r="AF130" s="28">
        <v>0</v>
      </c>
      <c r="AG130" s="28">
        <v>0</v>
      </c>
      <c r="AH130" s="28">
        <v>0</v>
      </c>
      <c r="AI130" s="28">
        <v>0</v>
      </c>
      <c r="AJ130" s="28">
        <v>1.76041442</v>
      </c>
      <c r="AK130" s="28">
        <v>1.76041442</v>
      </c>
      <c r="AL130" s="28">
        <v>1.7401219999999999</v>
      </c>
      <c r="AM130" s="28">
        <v>1.7401219999999999</v>
      </c>
      <c r="AN130" s="28">
        <v>0</v>
      </c>
      <c r="AO130" s="28">
        <v>0</v>
      </c>
      <c r="AP130" s="28">
        <v>0</v>
      </c>
      <c r="AQ130" s="28">
        <v>0</v>
      </c>
      <c r="AR130" s="28">
        <v>0</v>
      </c>
      <c r="AS130" s="28">
        <v>0</v>
      </c>
      <c r="AT130" s="28">
        <v>1.7401219999999999</v>
      </c>
      <c r="AU130" s="28">
        <v>19.669133030000001</v>
      </c>
      <c r="AV130" s="28">
        <v>86.984821420000003</v>
      </c>
      <c r="AW130" s="28">
        <v>106.65395445</v>
      </c>
      <c r="AX130" s="28">
        <v>5.2941104599999997</v>
      </c>
      <c r="AY130" s="28">
        <v>2.2309926099999999</v>
      </c>
      <c r="AZ130" s="28">
        <v>99.12885138</v>
      </c>
    </row>
    <row r="131" spans="2:52" x14ac:dyDescent="0.25">
      <c r="B131" s="15" t="s">
        <v>47</v>
      </c>
      <c r="C131" s="28">
        <v>8.5505249400000007</v>
      </c>
      <c r="D131" s="28">
        <v>3.6674058700000001</v>
      </c>
      <c r="E131" s="28">
        <v>2.1447363500000001</v>
      </c>
      <c r="F131" s="28">
        <v>1.1531048500000001</v>
      </c>
      <c r="G131" s="28">
        <v>0.36956466999999998</v>
      </c>
      <c r="H131" s="28">
        <v>4.8831190700000002</v>
      </c>
      <c r="I131" s="28">
        <v>1.2129225400000001</v>
      </c>
      <c r="J131" s="28">
        <v>1.9466804900000001</v>
      </c>
      <c r="K131" s="28">
        <v>0.87765531999999991</v>
      </c>
      <c r="L131" s="28">
        <v>0.84586072000000001</v>
      </c>
      <c r="M131" s="28">
        <v>130.94105798000001</v>
      </c>
      <c r="N131" s="28">
        <v>128.27145085000001</v>
      </c>
      <c r="O131" s="28">
        <v>0.70524299999999995</v>
      </c>
      <c r="P131" s="28">
        <v>0.60443515000000003</v>
      </c>
      <c r="Q131" s="28">
        <v>1.3599289800000001</v>
      </c>
      <c r="R131" s="28">
        <v>139.49158292000001</v>
      </c>
      <c r="S131" s="28">
        <v>43.28428048</v>
      </c>
      <c r="T131" s="28">
        <v>4.5708958999999991</v>
      </c>
      <c r="U131" s="28">
        <v>9.1336263599999992</v>
      </c>
      <c r="V131" s="28">
        <v>0.15456</v>
      </c>
      <c r="W131" s="28">
        <v>2.7581945800000001</v>
      </c>
      <c r="X131" s="28">
        <v>6.2327082899999997</v>
      </c>
      <c r="Y131" s="28">
        <v>19.549385280000003</v>
      </c>
      <c r="Z131" s="28">
        <v>0.68810394999999991</v>
      </c>
      <c r="AA131" s="28">
        <v>86.371754839999994</v>
      </c>
      <c r="AB131" s="28">
        <v>53.119828080000005</v>
      </c>
      <c r="AC131" s="28">
        <v>0</v>
      </c>
      <c r="AD131" s="28">
        <v>0</v>
      </c>
      <c r="AE131" s="28">
        <v>0</v>
      </c>
      <c r="AF131" s="28">
        <v>0</v>
      </c>
      <c r="AG131" s="28">
        <v>0</v>
      </c>
      <c r="AH131" s="28">
        <v>0</v>
      </c>
      <c r="AI131" s="28">
        <v>0</v>
      </c>
      <c r="AJ131" s="28">
        <v>0</v>
      </c>
      <c r="AK131" s="28">
        <v>0</v>
      </c>
      <c r="AL131" s="28">
        <v>17.686493949999999</v>
      </c>
      <c r="AM131" s="28">
        <v>17.686493949999999</v>
      </c>
      <c r="AN131" s="28">
        <v>0</v>
      </c>
      <c r="AO131" s="28">
        <v>0</v>
      </c>
      <c r="AP131" s="28">
        <v>2.6087555600000001</v>
      </c>
      <c r="AQ131" s="28">
        <v>2.6087555600000001</v>
      </c>
      <c r="AR131" s="28">
        <v>0</v>
      </c>
      <c r="AS131" s="28">
        <v>3.0496529799999998</v>
      </c>
      <c r="AT131" s="28">
        <v>23.344902489999999</v>
      </c>
      <c r="AU131" s="28">
        <v>29.774925589999999</v>
      </c>
      <c r="AV131" s="28">
        <v>43.095307939999998</v>
      </c>
      <c r="AW131" s="28">
        <v>72.870233530000007</v>
      </c>
      <c r="AX131" s="28">
        <v>12.677916570000001</v>
      </c>
      <c r="AY131" s="28">
        <v>0</v>
      </c>
      <c r="AZ131" s="28">
        <v>60.192316959999999</v>
      </c>
    </row>
    <row r="132" spans="2:52" x14ac:dyDescent="0.25">
      <c r="B132" s="25" t="s">
        <v>1582</v>
      </c>
      <c r="C132" s="26">
        <f t="shared" ref="C132:AH132" si="12">SUM(C111:C131)</f>
        <v>455.30424101999995</v>
      </c>
      <c r="D132" s="26">
        <f t="shared" si="12"/>
        <v>293.02218541000002</v>
      </c>
      <c r="E132" s="26">
        <f t="shared" si="12"/>
        <v>199.69001727000008</v>
      </c>
      <c r="F132" s="26">
        <f t="shared" si="12"/>
        <v>83.45286157000001</v>
      </c>
      <c r="G132" s="26">
        <f t="shared" si="12"/>
        <v>9.8793065700000007</v>
      </c>
      <c r="H132" s="26">
        <f t="shared" si="12"/>
        <v>162.28205560999999</v>
      </c>
      <c r="I132" s="26">
        <f t="shared" si="12"/>
        <v>41.787688619999997</v>
      </c>
      <c r="J132" s="26">
        <f t="shared" si="12"/>
        <v>27.111424270000001</v>
      </c>
      <c r="K132" s="26">
        <f t="shared" si="12"/>
        <v>61.546521179999999</v>
      </c>
      <c r="L132" s="26">
        <f t="shared" si="12"/>
        <v>31.836421539999996</v>
      </c>
      <c r="M132" s="26">
        <f t="shared" si="12"/>
        <v>1702.9417130899999</v>
      </c>
      <c r="N132" s="26">
        <f t="shared" si="12"/>
        <v>1333.6341109899997</v>
      </c>
      <c r="O132" s="26">
        <f t="shared" si="12"/>
        <v>266.88671305000003</v>
      </c>
      <c r="P132" s="26">
        <f t="shared" si="12"/>
        <v>21.700090909999997</v>
      </c>
      <c r="Q132" s="26">
        <f t="shared" si="12"/>
        <v>80.720798140000014</v>
      </c>
      <c r="R132" s="26">
        <f t="shared" si="12"/>
        <v>2158.2459541099997</v>
      </c>
      <c r="S132" s="26">
        <f t="shared" si="12"/>
        <v>661.66703037000002</v>
      </c>
      <c r="T132" s="26">
        <f t="shared" si="12"/>
        <v>41.096768149999988</v>
      </c>
      <c r="U132" s="26">
        <f t="shared" si="12"/>
        <v>106.77748925999998</v>
      </c>
      <c r="V132" s="26">
        <f t="shared" si="12"/>
        <v>7.0340023699999996</v>
      </c>
      <c r="W132" s="26">
        <f t="shared" si="12"/>
        <v>19.011898770000002</v>
      </c>
      <c r="X132" s="26">
        <f t="shared" si="12"/>
        <v>120.95544526000002</v>
      </c>
      <c r="Y132" s="26">
        <f t="shared" si="12"/>
        <v>274.48481571000002</v>
      </c>
      <c r="Z132" s="26">
        <f t="shared" si="12"/>
        <v>8.1347713699999993</v>
      </c>
      <c r="AA132" s="26">
        <f t="shared" si="12"/>
        <v>1239.1622212599998</v>
      </c>
      <c r="AB132" s="26">
        <f t="shared" si="12"/>
        <v>919.08373285000016</v>
      </c>
      <c r="AC132" s="26">
        <f t="shared" si="12"/>
        <v>46.559713810000005</v>
      </c>
      <c r="AD132" s="26">
        <f t="shared" si="12"/>
        <v>28.005328639999998</v>
      </c>
      <c r="AE132" s="26">
        <f t="shared" si="12"/>
        <v>0</v>
      </c>
      <c r="AF132" s="26">
        <f t="shared" si="12"/>
        <v>18.554385170000003</v>
      </c>
      <c r="AG132" s="26">
        <f t="shared" si="12"/>
        <v>41.267775999999998</v>
      </c>
      <c r="AH132" s="26">
        <f t="shared" si="12"/>
        <v>41.267775999999998</v>
      </c>
      <c r="AI132" s="26">
        <f t="shared" ref="AI132:AZ132" si="13">SUM(AI111:AI131)</f>
        <v>0</v>
      </c>
      <c r="AJ132" s="26">
        <f t="shared" si="13"/>
        <v>13.962537390000001</v>
      </c>
      <c r="AK132" s="26">
        <f t="shared" si="13"/>
        <v>101.7900272</v>
      </c>
      <c r="AL132" s="26">
        <f t="shared" si="13"/>
        <v>250.95791744000002</v>
      </c>
      <c r="AM132" s="26">
        <f t="shared" si="13"/>
        <v>250.95791744000002</v>
      </c>
      <c r="AN132" s="26">
        <f t="shared" si="13"/>
        <v>0</v>
      </c>
      <c r="AO132" s="26">
        <f t="shared" si="13"/>
        <v>0</v>
      </c>
      <c r="AP132" s="26">
        <f t="shared" si="13"/>
        <v>14.703679250000002</v>
      </c>
      <c r="AQ132" s="26">
        <f t="shared" si="13"/>
        <v>14.703679250000002</v>
      </c>
      <c r="AR132" s="26">
        <f t="shared" si="13"/>
        <v>0</v>
      </c>
      <c r="AS132" s="26">
        <f t="shared" si="13"/>
        <v>66.784221600000009</v>
      </c>
      <c r="AT132" s="26">
        <f t="shared" si="13"/>
        <v>332.44581828999992</v>
      </c>
      <c r="AU132" s="26">
        <f t="shared" si="13"/>
        <v>688.42794175999984</v>
      </c>
      <c r="AV132" s="26">
        <f t="shared" si="13"/>
        <v>878.12611905000006</v>
      </c>
      <c r="AW132" s="26">
        <f t="shared" si="13"/>
        <v>1566.5540608099998</v>
      </c>
      <c r="AX132" s="26">
        <f t="shared" si="13"/>
        <v>59.324378119999999</v>
      </c>
      <c r="AY132" s="26">
        <f t="shared" si="13"/>
        <v>134.23899000999998</v>
      </c>
      <c r="AZ132" s="26">
        <f t="shared" si="13"/>
        <v>1372.9906926799999</v>
      </c>
    </row>
    <row r="133" spans="2:52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2:52" x14ac:dyDescent="0.25">
      <c r="B134" s="14" t="s">
        <v>13</v>
      </c>
    </row>
    <row r="135" spans="2:52" x14ac:dyDescent="0.25">
      <c r="B135" s="15" t="s">
        <v>48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28">
        <v>0</v>
      </c>
      <c r="S135" s="28">
        <v>0</v>
      </c>
      <c r="T135" s="28">
        <v>0</v>
      </c>
      <c r="U135" s="28">
        <v>0</v>
      </c>
      <c r="V135" s="28">
        <v>0</v>
      </c>
      <c r="W135" s="28">
        <v>0</v>
      </c>
      <c r="X135" s="28">
        <v>0</v>
      </c>
      <c r="Y135" s="28">
        <v>0</v>
      </c>
      <c r="Z135" s="28">
        <v>0</v>
      </c>
      <c r="AA135" s="28">
        <v>0</v>
      </c>
      <c r="AB135" s="28">
        <v>0</v>
      </c>
      <c r="AC135" s="28">
        <v>0</v>
      </c>
      <c r="AD135" s="28">
        <v>0</v>
      </c>
      <c r="AE135" s="28">
        <v>0</v>
      </c>
      <c r="AF135" s="28">
        <v>0</v>
      </c>
      <c r="AG135" s="28">
        <v>0</v>
      </c>
      <c r="AH135" s="28">
        <v>0</v>
      </c>
      <c r="AI135" s="28">
        <v>0</v>
      </c>
      <c r="AJ135" s="28">
        <v>0</v>
      </c>
      <c r="AK135" s="28">
        <v>0</v>
      </c>
      <c r="AL135" s="28">
        <v>0</v>
      </c>
      <c r="AM135" s="28">
        <v>0</v>
      </c>
      <c r="AN135" s="28">
        <v>0</v>
      </c>
      <c r="AO135" s="28">
        <v>0</v>
      </c>
      <c r="AP135" s="28">
        <v>0</v>
      </c>
      <c r="AQ135" s="28">
        <v>0</v>
      </c>
      <c r="AR135" s="28">
        <v>0</v>
      </c>
      <c r="AS135" s="28">
        <v>0</v>
      </c>
      <c r="AT135" s="28">
        <v>0</v>
      </c>
      <c r="AU135" s="28">
        <v>0</v>
      </c>
      <c r="AV135" s="28">
        <v>0</v>
      </c>
      <c r="AW135" s="28">
        <v>0</v>
      </c>
      <c r="AX135" s="28">
        <v>0</v>
      </c>
      <c r="AY135" s="28">
        <v>0</v>
      </c>
      <c r="AZ135" s="28">
        <v>0</v>
      </c>
    </row>
    <row r="136" spans="2:52" x14ac:dyDescent="0.25">
      <c r="B136" s="15" t="s">
        <v>49</v>
      </c>
      <c r="C136" s="28">
        <v>2.05923356</v>
      </c>
      <c r="D136" s="28">
        <v>0.64415633000000005</v>
      </c>
      <c r="E136" s="28">
        <v>0.36947192000000001</v>
      </c>
      <c r="F136" s="28">
        <v>0.20788722000000001</v>
      </c>
      <c r="G136" s="28">
        <v>6.6797190000000006E-2</v>
      </c>
      <c r="H136" s="28">
        <v>1.4150772300000001</v>
      </c>
      <c r="I136" s="28">
        <v>0.37732590000000005</v>
      </c>
      <c r="J136" s="28">
        <v>0.21163399999999999</v>
      </c>
      <c r="K136" s="28">
        <v>0.44716401</v>
      </c>
      <c r="L136" s="28">
        <v>0.37895331999999998</v>
      </c>
      <c r="M136" s="28">
        <v>111.19112343</v>
      </c>
      <c r="N136" s="28">
        <v>34.981774000000001</v>
      </c>
      <c r="O136" s="28">
        <v>73.815607999999997</v>
      </c>
      <c r="P136" s="28">
        <v>2.3937414299999999</v>
      </c>
      <c r="Q136" s="28">
        <v>0</v>
      </c>
      <c r="R136" s="28">
        <v>113.25035699000001</v>
      </c>
      <c r="S136" s="28">
        <v>17.823461890000001</v>
      </c>
      <c r="T136" s="28">
        <v>0.20924200000000001</v>
      </c>
      <c r="U136" s="28">
        <v>3.4762279900000004</v>
      </c>
      <c r="V136" s="28">
        <v>0</v>
      </c>
      <c r="W136" s="28">
        <v>0</v>
      </c>
      <c r="X136" s="28">
        <v>1.78381659</v>
      </c>
      <c r="Y136" s="28">
        <v>3.1931583100000003</v>
      </c>
      <c r="Z136" s="28">
        <v>0.11388317999999999</v>
      </c>
      <c r="AA136" s="28">
        <v>26.599789960000003</v>
      </c>
      <c r="AB136" s="28">
        <v>86.650567030000005</v>
      </c>
      <c r="AC136" s="28">
        <v>3.2022769999999999E-2</v>
      </c>
      <c r="AD136" s="28">
        <v>0</v>
      </c>
      <c r="AE136" s="28">
        <v>0</v>
      </c>
      <c r="AF136" s="28">
        <v>3.2022769999999999E-2</v>
      </c>
      <c r="AG136" s="28">
        <v>0</v>
      </c>
      <c r="AH136" s="28">
        <v>0</v>
      </c>
      <c r="AI136" s="28">
        <v>0</v>
      </c>
      <c r="AJ136" s="28">
        <v>1.7398500000000001E-2</v>
      </c>
      <c r="AK136" s="28">
        <v>4.9421270000000003E-2</v>
      </c>
      <c r="AL136" s="28">
        <v>42.516418000000002</v>
      </c>
      <c r="AM136" s="28">
        <v>42.516418000000002</v>
      </c>
      <c r="AN136" s="28">
        <v>0</v>
      </c>
      <c r="AO136" s="28">
        <v>0</v>
      </c>
      <c r="AP136" s="28">
        <v>0.66756475999999998</v>
      </c>
      <c r="AQ136" s="28">
        <v>0.66756475999999998</v>
      </c>
      <c r="AR136" s="28">
        <v>0</v>
      </c>
      <c r="AS136" s="28">
        <v>0</v>
      </c>
      <c r="AT136" s="28">
        <v>43.183982759999999</v>
      </c>
      <c r="AU136" s="28">
        <v>43.516005540000002</v>
      </c>
      <c r="AV136" s="28">
        <v>27.131600049999999</v>
      </c>
      <c r="AW136" s="28">
        <v>70.647605589999998</v>
      </c>
      <c r="AX136" s="28">
        <v>4.6721338500000007</v>
      </c>
      <c r="AY136" s="28">
        <v>8.5071317699999991</v>
      </c>
      <c r="AZ136" s="28">
        <v>57.468339969999995</v>
      </c>
    </row>
    <row r="137" spans="2:52" x14ac:dyDescent="0.25">
      <c r="B137" s="15" t="s">
        <v>50</v>
      </c>
      <c r="C137" s="28">
        <v>29.094653189999999</v>
      </c>
      <c r="D137" s="28">
        <v>16.764980659999999</v>
      </c>
      <c r="E137" s="28">
        <v>1.8271680100000001</v>
      </c>
      <c r="F137" s="28">
        <v>13.687001710000001</v>
      </c>
      <c r="G137" s="28">
        <v>1.25081094</v>
      </c>
      <c r="H137" s="28">
        <v>12.32967253</v>
      </c>
      <c r="I137" s="28">
        <v>3.33788339</v>
      </c>
      <c r="J137" s="28">
        <v>0.62196684000000002</v>
      </c>
      <c r="K137" s="28">
        <v>6.7898906399999994</v>
      </c>
      <c r="L137" s="28">
        <v>1.57993166</v>
      </c>
      <c r="M137" s="28">
        <v>103.70736346000001</v>
      </c>
      <c r="N137" s="28">
        <v>73.035043000000002</v>
      </c>
      <c r="O137" s="28">
        <v>16.265892210000001</v>
      </c>
      <c r="P137" s="28">
        <v>0</v>
      </c>
      <c r="Q137" s="28">
        <v>14.406428249999999</v>
      </c>
      <c r="R137" s="28">
        <v>132.80201665000001</v>
      </c>
      <c r="S137" s="28">
        <v>42.71900677</v>
      </c>
      <c r="T137" s="28">
        <v>0.53495000000000004</v>
      </c>
      <c r="U137" s="28">
        <v>9.3119964299999989</v>
      </c>
      <c r="V137" s="28">
        <v>0</v>
      </c>
      <c r="W137" s="28">
        <v>13.464194429999999</v>
      </c>
      <c r="X137" s="28">
        <v>2.4624422200000002</v>
      </c>
      <c r="Y137" s="28">
        <v>9.1767719400000001</v>
      </c>
      <c r="Z137" s="28">
        <v>3.4005564599999998</v>
      </c>
      <c r="AA137" s="28">
        <v>81.069918250000001</v>
      </c>
      <c r="AB137" s="28">
        <v>51.732098399999998</v>
      </c>
      <c r="AC137" s="28">
        <v>0</v>
      </c>
      <c r="AD137" s="28">
        <v>0</v>
      </c>
      <c r="AE137" s="28">
        <v>0</v>
      </c>
      <c r="AF137" s="28">
        <v>0</v>
      </c>
      <c r="AG137" s="28">
        <v>21.549033959999999</v>
      </c>
      <c r="AH137" s="28">
        <v>21.549033959999999</v>
      </c>
      <c r="AI137" s="28">
        <v>0</v>
      </c>
      <c r="AJ137" s="28">
        <v>4.9791373300000004</v>
      </c>
      <c r="AK137" s="28">
        <v>26.52817129</v>
      </c>
      <c r="AL137" s="28">
        <v>42.798295090000003</v>
      </c>
      <c r="AM137" s="28">
        <v>42.798295090000003</v>
      </c>
      <c r="AN137" s="28">
        <v>0</v>
      </c>
      <c r="AO137" s="28">
        <v>0</v>
      </c>
      <c r="AP137" s="28">
        <v>28.211705940000002</v>
      </c>
      <c r="AQ137" s="28">
        <v>28.211705940000002</v>
      </c>
      <c r="AR137" s="28">
        <v>0</v>
      </c>
      <c r="AS137" s="28">
        <v>0</v>
      </c>
      <c r="AT137" s="28">
        <v>71.010001029999998</v>
      </c>
      <c r="AU137" s="28">
        <v>7.2502686600000006</v>
      </c>
      <c r="AV137" s="28">
        <v>21.4738261</v>
      </c>
      <c r="AW137" s="28">
        <v>28.724094759999996</v>
      </c>
      <c r="AX137" s="28">
        <v>1.3027701</v>
      </c>
      <c r="AY137" s="28">
        <v>2.6879424300000001</v>
      </c>
      <c r="AZ137" s="28">
        <v>24.73338223</v>
      </c>
    </row>
    <row r="138" spans="2:52" x14ac:dyDescent="0.25">
      <c r="B138" s="15" t="s">
        <v>31</v>
      </c>
      <c r="C138" s="28">
        <v>2.2219317300000001</v>
      </c>
      <c r="D138" s="28">
        <v>1.03636431</v>
      </c>
      <c r="E138" s="28">
        <v>0.64292040000000006</v>
      </c>
      <c r="F138" s="28">
        <v>0.28716555999999999</v>
      </c>
      <c r="G138" s="28">
        <v>0.10627835000000001</v>
      </c>
      <c r="H138" s="28">
        <v>1.1855674199999999</v>
      </c>
      <c r="I138" s="28">
        <v>0.32424256000000001</v>
      </c>
      <c r="J138" s="28">
        <v>0.31968455000000001</v>
      </c>
      <c r="K138" s="28">
        <v>0.1008269</v>
      </c>
      <c r="L138" s="28">
        <v>0.44081340999999996</v>
      </c>
      <c r="M138" s="28">
        <v>61.17518561</v>
      </c>
      <c r="N138" s="28">
        <v>41.860754</v>
      </c>
      <c r="O138" s="28">
        <v>0</v>
      </c>
      <c r="P138" s="28">
        <v>19.31443161</v>
      </c>
      <c r="Q138" s="28">
        <v>0</v>
      </c>
      <c r="R138" s="28">
        <v>63.397117339999994</v>
      </c>
      <c r="S138" s="28">
        <v>18.104078960000002</v>
      </c>
      <c r="T138" s="28">
        <v>0.34815204</v>
      </c>
      <c r="U138" s="28">
        <v>2.3466894200000001</v>
      </c>
      <c r="V138" s="28">
        <v>0</v>
      </c>
      <c r="W138" s="28">
        <v>0</v>
      </c>
      <c r="X138" s="28">
        <v>1.26787728</v>
      </c>
      <c r="Y138" s="28">
        <v>2.7559100499999998</v>
      </c>
      <c r="Z138" s="28">
        <v>0</v>
      </c>
      <c r="AA138" s="28">
        <v>24.822707750000003</v>
      </c>
      <c r="AB138" s="28">
        <v>38.574409589999995</v>
      </c>
      <c r="AC138" s="28">
        <v>0</v>
      </c>
      <c r="AD138" s="28">
        <v>0</v>
      </c>
      <c r="AE138" s="28">
        <v>0</v>
      </c>
      <c r="AF138" s="28">
        <v>0</v>
      </c>
      <c r="AG138" s="28">
        <v>0</v>
      </c>
      <c r="AH138" s="28">
        <v>0</v>
      </c>
      <c r="AI138" s="28">
        <v>0</v>
      </c>
      <c r="AJ138" s="28">
        <v>0</v>
      </c>
      <c r="AK138" s="28">
        <v>0</v>
      </c>
      <c r="AL138" s="28">
        <v>5.7079343800000002</v>
      </c>
      <c r="AM138" s="28">
        <v>5.7079343800000002</v>
      </c>
      <c r="AN138" s="28">
        <v>0</v>
      </c>
      <c r="AO138" s="28">
        <v>0</v>
      </c>
      <c r="AP138" s="28">
        <v>0</v>
      </c>
      <c r="AQ138" s="28">
        <v>0</v>
      </c>
      <c r="AR138" s="28">
        <v>0</v>
      </c>
      <c r="AS138" s="28">
        <v>0</v>
      </c>
      <c r="AT138" s="28">
        <v>5.7079343800000002</v>
      </c>
      <c r="AU138" s="28">
        <v>32.866475209999997</v>
      </c>
      <c r="AV138" s="28">
        <v>25.435392689999997</v>
      </c>
      <c r="AW138" s="28">
        <v>58.301867899999998</v>
      </c>
      <c r="AX138" s="28">
        <v>0</v>
      </c>
      <c r="AY138" s="28">
        <v>0</v>
      </c>
      <c r="AZ138" s="28">
        <v>58.301867899999998</v>
      </c>
    </row>
    <row r="139" spans="2:52" x14ac:dyDescent="0.25">
      <c r="B139" s="15" t="s">
        <v>51</v>
      </c>
      <c r="C139" s="28">
        <v>23.675564089999998</v>
      </c>
      <c r="D139" s="28">
        <v>9.2735797900000012</v>
      </c>
      <c r="E139" s="28">
        <v>2.0164365800000001</v>
      </c>
      <c r="F139" s="28">
        <v>6.7639189999999996</v>
      </c>
      <c r="G139" s="28">
        <v>0.49322421</v>
      </c>
      <c r="H139" s="28">
        <v>14.401984299999999</v>
      </c>
      <c r="I139" s="28">
        <v>1.93335327</v>
      </c>
      <c r="J139" s="28">
        <v>1.3201000000000001</v>
      </c>
      <c r="K139" s="28">
        <v>9.3426716699999997</v>
      </c>
      <c r="L139" s="28">
        <v>1.8058593599999999</v>
      </c>
      <c r="M139" s="28">
        <v>221.31513403000002</v>
      </c>
      <c r="N139" s="28">
        <v>76.66794376</v>
      </c>
      <c r="O139" s="28">
        <v>142.59903890999999</v>
      </c>
      <c r="P139" s="28">
        <v>0</v>
      </c>
      <c r="Q139" s="28">
        <v>2.0481513600000003</v>
      </c>
      <c r="R139" s="28">
        <v>244.99069812000005</v>
      </c>
      <c r="S139" s="28">
        <v>44.425605149999996</v>
      </c>
      <c r="T139" s="28">
        <v>1.0413963100000001</v>
      </c>
      <c r="U139" s="28">
        <v>3.5394749399999998</v>
      </c>
      <c r="V139" s="28">
        <v>0</v>
      </c>
      <c r="W139" s="28">
        <v>0</v>
      </c>
      <c r="X139" s="28">
        <v>3.7967222500000002</v>
      </c>
      <c r="Y139" s="28">
        <v>17.138323510000003</v>
      </c>
      <c r="Z139" s="28">
        <v>1.6771090800000001</v>
      </c>
      <c r="AA139" s="28">
        <v>71.618631239999999</v>
      </c>
      <c r="AB139" s="28">
        <v>173.37206688000001</v>
      </c>
      <c r="AC139" s="28">
        <v>3.5000000000000003E-2</v>
      </c>
      <c r="AD139" s="28">
        <v>0</v>
      </c>
      <c r="AE139" s="28">
        <v>0</v>
      </c>
      <c r="AF139" s="28">
        <v>3.5000000000000003E-2</v>
      </c>
      <c r="AG139" s="28">
        <v>0</v>
      </c>
      <c r="AH139" s="28">
        <v>0</v>
      </c>
      <c r="AI139" s="28">
        <v>0</v>
      </c>
      <c r="AJ139" s="28">
        <v>5.3758238499999997</v>
      </c>
      <c r="AK139" s="28">
        <v>5.4108238499999999</v>
      </c>
      <c r="AL139" s="28">
        <v>54.78814543</v>
      </c>
      <c r="AM139" s="28">
        <v>54.555645429999998</v>
      </c>
      <c r="AN139" s="28">
        <v>0</v>
      </c>
      <c r="AO139" s="28">
        <v>0.23250000000000001</v>
      </c>
      <c r="AP139" s="28">
        <v>4.6269124800000005</v>
      </c>
      <c r="AQ139" s="28">
        <v>4.6269124800000005</v>
      </c>
      <c r="AR139" s="28">
        <v>0</v>
      </c>
      <c r="AS139" s="28">
        <v>8.3091324400000008</v>
      </c>
      <c r="AT139" s="28">
        <v>67.724190350000001</v>
      </c>
      <c r="AU139" s="28">
        <v>111.05870037999999</v>
      </c>
      <c r="AV139" s="28">
        <v>24.076307330000002</v>
      </c>
      <c r="AW139" s="28">
        <v>135.13500771</v>
      </c>
      <c r="AX139" s="28">
        <v>7.2585077900000003</v>
      </c>
      <c r="AY139" s="28">
        <v>1.4342935299999999</v>
      </c>
      <c r="AZ139" s="28">
        <v>126.44220639</v>
      </c>
    </row>
    <row r="140" spans="2:52" x14ac:dyDescent="0.25">
      <c r="B140" s="15" t="s">
        <v>52</v>
      </c>
      <c r="C140" s="28">
        <v>6.0293265499999995</v>
      </c>
      <c r="D140" s="28">
        <v>1.3019790900000001</v>
      </c>
      <c r="E140" s="28">
        <v>0.51960910999999999</v>
      </c>
      <c r="F140" s="28">
        <v>0.67362942000000003</v>
      </c>
      <c r="G140" s="28">
        <v>0.10874056</v>
      </c>
      <c r="H140" s="28">
        <v>4.7273474599999998</v>
      </c>
      <c r="I140" s="28">
        <v>0.62940830000000003</v>
      </c>
      <c r="J140" s="28">
        <v>0.60290279000000002</v>
      </c>
      <c r="K140" s="28">
        <v>3.4805030800000001</v>
      </c>
      <c r="L140" s="28">
        <v>1.4533290000000001E-2</v>
      </c>
      <c r="M140" s="28">
        <v>65.044072220000004</v>
      </c>
      <c r="N140" s="28">
        <v>47.650936219999998</v>
      </c>
      <c r="O140" s="28">
        <v>16.247236000000001</v>
      </c>
      <c r="P140" s="28">
        <v>0</v>
      </c>
      <c r="Q140" s="28">
        <v>1.1458999999999999</v>
      </c>
      <c r="R140" s="28">
        <v>71.073398769999997</v>
      </c>
      <c r="S140" s="28">
        <v>25.16171319</v>
      </c>
      <c r="T140" s="28">
        <v>0.16567114999999999</v>
      </c>
      <c r="U140" s="28">
        <v>4.0543634100000006</v>
      </c>
      <c r="V140" s="28">
        <v>0</v>
      </c>
      <c r="W140" s="28">
        <v>0.38147025000000001</v>
      </c>
      <c r="X140" s="28">
        <v>2.4018070800000002</v>
      </c>
      <c r="Y140" s="28">
        <v>8.4663929600000003</v>
      </c>
      <c r="Z140" s="28">
        <v>1.70514473</v>
      </c>
      <c r="AA140" s="28">
        <v>42.336562769999993</v>
      </c>
      <c r="AB140" s="28">
        <v>28.736836</v>
      </c>
      <c r="AC140" s="28">
        <v>0</v>
      </c>
      <c r="AD140" s="28">
        <v>0</v>
      </c>
      <c r="AE140" s="28">
        <v>0</v>
      </c>
      <c r="AF140" s="28">
        <v>0</v>
      </c>
      <c r="AG140" s="28">
        <v>15.50914901</v>
      </c>
      <c r="AH140" s="28">
        <v>15.50914901</v>
      </c>
      <c r="AI140" s="28">
        <v>0</v>
      </c>
      <c r="AJ140" s="28">
        <v>0</v>
      </c>
      <c r="AK140" s="28">
        <v>15.50914901</v>
      </c>
      <c r="AL140" s="28">
        <v>34.477385929999997</v>
      </c>
      <c r="AM140" s="28">
        <v>34.477385929999997</v>
      </c>
      <c r="AN140" s="28">
        <v>0</v>
      </c>
      <c r="AO140" s="28">
        <v>0</v>
      </c>
      <c r="AP140" s="28">
        <v>0.79424322999999997</v>
      </c>
      <c r="AQ140" s="28">
        <v>0.79424322999999997</v>
      </c>
      <c r="AR140" s="28">
        <v>0</v>
      </c>
      <c r="AS140" s="28">
        <v>0</v>
      </c>
      <c r="AT140" s="28">
        <v>35.271629159999996</v>
      </c>
      <c r="AU140" s="28">
        <v>8.9743558500000002</v>
      </c>
      <c r="AV140" s="28">
        <v>6.1116341300000006</v>
      </c>
      <c r="AW140" s="28">
        <v>15.085989980000001</v>
      </c>
      <c r="AX140" s="28">
        <v>3.7199643300000003</v>
      </c>
      <c r="AY140" s="28">
        <v>0.57309078000000002</v>
      </c>
      <c r="AZ140" s="28">
        <v>10.79293487</v>
      </c>
    </row>
    <row r="141" spans="2:52" x14ac:dyDescent="0.25">
      <c r="B141" s="15" t="s">
        <v>53</v>
      </c>
      <c r="C141" s="28">
        <v>6.5407610800000002</v>
      </c>
      <c r="D141" s="28">
        <v>2.3875470999999999</v>
      </c>
      <c r="E141" s="28">
        <v>0.80282233999999997</v>
      </c>
      <c r="F141" s="28">
        <v>1.44131316</v>
      </c>
      <c r="G141" s="28">
        <v>0.1434116</v>
      </c>
      <c r="H141" s="28">
        <v>4.1532139800000003</v>
      </c>
      <c r="I141" s="28">
        <v>0.71458299999999997</v>
      </c>
      <c r="J141" s="28">
        <v>0.88371599999999995</v>
      </c>
      <c r="K141" s="28">
        <v>2.0434654999999999</v>
      </c>
      <c r="L141" s="28">
        <v>0.51144948000000001</v>
      </c>
      <c r="M141" s="28">
        <v>86.057644999999994</v>
      </c>
      <c r="N141" s="28">
        <v>68.595905999999999</v>
      </c>
      <c r="O141" s="28">
        <v>17.425397</v>
      </c>
      <c r="P141" s="28">
        <v>3.6341999999999999E-2</v>
      </c>
      <c r="Q141" s="28">
        <v>0</v>
      </c>
      <c r="R141" s="28">
        <v>92.598406080000004</v>
      </c>
      <c r="S141" s="28">
        <v>43.024315420000001</v>
      </c>
      <c r="T141" s="28">
        <v>0.72577287000000001</v>
      </c>
      <c r="U141" s="28">
        <v>7.0219210800000003</v>
      </c>
      <c r="V141" s="28">
        <v>0</v>
      </c>
      <c r="W141" s="28">
        <v>0</v>
      </c>
      <c r="X141" s="28">
        <v>5.6039291599999999</v>
      </c>
      <c r="Y141" s="28">
        <v>20.176729219999999</v>
      </c>
      <c r="Z141" s="28">
        <v>1.01336432</v>
      </c>
      <c r="AA141" s="28">
        <v>77.566032069999991</v>
      </c>
      <c r="AB141" s="28">
        <v>15.03237401</v>
      </c>
      <c r="AC141" s="28">
        <v>0</v>
      </c>
      <c r="AD141" s="28">
        <v>0</v>
      </c>
      <c r="AE141" s="28">
        <v>0</v>
      </c>
      <c r="AF141" s="28">
        <v>0</v>
      </c>
      <c r="AG141" s="28">
        <v>0</v>
      </c>
      <c r="AH141" s="28">
        <v>0</v>
      </c>
      <c r="AI141" s="28">
        <v>0</v>
      </c>
      <c r="AJ141" s="28">
        <v>0.79717914000000001</v>
      </c>
      <c r="AK141" s="28">
        <v>0.79717914000000001</v>
      </c>
      <c r="AL141" s="28">
        <v>4.1735765200000001</v>
      </c>
      <c r="AM141" s="28">
        <v>4.1735765200000001</v>
      </c>
      <c r="AN141" s="28">
        <v>0</v>
      </c>
      <c r="AO141" s="28">
        <v>0</v>
      </c>
      <c r="AP141" s="28">
        <v>2.7750089999999998</v>
      </c>
      <c r="AQ141" s="28">
        <v>2.7750089999999998</v>
      </c>
      <c r="AR141" s="28">
        <v>0</v>
      </c>
      <c r="AS141" s="28">
        <v>0.73444372000000002</v>
      </c>
      <c r="AT141" s="28">
        <v>7.6830292399999989</v>
      </c>
      <c r="AU141" s="28">
        <v>8.1465239100000009</v>
      </c>
      <c r="AV141" s="28">
        <v>7.3936284299999997</v>
      </c>
      <c r="AW141" s="28">
        <v>15.540152340000001</v>
      </c>
      <c r="AX141" s="28">
        <v>0.10271928999999999</v>
      </c>
      <c r="AY141" s="28">
        <v>0.80136116000000002</v>
      </c>
      <c r="AZ141" s="28">
        <v>14.63607189</v>
      </c>
    </row>
    <row r="142" spans="2:52" x14ac:dyDescent="0.25">
      <c r="B142" s="15" t="s">
        <v>54</v>
      </c>
      <c r="C142" s="28">
        <v>1.59129655</v>
      </c>
      <c r="D142" s="28">
        <v>0.7416953300000001</v>
      </c>
      <c r="E142" s="28">
        <v>0.38830131000000001</v>
      </c>
      <c r="F142" s="28">
        <v>0.24987872</v>
      </c>
      <c r="G142" s="28">
        <v>0.1035153</v>
      </c>
      <c r="H142" s="28">
        <v>0.84960121999999993</v>
      </c>
      <c r="I142" s="28">
        <v>0.53128122</v>
      </c>
      <c r="J142" s="28">
        <v>8.3184999999999995E-2</v>
      </c>
      <c r="K142" s="28">
        <v>0.11230999999999999</v>
      </c>
      <c r="L142" s="28">
        <v>0.122825</v>
      </c>
      <c r="M142" s="28">
        <v>87.550045299999994</v>
      </c>
      <c r="N142" s="28">
        <v>39.025965999999997</v>
      </c>
      <c r="O142" s="28">
        <v>48.524079299999997</v>
      </c>
      <c r="P142" s="28">
        <v>0</v>
      </c>
      <c r="Q142" s="28">
        <v>0</v>
      </c>
      <c r="R142" s="28">
        <v>89.141341849999989</v>
      </c>
      <c r="S142" s="28">
        <v>24.89742927</v>
      </c>
      <c r="T142" s="28">
        <v>8.7940000000000004E-2</v>
      </c>
      <c r="U142" s="28">
        <v>3.6914972499999998</v>
      </c>
      <c r="V142" s="28">
        <v>0</v>
      </c>
      <c r="W142" s="28">
        <v>0</v>
      </c>
      <c r="X142" s="28">
        <v>2.1321567999999997</v>
      </c>
      <c r="Y142" s="28">
        <v>3.7385789100000002</v>
      </c>
      <c r="Z142" s="28">
        <v>0</v>
      </c>
      <c r="AA142" s="28">
        <v>34.547602230000003</v>
      </c>
      <c r="AB142" s="28">
        <v>54.593739620000008</v>
      </c>
      <c r="AC142" s="28">
        <v>0</v>
      </c>
      <c r="AD142" s="28">
        <v>0</v>
      </c>
      <c r="AE142" s="28">
        <v>0</v>
      </c>
      <c r="AF142" s="28">
        <v>0</v>
      </c>
      <c r="AG142" s="28">
        <v>0</v>
      </c>
      <c r="AH142" s="28">
        <v>0</v>
      </c>
      <c r="AI142" s="28">
        <v>0</v>
      </c>
      <c r="AJ142" s="28">
        <v>0</v>
      </c>
      <c r="AK142" s="28">
        <v>0</v>
      </c>
      <c r="AL142" s="28">
        <v>15.57763265</v>
      </c>
      <c r="AM142" s="28">
        <v>15.57763265</v>
      </c>
      <c r="AN142" s="28">
        <v>0</v>
      </c>
      <c r="AO142" s="28">
        <v>0</v>
      </c>
      <c r="AP142" s="28">
        <v>0</v>
      </c>
      <c r="AQ142" s="28">
        <v>0</v>
      </c>
      <c r="AR142" s="28">
        <v>0</v>
      </c>
      <c r="AS142" s="28">
        <v>0</v>
      </c>
      <c r="AT142" s="28">
        <v>15.57763265</v>
      </c>
      <c r="AU142" s="28">
        <v>39.016106970000003</v>
      </c>
      <c r="AV142" s="28">
        <v>24.600345129999997</v>
      </c>
      <c r="AW142" s="28">
        <v>63.616452100000004</v>
      </c>
      <c r="AX142" s="28">
        <v>0</v>
      </c>
      <c r="AY142" s="28">
        <v>0</v>
      </c>
      <c r="AZ142" s="28">
        <v>63.616452100000004</v>
      </c>
    </row>
    <row r="143" spans="2:52" x14ac:dyDescent="0.25">
      <c r="B143" s="15" t="s">
        <v>55</v>
      </c>
      <c r="C143" s="28">
        <v>0.64146241999999998</v>
      </c>
      <c r="D143" s="28">
        <v>0.37183205999999996</v>
      </c>
      <c r="E143" s="28">
        <v>0.29165915999999997</v>
      </c>
      <c r="F143" s="28">
        <v>3.7096419999999998E-2</v>
      </c>
      <c r="G143" s="28">
        <v>4.307648E-2</v>
      </c>
      <c r="H143" s="28">
        <v>0.26963036000000001</v>
      </c>
      <c r="I143" s="28">
        <v>0.11231716999999999</v>
      </c>
      <c r="J143" s="28">
        <v>4.7559999999999998E-2</v>
      </c>
      <c r="K143" s="28">
        <v>0</v>
      </c>
      <c r="L143" s="28">
        <v>0.10975319</v>
      </c>
      <c r="M143" s="28">
        <v>56.03871565</v>
      </c>
      <c r="N143" s="28">
        <v>32.559035999999999</v>
      </c>
      <c r="O143" s="28">
        <v>23.399679649999999</v>
      </c>
      <c r="P143" s="28">
        <v>0</v>
      </c>
      <c r="Q143" s="28">
        <v>0.08</v>
      </c>
      <c r="R143" s="28">
        <v>56.680178070000004</v>
      </c>
      <c r="S143" s="28">
        <v>21.597141780000001</v>
      </c>
      <c r="T143" s="28">
        <v>0.12997655</v>
      </c>
      <c r="U143" s="28">
        <v>1.71654639</v>
      </c>
      <c r="V143" s="28">
        <v>0</v>
      </c>
      <c r="W143" s="28">
        <v>0</v>
      </c>
      <c r="X143" s="28">
        <v>2.0384678899999997</v>
      </c>
      <c r="Y143" s="28">
        <v>2.7159759800000001</v>
      </c>
      <c r="Z143" s="28">
        <v>0</v>
      </c>
      <c r="AA143" s="28">
        <v>28.198108590000004</v>
      </c>
      <c r="AB143" s="28">
        <v>28.48206948</v>
      </c>
      <c r="AC143" s="28">
        <v>0</v>
      </c>
      <c r="AD143" s="28">
        <v>0</v>
      </c>
      <c r="AE143" s="28">
        <v>0</v>
      </c>
      <c r="AF143" s="28">
        <v>0</v>
      </c>
      <c r="AG143" s="28">
        <v>0</v>
      </c>
      <c r="AH143" s="28">
        <v>0</v>
      </c>
      <c r="AI143" s="28">
        <v>0</v>
      </c>
      <c r="AJ143" s="28">
        <v>0</v>
      </c>
      <c r="AK143" s="28">
        <v>0</v>
      </c>
      <c r="AL143" s="28">
        <v>7.9435648800000003</v>
      </c>
      <c r="AM143" s="28">
        <v>7.9435648800000003</v>
      </c>
      <c r="AN143" s="28">
        <v>0</v>
      </c>
      <c r="AO143" s="28">
        <v>0</v>
      </c>
      <c r="AP143" s="28">
        <v>0</v>
      </c>
      <c r="AQ143" s="28">
        <v>0</v>
      </c>
      <c r="AR143" s="28">
        <v>0</v>
      </c>
      <c r="AS143" s="28">
        <v>0</v>
      </c>
      <c r="AT143" s="28">
        <v>7.9435648800000003</v>
      </c>
      <c r="AU143" s="28">
        <v>20.538504600000003</v>
      </c>
      <c r="AV143" s="28">
        <v>13.84666477</v>
      </c>
      <c r="AW143" s="28">
        <v>34.385169370000007</v>
      </c>
      <c r="AX143" s="28">
        <v>0</v>
      </c>
      <c r="AY143" s="28">
        <v>0</v>
      </c>
      <c r="AZ143" s="28">
        <v>34.385169370000007</v>
      </c>
    </row>
    <row r="144" spans="2:52" x14ac:dyDescent="0.25">
      <c r="B144" s="15" t="s">
        <v>56</v>
      </c>
      <c r="C144" s="28">
        <v>1.33522239</v>
      </c>
      <c r="D144" s="28">
        <v>0.43451363999999998</v>
      </c>
      <c r="E144" s="28">
        <v>0.33241357999999993</v>
      </c>
      <c r="F144" s="28">
        <v>6.7164130000000002E-2</v>
      </c>
      <c r="G144" s="28">
        <v>3.4935929999999997E-2</v>
      </c>
      <c r="H144" s="28">
        <v>0.90070874999999995</v>
      </c>
      <c r="I144" s="28">
        <v>0.22226210000000002</v>
      </c>
      <c r="J144" s="28">
        <v>0.119295</v>
      </c>
      <c r="K144" s="28">
        <v>0.11023458</v>
      </c>
      <c r="L144" s="28">
        <v>0.44891706999999997</v>
      </c>
      <c r="M144" s="28">
        <v>70.531756000000001</v>
      </c>
      <c r="N144" s="28">
        <v>31.730900999999999</v>
      </c>
      <c r="O144" s="28">
        <v>38.800854999999999</v>
      </c>
      <c r="P144" s="28">
        <v>0</v>
      </c>
      <c r="Q144" s="28">
        <v>0</v>
      </c>
      <c r="R144" s="28">
        <v>71.86697839</v>
      </c>
      <c r="S144" s="28">
        <v>19.244440739999998</v>
      </c>
      <c r="T144" s="28">
        <v>0.34454459999999998</v>
      </c>
      <c r="U144" s="28">
        <v>2.74939987</v>
      </c>
      <c r="V144" s="28">
        <v>0</v>
      </c>
      <c r="W144" s="28">
        <v>0</v>
      </c>
      <c r="X144" s="28">
        <v>1.95249999</v>
      </c>
      <c r="Y144" s="28">
        <v>2.33736414</v>
      </c>
      <c r="Z144" s="28">
        <v>0</v>
      </c>
      <c r="AA144" s="28">
        <v>26.62824934</v>
      </c>
      <c r="AB144" s="28">
        <v>45.238729049999996</v>
      </c>
      <c r="AC144" s="28">
        <v>0</v>
      </c>
      <c r="AD144" s="28">
        <v>0</v>
      </c>
      <c r="AE144" s="28">
        <v>0</v>
      </c>
      <c r="AF144" s="28">
        <v>0</v>
      </c>
      <c r="AG144" s="28">
        <v>0</v>
      </c>
      <c r="AH144" s="28">
        <v>0</v>
      </c>
      <c r="AI144" s="28">
        <v>0</v>
      </c>
      <c r="AJ144" s="28">
        <v>0.47282637</v>
      </c>
      <c r="AK144" s="28">
        <v>0.47282637</v>
      </c>
      <c r="AL144" s="28">
        <v>2.20833887</v>
      </c>
      <c r="AM144" s="28">
        <v>2.20833887</v>
      </c>
      <c r="AN144" s="28">
        <v>0</v>
      </c>
      <c r="AO144" s="28">
        <v>0</v>
      </c>
      <c r="AP144" s="28">
        <v>0</v>
      </c>
      <c r="AQ144" s="28">
        <v>0</v>
      </c>
      <c r="AR144" s="28">
        <v>0</v>
      </c>
      <c r="AS144" s="28">
        <v>38.604245840000004</v>
      </c>
      <c r="AT144" s="28">
        <v>40.812584710000003</v>
      </c>
      <c r="AU144" s="28">
        <v>4.8989707100000004</v>
      </c>
      <c r="AV144" s="28">
        <v>12.545193039999999</v>
      </c>
      <c r="AW144" s="28">
        <v>17.444163750000001</v>
      </c>
      <c r="AX144" s="28">
        <v>0.87743959999999999</v>
      </c>
      <c r="AY144" s="28">
        <v>1.99083169</v>
      </c>
      <c r="AZ144" s="28">
        <v>14.575892459999999</v>
      </c>
    </row>
    <row r="145" spans="2:52" x14ac:dyDescent="0.25">
      <c r="B145" s="15" t="s">
        <v>57</v>
      </c>
      <c r="C145" s="28">
        <v>12.119446630000001</v>
      </c>
      <c r="D145" s="28">
        <v>3.2875860000000001</v>
      </c>
      <c r="E145" s="28">
        <v>1.60124237</v>
      </c>
      <c r="F145" s="28">
        <v>1.53888805</v>
      </c>
      <c r="G145" s="28">
        <v>0.14745557999999998</v>
      </c>
      <c r="H145" s="28">
        <v>8.8318606300000013</v>
      </c>
      <c r="I145" s="28">
        <v>1.40653845</v>
      </c>
      <c r="J145" s="28">
        <v>0.84797699999999998</v>
      </c>
      <c r="K145" s="28">
        <v>6.0404059999999999</v>
      </c>
      <c r="L145" s="28">
        <v>0.53693918000000007</v>
      </c>
      <c r="M145" s="28">
        <v>146.00878188999999</v>
      </c>
      <c r="N145" s="28">
        <v>66.675225999999995</v>
      </c>
      <c r="O145" s="28">
        <v>79.327606639999999</v>
      </c>
      <c r="P145" s="28">
        <v>0</v>
      </c>
      <c r="Q145" s="28">
        <v>5.9492499999999997E-3</v>
      </c>
      <c r="R145" s="28">
        <v>158.12822851999999</v>
      </c>
      <c r="S145" s="28">
        <v>42.947242700000004</v>
      </c>
      <c r="T145" s="28">
        <v>0.58861764000000005</v>
      </c>
      <c r="U145" s="28">
        <v>6.8868143600000007</v>
      </c>
      <c r="V145" s="28">
        <v>0</v>
      </c>
      <c r="W145" s="28">
        <v>0</v>
      </c>
      <c r="X145" s="28">
        <v>2.9363035399999999</v>
      </c>
      <c r="Y145" s="28">
        <v>5.8097814999999997</v>
      </c>
      <c r="Z145" s="28">
        <v>2.9212064500000001</v>
      </c>
      <c r="AA145" s="28">
        <v>62.089966190000005</v>
      </c>
      <c r="AB145" s="28">
        <v>96.038262329999995</v>
      </c>
      <c r="AC145" s="28">
        <v>0</v>
      </c>
      <c r="AD145" s="28">
        <v>0</v>
      </c>
      <c r="AE145" s="28">
        <v>0</v>
      </c>
      <c r="AF145" s="28">
        <v>0</v>
      </c>
      <c r="AG145" s="28">
        <v>0</v>
      </c>
      <c r="AH145" s="28">
        <v>0</v>
      </c>
      <c r="AI145" s="28">
        <v>0</v>
      </c>
      <c r="AJ145" s="28">
        <v>0</v>
      </c>
      <c r="AK145" s="28">
        <v>0</v>
      </c>
      <c r="AL145" s="28">
        <v>43.3934134</v>
      </c>
      <c r="AM145" s="28">
        <v>43.3934134</v>
      </c>
      <c r="AN145" s="28">
        <v>0</v>
      </c>
      <c r="AO145" s="28">
        <v>0</v>
      </c>
      <c r="AP145" s="28">
        <v>7.1776108000000001</v>
      </c>
      <c r="AQ145" s="28">
        <v>7.1776108000000001</v>
      </c>
      <c r="AR145" s="28">
        <v>0</v>
      </c>
      <c r="AS145" s="28">
        <v>0</v>
      </c>
      <c r="AT145" s="28">
        <v>50.571024199999997</v>
      </c>
      <c r="AU145" s="28">
        <v>45.467238130000005</v>
      </c>
      <c r="AV145" s="28">
        <v>48.768469959999997</v>
      </c>
      <c r="AW145" s="28">
        <v>94.235708090000003</v>
      </c>
      <c r="AX145" s="28">
        <v>0</v>
      </c>
      <c r="AY145" s="28">
        <v>0.82721990000000001</v>
      </c>
      <c r="AZ145" s="28">
        <v>93.40848819</v>
      </c>
    </row>
    <row r="146" spans="2:52" x14ac:dyDescent="0.25">
      <c r="B146" s="15" t="s">
        <v>58</v>
      </c>
      <c r="C146" s="28">
        <v>0.90302543000000002</v>
      </c>
      <c r="D146" s="28">
        <v>0.33645036</v>
      </c>
      <c r="E146" s="28">
        <v>0.26344770999999995</v>
      </c>
      <c r="F146" s="28">
        <v>1.7846400000000002E-2</v>
      </c>
      <c r="G146" s="28">
        <v>5.5156249999999997E-2</v>
      </c>
      <c r="H146" s="28">
        <v>0.56657507000000007</v>
      </c>
      <c r="I146" s="28">
        <v>0.14602817999999998</v>
      </c>
      <c r="J146" s="28">
        <v>0.14546510000000001</v>
      </c>
      <c r="K146" s="28">
        <v>3.3849999999999998E-2</v>
      </c>
      <c r="L146" s="28">
        <v>0.24123178999999997</v>
      </c>
      <c r="M146" s="28">
        <v>33.752484000000003</v>
      </c>
      <c r="N146" s="28">
        <v>33.752484000000003</v>
      </c>
      <c r="O146" s="28">
        <v>0</v>
      </c>
      <c r="P146" s="28">
        <v>0</v>
      </c>
      <c r="Q146" s="28">
        <v>0</v>
      </c>
      <c r="R146" s="28">
        <v>34.655509430000002</v>
      </c>
      <c r="S146" s="28">
        <v>20.472195109999998</v>
      </c>
      <c r="T146" s="28">
        <v>0.12113774000000001</v>
      </c>
      <c r="U146" s="28">
        <v>1.8712560499999999</v>
      </c>
      <c r="V146" s="28">
        <v>0</v>
      </c>
      <c r="W146" s="28">
        <v>5.6880786199999998</v>
      </c>
      <c r="X146" s="28">
        <v>0.92536200000000002</v>
      </c>
      <c r="Y146" s="28">
        <v>3.25155175</v>
      </c>
      <c r="Z146" s="28">
        <v>0</v>
      </c>
      <c r="AA146" s="28">
        <v>32.329581269999998</v>
      </c>
      <c r="AB146" s="28">
        <v>2.3259281600000001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  <c r="AJ146" s="28">
        <v>0</v>
      </c>
      <c r="AK146" s="28">
        <v>0</v>
      </c>
      <c r="AL146" s="28">
        <v>0.136125</v>
      </c>
      <c r="AM146" s="28">
        <v>0.136125</v>
      </c>
      <c r="AN146" s="28">
        <v>0</v>
      </c>
      <c r="AO146" s="28">
        <v>0</v>
      </c>
      <c r="AP146" s="28">
        <v>0</v>
      </c>
      <c r="AQ146" s="28">
        <v>0</v>
      </c>
      <c r="AR146" s="28">
        <v>0</v>
      </c>
      <c r="AS146" s="28">
        <v>0</v>
      </c>
      <c r="AT146" s="28">
        <v>0.136125</v>
      </c>
      <c r="AU146" s="28">
        <v>2.1898031600000003</v>
      </c>
      <c r="AV146" s="28">
        <v>3.22356474</v>
      </c>
      <c r="AW146" s="28">
        <v>5.413367899999999</v>
      </c>
      <c r="AX146" s="28">
        <v>0</v>
      </c>
      <c r="AY146" s="28">
        <v>0</v>
      </c>
      <c r="AZ146" s="28">
        <v>5.413367899999999</v>
      </c>
    </row>
    <row r="147" spans="2:52" x14ac:dyDescent="0.25">
      <c r="B147" s="15" t="s">
        <v>59</v>
      </c>
      <c r="C147" s="28">
        <v>113.67209711999999</v>
      </c>
      <c r="D147" s="28">
        <v>8.6697871099999997</v>
      </c>
      <c r="E147" s="28">
        <v>2.11986688</v>
      </c>
      <c r="F147" s="28">
        <v>5.7796814200000002</v>
      </c>
      <c r="G147" s="28">
        <v>0.77023881000000005</v>
      </c>
      <c r="H147" s="28">
        <v>105.00231000999999</v>
      </c>
      <c r="I147" s="28">
        <v>2.9414467599999998</v>
      </c>
      <c r="J147" s="28">
        <v>1.9380317</v>
      </c>
      <c r="K147" s="28">
        <v>14.120993310000001</v>
      </c>
      <c r="L147" s="28">
        <v>86.001838239999998</v>
      </c>
      <c r="M147" s="28">
        <v>87.948515</v>
      </c>
      <c r="N147" s="28">
        <v>87.948515</v>
      </c>
      <c r="O147" s="28">
        <v>0</v>
      </c>
      <c r="P147" s="28">
        <v>0</v>
      </c>
      <c r="Q147" s="28">
        <v>0</v>
      </c>
      <c r="R147" s="28">
        <v>201.62061212</v>
      </c>
      <c r="S147" s="28">
        <v>46.161825229999998</v>
      </c>
      <c r="T147" s="28">
        <v>0.288356</v>
      </c>
      <c r="U147" s="28">
        <v>9.4000841699999995</v>
      </c>
      <c r="V147" s="28">
        <v>0</v>
      </c>
      <c r="W147" s="28">
        <v>7.6673720699999999</v>
      </c>
      <c r="X147" s="28">
        <v>5.7191667900000001</v>
      </c>
      <c r="Y147" s="28">
        <v>65.291019070000004</v>
      </c>
      <c r="Z147" s="28">
        <v>3.7040646499999998</v>
      </c>
      <c r="AA147" s="28">
        <v>138.23188798000001</v>
      </c>
      <c r="AB147" s="28">
        <v>63.388724140000001</v>
      </c>
      <c r="AC147" s="28">
        <v>0</v>
      </c>
      <c r="AD147" s="28">
        <v>0</v>
      </c>
      <c r="AE147" s="28">
        <v>0</v>
      </c>
      <c r="AF147" s="28">
        <v>0</v>
      </c>
      <c r="AG147" s="28">
        <v>0</v>
      </c>
      <c r="AH147" s="28">
        <v>0</v>
      </c>
      <c r="AI147" s="28">
        <v>0</v>
      </c>
      <c r="AJ147" s="28">
        <v>0</v>
      </c>
      <c r="AK147" s="28">
        <v>0</v>
      </c>
      <c r="AL147" s="28">
        <v>49.116188719999997</v>
      </c>
      <c r="AM147" s="28">
        <v>49.116188719999997</v>
      </c>
      <c r="AN147" s="28">
        <v>0</v>
      </c>
      <c r="AO147" s="28">
        <v>0</v>
      </c>
      <c r="AP147" s="28">
        <v>8.2959353499999988</v>
      </c>
      <c r="AQ147" s="28">
        <v>8.2959353499999988</v>
      </c>
      <c r="AR147" s="28">
        <v>0</v>
      </c>
      <c r="AS147" s="28">
        <v>0</v>
      </c>
      <c r="AT147" s="28">
        <v>57.412124069999997</v>
      </c>
      <c r="AU147" s="28">
        <v>5.9766000699999999</v>
      </c>
      <c r="AV147" s="28">
        <v>6.1058429000000007</v>
      </c>
      <c r="AW147" s="28">
        <v>12.082442969999999</v>
      </c>
      <c r="AX147" s="28">
        <v>0</v>
      </c>
      <c r="AY147" s="28">
        <v>0</v>
      </c>
      <c r="AZ147" s="28">
        <v>12.082442969999999</v>
      </c>
    </row>
    <row r="148" spans="2:52" x14ac:dyDescent="0.25">
      <c r="B148" s="15" t="s">
        <v>60</v>
      </c>
      <c r="C148" s="28">
        <v>2.84764325</v>
      </c>
      <c r="D148" s="28">
        <v>0.72163030000000006</v>
      </c>
      <c r="E148" s="28">
        <v>0.246673</v>
      </c>
      <c r="F148" s="28">
        <v>0.40776402</v>
      </c>
      <c r="G148" s="28">
        <v>6.7193279999999994E-2</v>
      </c>
      <c r="H148" s="28">
        <v>2.1260129500000002</v>
      </c>
      <c r="I148" s="28">
        <v>0.21581017999999999</v>
      </c>
      <c r="J148" s="28">
        <v>1.5391863400000001</v>
      </c>
      <c r="K148" s="28">
        <v>0.24165400000000001</v>
      </c>
      <c r="L148" s="28">
        <v>0.12936243</v>
      </c>
      <c r="M148" s="28">
        <v>88.018066989999994</v>
      </c>
      <c r="N148" s="28">
        <v>59.340825000000002</v>
      </c>
      <c r="O148" s="28">
        <v>21.878567</v>
      </c>
      <c r="P148" s="28">
        <v>0</v>
      </c>
      <c r="Q148" s="28">
        <v>6.7986749900000003</v>
      </c>
      <c r="R148" s="28">
        <v>90.865710239999999</v>
      </c>
      <c r="S148" s="28">
        <v>27.99616966</v>
      </c>
      <c r="T148" s="28">
        <v>2.3991348700000001</v>
      </c>
      <c r="U148" s="28">
        <v>10.2407266</v>
      </c>
      <c r="V148" s="28">
        <v>0</v>
      </c>
      <c r="W148" s="28">
        <v>0</v>
      </c>
      <c r="X148" s="28">
        <v>1.95601618</v>
      </c>
      <c r="Y148" s="28">
        <v>4.4356144500000001</v>
      </c>
      <c r="Z148" s="28">
        <v>0.26432196999999996</v>
      </c>
      <c r="AA148" s="28">
        <v>47.291983730000005</v>
      </c>
      <c r="AB148" s="28">
        <v>43.573726510000007</v>
      </c>
      <c r="AC148" s="28">
        <v>0</v>
      </c>
      <c r="AD148" s="28">
        <v>0</v>
      </c>
      <c r="AE148" s="28">
        <v>0</v>
      </c>
      <c r="AF148" s="28">
        <v>0</v>
      </c>
      <c r="AG148" s="28">
        <v>0</v>
      </c>
      <c r="AH148" s="28">
        <v>0</v>
      </c>
      <c r="AI148" s="28">
        <v>0</v>
      </c>
      <c r="AJ148" s="28">
        <v>0</v>
      </c>
      <c r="AK148" s="28">
        <v>0</v>
      </c>
      <c r="AL148" s="28">
        <v>11.672110099999999</v>
      </c>
      <c r="AM148" s="28">
        <v>11.672110099999999</v>
      </c>
      <c r="AN148" s="28">
        <v>0</v>
      </c>
      <c r="AO148" s="28">
        <v>0</v>
      </c>
      <c r="AP148" s="28">
        <v>0.19922429</v>
      </c>
      <c r="AQ148" s="28">
        <v>0.19922429</v>
      </c>
      <c r="AR148" s="28">
        <v>0</v>
      </c>
      <c r="AS148" s="28">
        <v>0</v>
      </c>
      <c r="AT148" s="28">
        <v>11.871334389999999</v>
      </c>
      <c r="AU148" s="28">
        <v>31.702392119999999</v>
      </c>
      <c r="AV148" s="28">
        <v>10.815808449999999</v>
      </c>
      <c r="AW148" s="28">
        <v>42.518200569999991</v>
      </c>
      <c r="AX148" s="28">
        <v>27.646721809999999</v>
      </c>
      <c r="AY148" s="28">
        <v>0</v>
      </c>
      <c r="AZ148" s="28">
        <v>14.87147876</v>
      </c>
    </row>
    <row r="149" spans="2:52" x14ac:dyDescent="0.25">
      <c r="B149" s="15" t="s">
        <v>61</v>
      </c>
      <c r="C149" s="28">
        <v>2.61288163</v>
      </c>
      <c r="D149" s="28">
        <v>0.61545287999999998</v>
      </c>
      <c r="E149" s="28">
        <v>0.47020699999999999</v>
      </c>
      <c r="F149" s="28">
        <v>5.782375E-2</v>
      </c>
      <c r="G149" s="28">
        <v>8.7422130000000001E-2</v>
      </c>
      <c r="H149" s="28">
        <v>1.9974287500000001</v>
      </c>
      <c r="I149" s="28">
        <v>0.37036103999999997</v>
      </c>
      <c r="J149" s="28">
        <v>0.334092</v>
      </c>
      <c r="K149" s="28">
        <v>0.91576687999999995</v>
      </c>
      <c r="L149" s="28">
        <v>0.37720882999999999</v>
      </c>
      <c r="M149" s="28">
        <v>87.422803999999999</v>
      </c>
      <c r="N149" s="28">
        <v>47.604891000000002</v>
      </c>
      <c r="O149" s="28">
        <v>39.817912999999997</v>
      </c>
      <c r="P149" s="28">
        <v>0</v>
      </c>
      <c r="Q149" s="28">
        <v>0</v>
      </c>
      <c r="R149" s="28">
        <v>90.035685629999989</v>
      </c>
      <c r="S149" s="28">
        <v>26.491283710000001</v>
      </c>
      <c r="T149" s="28">
        <v>0.28683849</v>
      </c>
      <c r="U149" s="28">
        <v>3.43133124</v>
      </c>
      <c r="V149" s="28">
        <v>0</v>
      </c>
      <c r="W149" s="28">
        <v>0</v>
      </c>
      <c r="X149" s="28">
        <v>6.7448996500000007</v>
      </c>
      <c r="Y149" s="28">
        <v>6.7045323699999999</v>
      </c>
      <c r="Z149" s="28">
        <v>0</v>
      </c>
      <c r="AA149" s="28">
        <v>43.658885459999993</v>
      </c>
      <c r="AB149" s="28">
        <v>46.376800170000003</v>
      </c>
      <c r="AC149" s="28">
        <v>0</v>
      </c>
      <c r="AD149" s="28">
        <v>0</v>
      </c>
      <c r="AE149" s="28">
        <v>0</v>
      </c>
      <c r="AF149" s="28">
        <v>0</v>
      </c>
      <c r="AG149" s="28">
        <v>0</v>
      </c>
      <c r="AH149" s="28">
        <v>0</v>
      </c>
      <c r="AI149" s="28">
        <v>0</v>
      </c>
      <c r="AJ149" s="28">
        <v>0</v>
      </c>
      <c r="AK149" s="28">
        <v>0</v>
      </c>
      <c r="AL149" s="28">
        <v>14.548196710000001</v>
      </c>
      <c r="AM149" s="28">
        <v>14.548196710000001</v>
      </c>
      <c r="AN149" s="28">
        <v>0</v>
      </c>
      <c r="AO149" s="28">
        <v>0</v>
      </c>
      <c r="AP149" s="28">
        <v>0</v>
      </c>
      <c r="AQ149" s="28">
        <v>0</v>
      </c>
      <c r="AR149" s="28">
        <v>0</v>
      </c>
      <c r="AS149" s="28">
        <v>0</v>
      </c>
      <c r="AT149" s="28">
        <v>14.548196710000001</v>
      </c>
      <c r="AU149" s="28">
        <v>31.82860346</v>
      </c>
      <c r="AV149" s="28">
        <v>54.326643310000001</v>
      </c>
      <c r="AW149" s="28">
        <v>86.155246769999991</v>
      </c>
      <c r="AX149" s="28">
        <v>16.942972839999999</v>
      </c>
      <c r="AY149" s="28">
        <v>9.3418607399999996</v>
      </c>
      <c r="AZ149" s="28">
        <v>59.870413190000001</v>
      </c>
    </row>
    <row r="150" spans="2:52" x14ac:dyDescent="0.25">
      <c r="B150" s="15" t="s">
        <v>62</v>
      </c>
      <c r="C150" s="28">
        <v>3.7516236900000006</v>
      </c>
      <c r="D150" s="28">
        <v>0.45173721</v>
      </c>
      <c r="E150" s="28">
        <v>0.31805756000000002</v>
      </c>
      <c r="F150" s="28">
        <v>8.1761449999999999E-2</v>
      </c>
      <c r="G150" s="28">
        <v>5.1918199999999998E-2</v>
      </c>
      <c r="H150" s="28">
        <v>3.2998864800000005</v>
      </c>
      <c r="I150" s="28">
        <v>0.16885718</v>
      </c>
      <c r="J150" s="28">
        <v>1.6229158600000002</v>
      </c>
      <c r="K150" s="28">
        <v>0.15350182000000001</v>
      </c>
      <c r="L150" s="28">
        <v>1.35461162</v>
      </c>
      <c r="M150" s="28">
        <v>114.38412599999999</v>
      </c>
      <c r="N150" s="28">
        <v>47.371367999999997</v>
      </c>
      <c r="O150" s="28">
        <v>67.012758000000005</v>
      </c>
      <c r="P150" s="28">
        <v>0</v>
      </c>
      <c r="Q150" s="28">
        <v>0</v>
      </c>
      <c r="R150" s="28">
        <v>118.13574969</v>
      </c>
      <c r="S150" s="28">
        <v>26.736838769999999</v>
      </c>
      <c r="T150" s="28">
        <v>0.47909494000000002</v>
      </c>
      <c r="U150" s="28">
        <v>4.3913680499999996</v>
      </c>
      <c r="V150" s="28">
        <v>0</v>
      </c>
      <c r="W150" s="28">
        <v>0</v>
      </c>
      <c r="X150" s="28">
        <v>2.31274544</v>
      </c>
      <c r="Y150" s="28">
        <v>2.28584203</v>
      </c>
      <c r="Z150" s="28">
        <v>0</v>
      </c>
      <c r="AA150" s="28">
        <v>36.205889230000004</v>
      </c>
      <c r="AB150" s="28">
        <v>81.92986046</v>
      </c>
      <c r="AC150" s="28">
        <v>0</v>
      </c>
      <c r="AD150" s="28">
        <v>0</v>
      </c>
      <c r="AE150" s="28">
        <v>0</v>
      </c>
      <c r="AF150" s="28">
        <v>0</v>
      </c>
      <c r="AG150" s="28">
        <v>13.94</v>
      </c>
      <c r="AH150" s="28">
        <v>13.94</v>
      </c>
      <c r="AI150" s="28">
        <v>0</v>
      </c>
      <c r="AJ150" s="28">
        <v>0</v>
      </c>
      <c r="AK150" s="28">
        <v>13.94</v>
      </c>
      <c r="AL150" s="28">
        <v>12.620624390000001</v>
      </c>
      <c r="AM150" s="28">
        <v>12.620624390000001</v>
      </c>
      <c r="AN150" s="28">
        <v>0</v>
      </c>
      <c r="AO150" s="28">
        <v>0</v>
      </c>
      <c r="AP150" s="28">
        <v>0</v>
      </c>
      <c r="AQ150" s="28">
        <v>0</v>
      </c>
      <c r="AR150" s="28">
        <v>0</v>
      </c>
      <c r="AS150" s="28">
        <v>0</v>
      </c>
      <c r="AT150" s="28">
        <v>12.620624390000001</v>
      </c>
      <c r="AU150" s="28">
        <v>83.249236069999995</v>
      </c>
      <c r="AV150" s="28">
        <v>24.302880770000002</v>
      </c>
      <c r="AW150" s="28">
        <v>107.55211684</v>
      </c>
      <c r="AX150" s="28">
        <v>3.2732473399999997</v>
      </c>
      <c r="AY150" s="28">
        <v>2.4350391</v>
      </c>
      <c r="AZ150" s="28">
        <v>101.84383039999999</v>
      </c>
    </row>
    <row r="151" spans="2:52" x14ac:dyDescent="0.25">
      <c r="B151" s="15" t="s">
        <v>63</v>
      </c>
      <c r="C151" s="28">
        <v>3.1561816400000002</v>
      </c>
      <c r="D151" s="28">
        <v>1.6057693800000001</v>
      </c>
      <c r="E151" s="28">
        <v>0.90942907000000006</v>
      </c>
      <c r="F151" s="28">
        <v>0.51267565000000004</v>
      </c>
      <c r="G151" s="28">
        <v>0.18366466000000001</v>
      </c>
      <c r="H151" s="28">
        <v>1.5504122600000001</v>
      </c>
      <c r="I151" s="28">
        <v>0.3913412</v>
      </c>
      <c r="J151" s="28">
        <v>0.43729627000000004</v>
      </c>
      <c r="K151" s="28">
        <v>0.43448946999999999</v>
      </c>
      <c r="L151" s="28">
        <v>0.28728532000000001</v>
      </c>
      <c r="M151" s="28">
        <v>34.892608000000003</v>
      </c>
      <c r="N151" s="28">
        <v>34.892608000000003</v>
      </c>
      <c r="O151" s="28">
        <v>0</v>
      </c>
      <c r="P151" s="28">
        <v>0</v>
      </c>
      <c r="Q151" s="28">
        <v>0</v>
      </c>
      <c r="R151" s="28">
        <v>38.048789640000003</v>
      </c>
      <c r="S151" s="28">
        <v>24.692105250000001</v>
      </c>
      <c r="T151" s="28">
        <v>0.13880230999999998</v>
      </c>
      <c r="U151" s="28">
        <v>2.9094178300000002</v>
      </c>
      <c r="V151" s="28">
        <v>0</v>
      </c>
      <c r="W151" s="28">
        <v>0</v>
      </c>
      <c r="X151" s="28">
        <v>0.89965144999999991</v>
      </c>
      <c r="Y151" s="28">
        <v>2.7326152000000001</v>
      </c>
      <c r="Z151" s="28">
        <v>0</v>
      </c>
      <c r="AA151" s="28">
        <v>31.372592040000001</v>
      </c>
      <c r="AB151" s="28">
        <v>6.6761976000000001</v>
      </c>
      <c r="AC151" s="28">
        <v>0</v>
      </c>
      <c r="AD151" s="28">
        <v>0</v>
      </c>
      <c r="AE151" s="28">
        <v>0</v>
      </c>
      <c r="AF151" s="28">
        <v>0</v>
      </c>
      <c r="AG151" s="28">
        <v>0</v>
      </c>
      <c r="AH151" s="28">
        <v>0</v>
      </c>
      <c r="AI151" s="28">
        <v>0</v>
      </c>
      <c r="AJ151" s="28">
        <v>0</v>
      </c>
      <c r="AK151" s="28">
        <v>0</v>
      </c>
      <c r="AL151" s="28">
        <v>1.2219243500000001</v>
      </c>
      <c r="AM151" s="28">
        <v>1.2219243500000001</v>
      </c>
      <c r="AN151" s="28">
        <v>0</v>
      </c>
      <c r="AO151" s="28">
        <v>0</v>
      </c>
      <c r="AP151" s="28">
        <v>0</v>
      </c>
      <c r="AQ151" s="28">
        <v>0</v>
      </c>
      <c r="AR151" s="28">
        <v>0</v>
      </c>
      <c r="AS151" s="28">
        <v>1.750429</v>
      </c>
      <c r="AT151" s="28">
        <v>2.9723533500000001</v>
      </c>
      <c r="AU151" s="28">
        <v>3.7038442499999999</v>
      </c>
      <c r="AV151" s="28">
        <v>5.0959341900000004</v>
      </c>
      <c r="AW151" s="28">
        <v>8.799778439999999</v>
      </c>
      <c r="AX151" s="28">
        <v>0</v>
      </c>
      <c r="AY151" s="28">
        <v>0.87380628999999999</v>
      </c>
      <c r="AZ151" s="28">
        <v>7.9259721499999998</v>
      </c>
    </row>
    <row r="152" spans="2:52" x14ac:dyDescent="0.25">
      <c r="B152" s="15" t="s">
        <v>64</v>
      </c>
      <c r="C152" s="28">
        <v>2.31047775</v>
      </c>
      <c r="D152" s="28">
        <v>1.0390741400000001</v>
      </c>
      <c r="E152" s="28">
        <v>0.45619156999999994</v>
      </c>
      <c r="F152" s="28">
        <v>0.42906140999999998</v>
      </c>
      <c r="G152" s="28">
        <v>0.15382116000000001</v>
      </c>
      <c r="H152" s="28">
        <v>1.2714036100000001</v>
      </c>
      <c r="I152" s="28">
        <v>0.31640210999999996</v>
      </c>
      <c r="J152" s="28">
        <v>0.26305506000000001</v>
      </c>
      <c r="K152" s="28">
        <v>0.51768384999999995</v>
      </c>
      <c r="L152" s="28">
        <v>0.17426258999999999</v>
      </c>
      <c r="M152" s="28">
        <v>56.988346999999997</v>
      </c>
      <c r="N152" s="28">
        <v>32.830483999999998</v>
      </c>
      <c r="O152" s="28">
        <v>24.157862999999999</v>
      </c>
      <c r="P152" s="28">
        <v>0</v>
      </c>
      <c r="Q152" s="28">
        <v>0</v>
      </c>
      <c r="R152" s="28">
        <v>59.298824750000001</v>
      </c>
      <c r="S152" s="28">
        <v>19.104176020000001</v>
      </c>
      <c r="T152" s="28">
        <v>8.5000000000000006E-2</v>
      </c>
      <c r="U152" s="28">
        <v>2.7524991400000003</v>
      </c>
      <c r="V152" s="28">
        <v>0</v>
      </c>
      <c r="W152" s="28">
        <v>0</v>
      </c>
      <c r="X152" s="28">
        <v>2.18360624</v>
      </c>
      <c r="Y152" s="28">
        <v>5.8662078700000002</v>
      </c>
      <c r="Z152" s="28">
        <v>0</v>
      </c>
      <c r="AA152" s="28">
        <v>29.991489269999999</v>
      </c>
      <c r="AB152" s="28">
        <v>29.307335479999999</v>
      </c>
      <c r="AC152" s="28">
        <v>0</v>
      </c>
      <c r="AD152" s="28">
        <v>0</v>
      </c>
      <c r="AE152" s="28">
        <v>0</v>
      </c>
      <c r="AF152" s="28">
        <v>0</v>
      </c>
      <c r="AG152" s="28">
        <v>0</v>
      </c>
      <c r="AH152" s="28">
        <v>0</v>
      </c>
      <c r="AI152" s="28">
        <v>0</v>
      </c>
      <c r="AJ152" s="28">
        <v>0</v>
      </c>
      <c r="AK152" s="28">
        <v>0</v>
      </c>
      <c r="AL152" s="28">
        <v>0.94354592000000004</v>
      </c>
      <c r="AM152" s="28">
        <v>0.94354592000000004</v>
      </c>
      <c r="AN152" s="28">
        <v>0</v>
      </c>
      <c r="AO152" s="28">
        <v>0</v>
      </c>
      <c r="AP152" s="28">
        <v>0</v>
      </c>
      <c r="AQ152" s="28">
        <v>0</v>
      </c>
      <c r="AR152" s="28">
        <v>0</v>
      </c>
      <c r="AS152" s="28">
        <v>19.411000000000001</v>
      </c>
      <c r="AT152" s="28">
        <v>20.354545920000003</v>
      </c>
      <c r="AU152" s="28">
        <v>8.9527895599999994</v>
      </c>
      <c r="AV152" s="28">
        <v>20.204661730000002</v>
      </c>
      <c r="AW152" s="28">
        <v>29.157451290000004</v>
      </c>
      <c r="AX152" s="28">
        <v>0</v>
      </c>
      <c r="AY152" s="28">
        <v>0</v>
      </c>
      <c r="AZ152" s="28">
        <v>29.157451290000004</v>
      </c>
    </row>
    <row r="153" spans="2:52" x14ac:dyDescent="0.25">
      <c r="B153" s="15" t="s">
        <v>65</v>
      </c>
      <c r="C153" s="28">
        <v>8.0468906799999989</v>
      </c>
      <c r="D153" s="28">
        <v>2.80178467</v>
      </c>
      <c r="E153" s="28">
        <v>1.1413248900000001</v>
      </c>
      <c r="F153" s="28">
        <v>1.4007571299999999</v>
      </c>
      <c r="G153" s="28">
        <v>0.25970264999999998</v>
      </c>
      <c r="H153" s="28">
        <v>5.2451060099999998</v>
      </c>
      <c r="I153" s="28">
        <v>0.96594106999999996</v>
      </c>
      <c r="J153" s="28">
        <v>1.0126885000000001</v>
      </c>
      <c r="K153" s="28">
        <v>1.8839049999999999</v>
      </c>
      <c r="L153" s="28">
        <v>1.38257144</v>
      </c>
      <c r="M153" s="28">
        <v>170.45413034000001</v>
      </c>
      <c r="N153" s="28">
        <v>60.645308999999997</v>
      </c>
      <c r="O153" s="28">
        <v>109.80882134000001</v>
      </c>
      <c r="P153" s="28">
        <v>0</v>
      </c>
      <c r="Q153" s="28">
        <v>0</v>
      </c>
      <c r="R153" s="28">
        <v>178.50102102000002</v>
      </c>
      <c r="S153" s="28">
        <v>22.249230100000002</v>
      </c>
      <c r="T153" s="28">
        <v>2.2008807300000002</v>
      </c>
      <c r="U153" s="28">
        <v>2.89587883</v>
      </c>
      <c r="V153" s="28">
        <v>0</v>
      </c>
      <c r="W153" s="28">
        <v>51.553696159999994</v>
      </c>
      <c r="X153" s="28">
        <v>1.5752915000000001</v>
      </c>
      <c r="Y153" s="28">
        <v>19.473752350000002</v>
      </c>
      <c r="Z153" s="28">
        <v>2.03863393</v>
      </c>
      <c r="AA153" s="28">
        <v>101.98736359999999</v>
      </c>
      <c r="AB153" s="28">
        <v>76.513657420000001</v>
      </c>
      <c r="AC153" s="28">
        <v>0</v>
      </c>
      <c r="AD153" s="28">
        <v>0</v>
      </c>
      <c r="AE153" s="28">
        <v>0</v>
      </c>
      <c r="AF153" s="28">
        <v>0</v>
      </c>
      <c r="AG153" s="28">
        <v>0</v>
      </c>
      <c r="AH153" s="28">
        <v>0</v>
      </c>
      <c r="AI153" s="28">
        <v>0</v>
      </c>
      <c r="AJ153" s="28">
        <v>0</v>
      </c>
      <c r="AK153" s="28">
        <v>0</v>
      </c>
      <c r="AL153" s="28">
        <v>12.538145500000001</v>
      </c>
      <c r="AM153" s="28">
        <v>12.538145500000001</v>
      </c>
      <c r="AN153" s="28">
        <v>0</v>
      </c>
      <c r="AO153" s="28">
        <v>0</v>
      </c>
      <c r="AP153" s="28">
        <v>6.8731089599999997</v>
      </c>
      <c r="AQ153" s="28">
        <v>6.8731089599999997</v>
      </c>
      <c r="AR153" s="28">
        <v>0</v>
      </c>
      <c r="AS153" s="28">
        <v>0</v>
      </c>
      <c r="AT153" s="28">
        <v>19.411254460000002</v>
      </c>
      <c r="AU153" s="28">
        <v>57.102402959999992</v>
      </c>
      <c r="AV153" s="28">
        <v>36.802325979999999</v>
      </c>
      <c r="AW153" s="28">
        <v>93.904728939999998</v>
      </c>
      <c r="AX153" s="28">
        <v>0</v>
      </c>
      <c r="AY153" s="28">
        <v>6.0538938899999994</v>
      </c>
      <c r="AZ153" s="28">
        <v>87.850835050000001</v>
      </c>
    </row>
    <row r="154" spans="2:52" x14ac:dyDescent="0.25">
      <c r="B154" s="15" t="s">
        <v>66</v>
      </c>
      <c r="C154" s="28">
        <v>4.5700973300000003</v>
      </c>
      <c r="D154" s="28">
        <v>1.87349918</v>
      </c>
      <c r="E154" s="28">
        <v>1.3779161499999999</v>
      </c>
      <c r="F154" s="28">
        <v>0.37380269999999999</v>
      </c>
      <c r="G154" s="28">
        <v>0.12178033000000001</v>
      </c>
      <c r="H154" s="28">
        <v>2.6965981499999998</v>
      </c>
      <c r="I154" s="28">
        <v>1.20832315</v>
      </c>
      <c r="J154" s="28">
        <v>0.16191900000000001</v>
      </c>
      <c r="K154" s="28">
        <v>1.3263560000000001</v>
      </c>
      <c r="L154" s="28">
        <v>0</v>
      </c>
      <c r="M154" s="28">
        <v>38.552339000000003</v>
      </c>
      <c r="N154" s="28">
        <v>38.552339000000003</v>
      </c>
      <c r="O154" s="28">
        <v>0</v>
      </c>
      <c r="P154" s="28">
        <v>0</v>
      </c>
      <c r="Q154" s="28">
        <v>0</v>
      </c>
      <c r="R154" s="28">
        <v>43.122436329999999</v>
      </c>
      <c r="S154" s="28">
        <v>22.149109299999999</v>
      </c>
      <c r="T154" s="28">
        <v>0</v>
      </c>
      <c r="U154" s="28">
        <v>3.2144578199999998</v>
      </c>
      <c r="V154" s="28">
        <v>0</v>
      </c>
      <c r="W154" s="28">
        <v>0</v>
      </c>
      <c r="X154" s="28">
        <v>6.8080369200000002</v>
      </c>
      <c r="Y154" s="28">
        <v>4.4976807399999998</v>
      </c>
      <c r="Z154" s="28">
        <v>0</v>
      </c>
      <c r="AA154" s="28">
        <v>36.669284779999998</v>
      </c>
      <c r="AB154" s="28">
        <v>6.4531515499999994</v>
      </c>
      <c r="AC154" s="28">
        <v>0</v>
      </c>
      <c r="AD154" s="28">
        <v>0</v>
      </c>
      <c r="AE154" s="28">
        <v>0</v>
      </c>
      <c r="AF154" s="28">
        <v>0</v>
      </c>
      <c r="AG154" s="28">
        <v>0</v>
      </c>
      <c r="AH154" s="28">
        <v>0</v>
      </c>
      <c r="AI154" s="28">
        <v>0</v>
      </c>
      <c r="AJ154" s="28">
        <v>0</v>
      </c>
      <c r="AK154" s="28">
        <v>0</v>
      </c>
      <c r="AL154" s="28">
        <v>6.7000000000000004E-2</v>
      </c>
      <c r="AM154" s="28">
        <v>6.7000000000000004E-2</v>
      </c>
      <c r="AN154" s="28">
        <v>0</v>
      </c>
      <c r="AO154" s="28">
        <v>0</v>
      </c>
      <c r="AP154" s="28">
        <v>0</v>
      </c>
      <c r="AQ154" s="28">
        <v>0</v>
      </c>
      <c r="AR154" s="28">
        <v>0</v>
      </c>
      <c r="AS154" s="28">
        <v>0</v>
      </c>
      <c r="AT154" s="28">
        <v>6.7000000000000004E-2</v>
      </c>
      <c r="AU154" s="28">
        <v>6.3861515500000001</v>
      </c>
      <c r="AV154" s="28">
        <v>36.864761619999996</v>
      </c>
      <c r="AW154" s="28">
        <v>43.250913170000004</v>
      </c>
      <c r="AX154" s="28">
        <v>0</v>
      </c>
      <c r="AY154" s="28">
        <v>0</v>
      </c>
      <c r="AZ154" s="28">
        <v>43.250913170000004</v>
      </c>
    </row>
    <row r="155" spans="2:52" x14ac:dyDescent="0.25">
      <c r="B155" s="15" t="s">
        <v>67</v>
      </c>
      <c r="C155" s="28">
        <v>3.4062936400000003</v>
      </c>
      <c r="D155" s="28">
        <v>2.0286610199999999</v>
      </c>
      <c r="E155" s="28">
        <v>0.82230574999999995</v>
      </c>
      <c r="F155" s="28">
        <v>1.09464925</v>
      </c>
      <c r="G155" s="28">
        <v>0.11170602</v>
      </c>
      <c r="H155" s="28">
        <v>1.3776326200000002</v>
      </c>
      <c r="I155" s="28">
        <v>0.60312650000000001</v>
      </c>
      <c r="J155" s="28">
        <v>0.43673499999999998</v>
      </c>
      <c r="K155" s="28">
        <v>0.27983999999999998</v>
      </c>
      <c r="L155" s="28">
        <v>5.7931120000000003E-2</v>
      </c>
      <c r="M155" s="28">
        <v>54.353008680000002</v>
      </c>
      <c r="N155" s="28">
        <v>53.114227999999997</v>
      </c>
      <c r="O155" s="28">
        <v>0</v>
      </c>
      <c r="P155" s="28">
        <v>0</v>
      </c>
      <c r="Q155" s="28">
        <v>1.2387806800000001</v>
      </c>
      <c r="R155" s="28">
        <v>57.759302320000003</v>
      </c>
      <c r="S155" s="28">
        <v>28.262306280000001</v>
      </c>
      <c r="T155" s="28">
        <v>1.7806602499999999</v>
      </c>
      <c r="U155" s="28">
        <v>5.80084657</v>
      </c>
      <c r="V155" s="28">
        <v>0</v>
      </c>
      <c r="W155" s="28">
        <v>0</v>
      </c>
      <c r="X155" s="28">
        <v>6.5797394200000001</v>
      </c>
      <c r="Y155" s="28">
        <v>9.5910860099999997</v>
      </c>
      <c r="Z155" s="28">
        <v>0</v>
      </c>
      <c r="AA155" s="28">
        <v>52.014638529999999</v>
      </c>
      <c r="AB155" s="28">
        <v>5.7446637899999997</v>
      </c>
      <c r="AC155" s="28">
        <v>0</v>
      </c>
      <c r="AD155" s="28">
        <v>0</v>
      </c>
      <c r="AE155" s="28">
        <v>0</v>
      </c>
      <c r="AF155" s="28">
        <v>0</v>
      </c>
      <c r="AG155" s="28">
        <v>0</v>
      </c>
      <c r="AH155" s="28">
        <v>0</v>
      </c>
      <c r="AI155" s="28">
        <v>0</v>
      </c>
      <c r="AJ155" s="28">
        <v>0</v>
      </c>
      <c r="AK155" s="28">
        <v>0</v>
      </c>
      <c r="AL155" s="28">
        <v>4.6017051699999998</v>
      </c>
      <c r="AM155" s="28">
        <v>4.6017051699999998</v>
      </c>
      <c r="AN155" s="28">
        <v>0</v>
      </c>
      <c r="AO155" s="28">
        <v>0</v>
      </c>
      <c r="AP155" s="28">
        <v>0</v>
      </c>
      <c r="AQ155" s="28">
        <v>0</v>
      </c>
      <c r="AR155" s="28">
        <v>0</v>
      </c>
      <c r="AS155" s="28">
        <v>0</v>
      </c>
      <c r="AT155" s="28">
        <v>4.6017051699999998</v>
      </c>
      <c r="AU155" s="28">
        <v>1.1429586200000001</v>
      </c>
      <c r="AV155" s="28">
        <v>13.544537440000001</v>
      </c>
      <c r="AW155" s="28">
        <v>14.687496060000001</v>
      </c>
      <c r="AX155" s="28">
        <v>1.0895950000000001</v>
      </c>
      <c r="AY155" s="28">
        <v>2.0998336699999998</v>
      </c>
      <c r="AZ155" s="28">
        <v>11.498067390000001</v>
      </c>
    </row>
    <row r="156" spans="2:52" x14ac:dyDescent="0.25">
      <c r="B156" s="15" t="s">
        <v>68</v>
      </c>
      <c r="C156" s="28">
        <v>2.4923575599999994</v>
      </c>
      <c r="D156" s="28">
        <v>1.1929333699999998</v>
      </c>
      <c r="E156" s="28">
        <v>0.69064976</v>
      </c>
      <c r="F156" s="28">
        <v>0.40442311999999997</v>
      </c>
      <c r="G156" s="28">
        <v>9.7860490000000008E-2</v>
      </c>
      <c r="H156" s="28">
        <v>1.2994241899999999</v>
      </c>
      <c r="I156" s="28">
        <v>0.40699027000000004</v>
      </c>
      <c r="J156" s="28">
        <v>0.47777826000000001</v>
      </c>
      <c r="K156" s="28">
        <v>0.19339999999999999</v>
      </c>
      <c r="L156" s="28">
        <v>0.22125565999999999</v>
      </c>
      <c r="M156" s="28">
        <v>56.797246999999999</v>
      </c>
      <c r="N156" s="28">
        <v>40.55001</v>
      </c>
      <c r="O156" s="28">
        <v>16.247236999999998</v>
      </c>
      <c r="P156" s="28">
        <v>0</v>
      </c>
      <c r="Q156" s="28">
        <v>0</v>
      </c>
      <c r="R156" s="28">
        <v>59.289604560000001</v>
      </c>
      <c r="S156" s="28">
        <v>24.045966399999998</v>
      </c>
      <c r="T156" s="28">
        <v>0.30207299999999998</v>
      </c>
      <c r="U156" s="28">
        <v>2.7609056499999998</v>
      </c>
      <c r="V156" s="28">
        <v>0</v>
      </c>
      <c r="W156" s="28">
        <v>0</v>
      </c>
      <c r="X156" s="28">
        <v>2.3224865499999998</v>
      </c>
      <c r="Y156" s="28">
        <v>3.0402361400000002</v>
      </c>
      <c r="Z156" s="28">
        <v>0.81715852</v>
      </c>
      <c r="AA156" s="28">
        <v>33.28882626</v>
      </c>
      <c r="AB156" s="28">
        <v>26.0007783</v>
      </c>
      <c r="AC156" s="28">
        <v>0</v>
      </c>
      <c r="AD156" s="28">
        <v>0</v>
      </c>
      <c r="AE156" s="28">
        <v>0</v>
      </c>
      <c r="AF156" s="28">
        <v>0</v>
      </c>
      <c r="AG156" s="28">
        <v>0</v>
      </c>
      <c r="AH156" s="28">
        <v>0</v>
      </c>
      <c r="AI156" s="28">
        <v>0</v>
      </c>
      <c r="AJ156" s="28">
        <v>1.4E-2</v>
      </c>
      <c r="AK156" s="28">
        <v>1.4E-2</v>
      </c>
      <c r="AL156" s="28">
        <v>1.00348941</v>
      </c>
      <c r="AM156" s="28">
        <v>1.00348941</v>
      </c>
      <c r="AN156" s="28">
        <v>0</v>
      </c>
      <c r="AO156" s="28">
        <v>0</v>
      </c>
      <c r="AP156" s="28">
        <v>1.18284148</v>
      </c>
      <c r="AQ156" s="28">
        <v>1.18284148</v>
      </c>
      <c r="AR156" s="28">
        <v>0</v>
      </c>
      <c r="AS156" s="28">
        <v>0</v>
      </c>
      <c r="AT156" s="28">
        <v>2.1863308900000002</v>
      </c>
      <c r="AU156" s="28">
        <v>23.828447409999999</v>
      </c>
      <c r="AV156" s="28">
        <v>78.096099699999996</v>
      </c>
      <c r="AW156" s="28">
        <v>101.92454711000001</v>
      </c>
      <c r="AX156" s="28">
        <v>0</v>
      </c>
      <c r="AY156" s="28">
        <v>0</v>
      </c>
      <c r="AZ156" s="28">
        <v>101.92454711000001</v>
      </c>
    </row>
    <row r="157" spans="2:52" x14ac:dyDescent="0.25">
      <c r="B157" s="15" t="s">
        <v>69</v>
      </c>
      <c r="C157" s="28">
        <v>20.568346759999997</v>
      </c>
      <c r="D157" s="28">
        <v>4.7500757900000004</v>
      </c>
      <c r="E157" s="28">
        <v>2.22671895</v>
      </c>
      <c r="F157" s="28">
        <v>2.1926562000000001</v>
      </c>
      <c r="G157" s="28">
        <v>0.33070063999999999</v>
      </c>
      <c r="H157" s="28">
        <v>15.818270969999999</v>
      </c>
      <c r="I157" s="28">
        <v>2.3962102700000001</v>
      </c>
      <c r="J157" s="28">
        <v>2.5854029999999999</v>
      </c>
      <c r="K157" s="28">
        <v>10.33364669</v>
      </c>
      <c r="L157" s="28">
        <v>0.50301101000000004</v>
      </c>
      <c r="M157" s="28">
        <v>78.197136</v>
      </c>
      <c r="N157" s="28">
        <v>78.197136</v>
      </c>
      <c r="O157" s="28">
        <v>0</v>
      </c>
      <c r="P157" s="28">
        <v>0</v>
      </c>
      <c r="Q157" s="28">
        <v>0</v>
      </c>
      <c r="R157" s="28">
        <v>98.765482759999983</v>
      </c>
      <c r="S157" s="28">
        <v>45.342456420000005</v>
      </c>
      <c r="T157" s="28">
        <v>0.70060173000000003</v>
      </c>
      <c r="U157" s="28">
        <v>9.45299552</v>
      </c>
      <c r="V157" s="28">
        <v>0</v>
      </c>
      <c r="W157" s="28">
        <v>0</v>
      </c>
      <c r="X157" s="28">
        <v>1.6283633899999999</v>
      </c>
      <c r="Y157" s="28">
        <v>16.009125779999998</v>
      </c>
      <c r="Z157" s="28">
        <v>0</v>
      </c>
      <c r="AA157" s="28">
        <v>73.133542840000004</v>
      </c>
      <c r="AB157" s="28">
        <v>25.631939919999997</v>
      </c>
      <c r="AC157" s="28">
        <v>0</v>
      </c>
      <c r="AD157" s="28">
        <v>0</v>
      </c>
      <c r="AE157" s="28">
        <v>0</v>
      </c>
      <c r="AF157" s="28">
        <v>0</v>
      </c>
      <c r="AG157" s="28">
        <v>0</v>
      </c>
      <c r="AH157" s="28">
        <v>0</v>
      </c>
      <c r="AI157" s="28">
        <v>0</v>
      </c>
      <c r="AJ157" s="28">
        <v>129.62755085000001</v>
      </c>
      <c r="AK157" s="28">
        <v>129.62755085000001</v>
      </c>
      <c r="AL157" s="28">
        <v>74.618619799999991</v>
      </c>
      <c r="AM157" s="28">
        <v>74.618619799999991</v>
      </c>
      <c r="AN157" s="28">
        <v>0</v>
      </c>
      <c r="AO157" s="28">
        <v>0</v>
      </c>
      <c r="AP157" s="28">
        <v>0</v>
      </c>
      <c r="AQ157" s="28">
        <v>0</v>
      </c>
      <c r="AR157" s="28">
        <v>0</v>
      </c>
      <c r="AS157" s="28">
        <v>0</v>
      </c>
      <c r="AT157" s="28">
        <v>74.618619799999991</v>
      </c>
      <c r="AU157" s="28">
        <v>80.640870969999995</v>
      </c>
      <c r="AV157" s="28">
        <v>39.010983230000001</v>
      </c>
      <c r="AW157" s="28">
        <v>119.65185419999999</v>
      </c>
      <c r="AX157" s="28">
        <v>0</v>
      </c>
      <c r="AY157" s="28">
        <v>0</v>
      </c>
      <c r="AZ157" s="28">
        <v>119.65185419999999</v>
      </c>
    </row>
    <row r="158" spans="2:52" x14ac:dyDescent="0.25">
      <c r="B158" s="15" t="s">
        <v>70</v>
      </c>
      <c r="C158" s="28">
        <v>11.698433670000002</v>
      </c>
      <c r="D158" s="28">
        <v>2.6576954400000004</v>
      </c>
      <c r="E158" s="28">
        <v>1.4026104500000003</v>
      </c>
      <c r="F158" s="28">
        <v>1.0735077500000001</v>
      </c>
      <c r="G158" s="28">
        <v>0.18157724</v>
      </c>
      <c r="H158" s="28">
        <v>9.0407382300000005</v>
      </c>
      <c r="I158" s="28">
        <v>1.7661529899999999</v>
      </c>
      <c r="J158" s="28">
        <v>0.84249499999999999</v>
      </c>
      <c r="K158" s="28">
        <v>5.8045450000000001</v>
      </c>
      <c r="L158" s="28">
        <v>0.62754524</v>
      </c>
      <c r="M158" s="28">
        <v>58.827727530000004</v>
      </c>
      <c r="N158" s="28">
        <v>58.770525999999997</v>
      </c>
      <c r="O158" s="28">
        <v>5.720153E-2</v>
      </c>
      <c r="P158" s="28">
        <v>0</v>
      </c>
      <c r="Q158" s="28">
        <v>0</v>
      </c>
      <c r="R158" s="28">
        <v>70.526161200000004</v>
      </c>
      <c r="S158" s="28">
        <v>33.261300749999997</v>
      </c>
      <c r="T158" s="28">
        <v>0.45224713999999999</v>
      </c>
      <c r="U158" s="28">
        <v>3.8104778700000002</v>
      </c>
      <c r="V158" s="28">
        <v>0</v>
      </c>
      <c r="W158" s="28">
        <v>0</v>
      </c>
      <c r="X158" s="28">
        <v>2.8944421499999997</v>
      </c>
      <c r="Y158" s="28">
        <v>7.9364042599999998</v>
      </c>
      <c r="Z158" s="28">
        <v>0.44721640999999995</v>
      </c>
      <c r="AA158" s="28">
        <v>48.802088579999989</v>
      </c>
      <c r="AB158" s="28">
        <v>21.724072620000001</v>
      </c>
      <c r="AC158" s="28">
        <v>0</v>
      </c>
      <c r="AD158" s="28">
        <v>0</v>
      </c>
      <c r="AE158" s="28">
        <v>0</v>
      </c>
      <c r="AF158" s="28">
        <v>0</v>
      </c>
      <c r="AG158" s="28">
        <v>0</v>
      </c>
      <c r="AH158" s="28">
        <v>0</v>
      </c>
      <c r="AI158" s="28">
        <v>0</v>
      </c>
      <c r="AJ158" s="28">
        <v>0</v>
      </c>
      <c r="AK158" s="28">
        <v>0</v>
      </c>
      <c r="AL158" s="28">
        <v>3.9E-2</v>
      </c>
      <c r="AM158" s="28">
        <v>3.9E-2</v>
      </c>
      <c r="AN158" s="28">
        <v>0</v>
      </c>
      <c r="AO158" s="28">
        <v>0</v>
      </c>
      <c r="AP158" s="28">
        <v>0.98285199999999995</v>
      </c>
      <c r="AQ158" s="28">
        <v>0.98285199999999995</v>
      </c>
      <c r="AR158" s="28">
        <v>0</v>
      </c>
      <c r="AS158" s="28">
        <v>0</v>
      </c>
      <c r="AT158" s="28">
        <v>1.021852</v>
      </c>
      <c r="AU158" s="28">
        <v>20.702220620000002</v>
      </c>
      <c r="AV158" s="28">
        <v>111.1815962</v>
      </c>
      <c r="AW158" s="28">
        <v>131.88381682000002</v>
      </c>
      <c r="AX158" s="28">
        <v>0</v>
      </c>
      <c r="AY158" s="28">
        <v>0</v>
      </c>
      <c r="AZ158" s="28">
        <v>131.88381682000002</v>
      </c>
    </row>
    <row r="159" spans="2:52" x14ac:dyDescent="0.25">
      <c r="B159" s="15" t="s">
        <v>71</v>
      </c>
      <c r="C159" s="28">
        <v>17.871003649999999</v>
      </c>
      <c r="D159" s="28">
        <v>4.9109022900000001</v>
      </c>
      <c r="E159" s="28">
        <v>1.2113359699999999</v>
      </c>
      <c r="F159" s="28">
        <v>3.36089832</v>
      </c>
      <c r="G159" s="28">
        <v>0.33866800000000002</v>
      </c>
      <c r="H159" s="28">
        <v>12.960101359999999</v>
      </c>
      <c r="I159" s="28">
        <v>2.40964913</v>
      </c>
      <c r="J159" s="28">
        <v>1.736029</v>
      </c>
      <c r="K159" s="28">
        <v>7.2670494999999997</v>
      </c>
      <c r="L159" s="28">
        <v>1.5473737299999999</v>
      </c>
      <c r="M159" s="28">
        <v>133.14305278</v>
      </c>
      <c r="N159" s="28">
        <v>64.725357000000002</v>
      </c>
      <c r="O159" s="28">
        <v>2.9618439999999999E-2</v>
      </c>
      <c r="P159" s="28">
        <v>0</v>
      </c>
      <c r="Q159" s="28">
        <v>68.388077340000009</v>
      </c>
      <c r="R159" s="28">
        <v>151.01405643000001</v>
      </c>
      <c r="S159" s="28">
        <v>30.778549550000001</v>
      </c>
      <c r="T159" s="28">
        <v>0.44509064000000004</v>
      </c>
      <c r="U159" s="28">
        <v>5.1029980099999994</v>
      </c>
      <c r="V159" s="28">
        <v>0</v>
      </c>
      <c r="W159" s="28">
        <v>0</v>
      </c>
      <c r="X159" s="28">
        <v>3.10874221</v>
      </c>
      <c r="Y159" s="28">
        <v>11.6867318</v>
      </c>
      <c r="Z159" s="28">
        <v>0</v>
      </c>
      <c r="AA159" s="28">
        <v>51.122112210000012</v>
      </c>
      <c r="AB159" s="28">
        <v>99.891944219999999</v>
      </c>
      <c r="AC159" s="28">
        <v>0</v>
      </c>
      <c r="AD159" s="28">
        <v>0</v>
      </c>
      <c r="AE159" s="28">
        <v>0</v>
      </c>
      <c r="AF159" s="28">
        <v>0</v>
      </c>
      <c r="AG159" s="28">
        <v>0</v>
      </c>
      <c r="AH159" s="28">
        <v>0</v>
      </c>
      <c r="AI159" s="28">
        <v>0</v>
      </c>
      <c r="AJ159" s="28">
        <v>0</v>
      </c>
      <c r="AK159" s="28">
        <v>0</v>
      </c>
      <c r="AL159" s="28">
        <v>12.7214189</v>
      </c>
      <c r="AM159" s="28">
        <v>12.7214189</v>
      </c>
      <c r="AN159" s="28">
        <v>0</v>
      </c>
      <c r="AO159" s="28">
        <v>0</v>
      </c>
      <c r="AP159" s="28">
        <v>0</v>
      </c>
      <c r="AQ159" s="28">
        <v>0</v>
      </c>
      <c r="AR159" s="28">
        <v>0</v>
      </c>
      <c r="AS159" s="28">
        <v>3.0653447900000002</v>
      </c>
      <c r="AT159" s="28">
        <v>15.786763690000001</v>
      </c>
      <c r="AU159" s="28">
        <v>84.105180529999984</v>
      </c>
      <c r="AV159" s="28">
        <v>46.843965820000001</v>
      </c>
      <c r="AW159" s="28">
        <v>130.94914635000001</v>
      </c>
      <c r="AX159" s="28">
        <v>0</v>
      </c>
      <c r="AY159" s="28">
        <v>63.548078200000006</v>
      </c>
      <c r="AZ159" s="28">
        <v>67.40106815</v>
      </c>
    </row>
    <row r="160" spans="2:52" x14ac:dyDescent="0.25">
      <c r="B160" s="15" t="s">
        <v>72</v>
      </c>
      <c r="C160" s="28">
        <v>2.7974209600000002</v>
      </c>
      <c r="D160" s="28">
        <v>1.31406102</v>
      </c>
      <c r="E160" s="28">
        <v>0.7958706499999999</v>
      </c>
      <c r="F160" s="28">
        <v>0.40024029999999999</v>
      </c>
      <c r="G160" s="28">
        <v>0.11795007</v>
      </c>
      <c r="H160" s="28">
        <v>1.4833599399999999</v>
      </c>
      <c r="I160" s="28">
        <v>0.51178299999999999</v>
      </c>
      <c r="J160" s="28">
        <v>0.42857499999999998</v>
      </c>
      <c r="K160" s="28">
        <v>0.23735999999999999</v>
      </c>
      <c r="L160" s="28">
        <v>0.30564194</v>
      </c>
      <c r="M160" s="28">
        <v>151.67849100000001</v>
      </c>
      <c r="N160" s="28">
        <v>49.721451000000002</v>
      </c>
      <c r="O160" s="28">
        <v>101.95704000000001</v>
      </c>
      <c r="P160" s="28">
        <v>0</v>
      </c>
      <c r="Q160" s="28">
        <v>0</v>
      </c>
      <c r="R160" s="28">
        <v>154.47591196000002</v>
      </c>
      <c r="S160" s="28">
        <v>37.436743719999996</v>
      </c>
      <c r="T160" s="28">
        <v>0.46066455000000001</v>
      </c>
      <c r="U160" s="28">
        <v>3.51249886</v>
      </c>
      <c r="V160" s="28">
        <v>0</v>
      </c>
      <c r="W160" s="28">
        <v>0</v>
      </c>
      <c r="X160" s="28">
        <v>1.601302</v>
      </c>
      <c r="Y160" s="28">
        <v>1.9494621699999999</v>
      </c>
      <c r="Z160" s="28">
        <v>2.6178080000000003E-2</v>
      </c>
      <c r="AA160" s="28">
        <v>44.986849379999995</v>
      </c>
      <c r="AB160" s="28">
        <v>109.48906258</v>
      </c>
      <c r="AC160" s="28">
        <v>0</v>
      </c>
      <c r="AD160" s="28">
        <v>0</v>
      </c>
      <c r="AE160" s="28">
        <v>0</v>
      </c>
      <c r="AF160" s="28">
        <v>0</v>
      </c>
      <c r="AG160" s="28">
        <v>1.4</v>
      </c>
      <c r="AH160" s="28">
        <v>1.4</v>
      </c>
      <c r="AI160" s="28">
        <v>0</v>
      </c>
      <c r="AJ160" s="28">
        <v>0</v>
      </c>
      <c r="AK160" s="28">
        <v>1.4</v>
      </c>
      <c r="AL160" s="28">
        <v>83.273284700000005</v>
      </c>
      <c r="AM160" s="28">
        <v>83.273284700000005</v>
      </c>
      <c r="AN160" s="28">
        <v>0</v>
      </c>
      <c r="AO160" s="28">
        <v>0</v>
      </c>
      <c r="AP160" s="28">
        <v>1.4</v>
      </c>
      <c r="AQ160" s="28">
        <v>1.4</v>
      </c>
      <c r="AR160" s="28">
        <v>0</v>
      </c>
      <c r="AS160" s="28">
        <v>0</v>
      </c>
      <c r="AT160" s="28">
        <v>84.673284699999996</v>
      </c>
      <c r="AU160" s="28">
        <v>26.215777879999997</v>
      </c>
      <c r="AV160" s="28">
        <v>2.1332243200000005</v>
      </c>
      <c r="AW160" s="28">
        <v>28.349002199999997</v>
      </c>
      <c r="AX160" s="28">
        <v>0</v>
      </c>
      <c r="AY160" s="28">
        <v>0</v>
      </c>
      <c r="AZ160" s="28">
        <v>28.349002199999997</v>
      </c>
    </row>
    <row r="161" spans="2:52" x14ac:dyDescent="0.25">
      <c r="B161" s="15" t="s">
        <v>73</v>
      </c>
      <c r="C161" s="28">
        <v>14.268145000000001</v>
      </c>
      <c r="D161" s="28">
        <v>4.0997472300000002</v>
      </c>
      <c r="E161" s="28">
        <v>1.3580203900000001</v>
      </c>
      <c r="F161" s="28">
        <v>2.4638974999999999</v>
      </c>
      <c r="G161" s="28">
        <v>0.27782934000000004</v>
      </c>
      <c r="H161" s="28">
        <v>10.16839777</v>
      </c>
      <c r="I161" s="28">
        <v>2.3257154199999999</v>
      </c>
      <c r="J161" s="28">
        <v>1.3723019999999999</v>
      </c>
      <c r="K161" s="28">
        <v>6.1646159999999997</v>
      </c>
      <c r="L161" s="28">
        <v>0.30576434999999996</v>
      </c>
      <c r="M161" s="28">
        <v>85.185336409999991</v>
      </c>
      <c r="N161" s="28">
        <v>62.644294409999993</v>
      </c>
      <c r="O161" s="28">
        <v>22.541042000000001</v>
      </c>
      <c r="P161" s="28">
        <v>0</v>
      </c>
      <c r="Q161" s="28">
        <v>0</v>
      </c>
      <c r="R161" s="28">
        <v>99.453481409999995</v>
      </c>
      <c r="S161" s="28">
        <v>35.679398259999999</v>
      </c>
      <c r="T161" s="28">
        <v>0.32836850000000001</v>
      </c>
      <c r="U161" s="28">
        <v>4.18392024</v>
      </c>
      <c r="V161" s="28">
        <v>0</v>
      </c>
      <c r="W161" s="28">
        <v>0</v>
      </c>
      <c r="X161" s="28">
        <v>7.8021041699999998</v>
      </c>
      <c r="Y161" s="28">
        <v>5.80087419</v>
      </c>
      <c r="Z161" s="28">
        <v>0</v>
      </c>
      <c r="AA161" s="28">
        <v>53.794665359999996</v>
      </c>
      <c r="AB161" s="28">
        <v>45.658816050000006</v>
      </c>
      <c r="AC161" s="28">
        <v>0</v>
      </c>
      <c r="AD161" s="28">
        <v>0</v>
      </c>
      <c r="AE161" s="28">
        <v>0</v>
      </c>
      <c r="AF161" s="28">
        <v>0</v>
      </c>
      <c r="AG161" s="28">
        <v>0</v>
      </c>
      <c r="AH161" s="28">
        <v>0</v>
      </c>
      <c r="AI161" s="28">
        <v>0</v>
      </c>
      <c r="AJ161" s="28">
        <v>0</v>
      </c>
      <c r="AK161" s="28">
        <v>0</v>
      </c>
      <c r="AL161" s="28">
        <v>32.202930420000001</v>
      </c>
      <c r="AM161" s="28">
        <v>32.202930420000001</v>
      </c>
      <c r="AN161" s="28">
        <v>0</v>
      </c>
      <c r="AO161" s="28">
        <v>0</v>
      </c>
      <c r="AP161" s="28">
        <v>0</v>
      </c>
      <c r="AQ161" s="28">
        <v>0</v>
      </c>
      <c r="AR161" s="28">
        <v>0</v>
      </c>
      <c r="AS161" s="28">
        <v>0</v>
      </c>
      <c r="AT161" s="28">
        <v>32.202930420000001</v>
      </c>
      <c r="AU161" s="28">
        <v>13.455885630000001</v>
      </c>
      <c r="AV161" s="28">
        <v>24.967721659999999</v>
      </c>
      <c r="AW161" s="28">
        <v>38.423607290000007</v>
      </c>
      <c r="AX161" s="28">
        <v>1.1635073300000001</v>
      </c>
      <c r="AY161" s="28">
        <v>6.1292134300000001</v>
      </c>
      <c r="AZ161" s="28">
        <v>31.130886530000001</v>
      </c>
    </row>
    <row r="162" spans="2:52" x14ac:dyDescent="0.25">
      <c r="B162" s="15" t="s">
        <v>74</v>
      </c>
      <c r="C162" s="28">
        <v>0.48406179999999993</v>
      </c>
      <c r="D162" s="28">
        <v>0.20099019999999998</v>
      </c>
      <c r="E162" s="28">
        <v>0.13389039999999999</v>
      </c>
      <c r="F162" s="28">
        <v>3.737E-2</v>
      </c>
      <c r="G162" s="28">
        <v>2.9729800000000001E-2</v>
      </c>
      <c r="H162" s="28">
        <v>0.28307159999999998</v>
      </c>
      <c r="I162" s="28">
        <v>6.1670999999999997E-2</v>
      </c>
      <c r="J162" s="28">
        <v>3.9384000000000002E-2</v>
      </c>
      <c r="K162" s="28">
        <v>1.2759E-2</v>
      </c>
      <c r="L162" s="28">
        <v>0.16925760000000001</v>
      </c>
      <c r="M162" s="28">
        <v>34.500053999999999</v>
      </c>
      <c r="N162" s="28">
        <v>34.500053999999999</v>
      </c>
      <c r="O162" s="28">
        <v>0</v>
      </c>
      <c r="P162" s="28">
        <v>0</v>
      </c>
      <c r="Q162" s="28">
        <v>0</v>
      </c>
      <c r="R162" s="28">
        <v>34.984115799999998</v>
      </c>
      <c r="S162" s="28">
        <v>16.507496010000001</v>
      </c>
      <c r="T162" s="28">
        <v>4.1580720000000002E-2</v>
      </c>
      <c r="U162" s="28">
        <v>1.9533253500000001</v>
      </c>
      <c r="V162" s="28">
        <v>0</v>
      </c>
      <c r="W162" s="28">
        <v>0</v>
      </c>
      <c r="X162" s="28">
        <v>2.2734749300000003</v>
      </c>
      <c r="Y162" s="28">
        <v>4.0615378599999996</v>
      </c>
      <c r="Z162" s="28">
        <v>0</v>
      </c>
      <c r="AA162" s="28">
        <v>24.83741487</v>
      </c>
      <c r="AB162" s="28">
        <v>10.14670093</v>
      </c>
      <c r="AC162" s="28">
        <v>0</v>
      </c>
      <c r="AD162" s="28">
        <v>0</v>
      </c>
      <c r="AE162" s="28">
        <v>0</v>
      </c>
      <c r="AF162" s="28">
        <v>0</v>
      </c>
      <c r="AG162" s="28">
        <v>0</v>
      </c>
      <c r="AH162" s="28">
        <v>0</v>
      </c>
      <c r="AI162" s="28">
        <v>0</v>
      </c>
      <c r="AJ162" s="28">
        <v>0</v>
      </c>
      <c r="AK162" s="28">
        <v>0</v>
      </c>
      <c r="AL162" s="28">
        <v>8.7819999999999995E-2</v>
      </c>
      <c r="AM162" s="28">
        <v>8.7819999999999995E-2</v>
      </c>
      <c r="AN162" s="28">
        <v>0</v>
      </c>
      <c r="AO162" s="28">
        <v>0</v>
      </c>
      <c r="AP162" s="28">
        <v>0</v>
      </c>
      <c r="AQ162" s="28">
        <v>0</v>
      </c>
      <c r="AR162" s="28">
        <v>0</v>
      </c>
      <c r="AS162" s="28">
        <v>0</v>
      </c>
      <c r="AT162" s="28">
        <v>8.7819999999999995E-2</v>
      </c>
      <c r="AU162" s="28">
        <v>10.058880929999999</v>
      </c>
      <c r="AV162" s="28">
        <v>67.165988689999992</v>
      </c>
      <c r="AW162" s="28">
        <v>77.224869619999993</v>
      </c>
      <c r="AX162" s="28">
        <v>0</v>
      </c>
      <c r="AY162" s="28">
        <v>57.932529280000004</v>
      </c>
      <c r="AZ162" s="28">
        <v>19.292340339999999</v>
      </c>
    </row>
    <row r="163" spans="2:52" x14ac:dyDescent="0.25">
      <c r="B163" s="15" t="s">
        <v>75</v>
      </c>
      <c r="C163" s="28">
        <v>14.604524399999999</v>
      </c>
      <c r="D163" s="28">
        <v>5.3475990200000005</v>
      </c>
      <c r="E163" s="28">
        <v>3.02798941</v>
      </c>
      <c r="F163" s="28">
        <v>2.0866809599999998</v>
      </c>
      <c r="G163" s="28">
        <v>0.23292864999999999</v>
      </c>
      <c r="H163" s="28">
        <v>9.2569253799999984</v>
      </c>
      <c r="I163" s="28">
        <v>2.5366771899999998</v>
      </c>
      <c r="J163" s="28">
        <v>0.66966400000000004</v>
      </c>
      <c r="K163" s="28">
        <v>4.8828649999999998</v>
      </c>
      <c r="L163" s="28">
        <v>1.1677191899999999</v>
      </c>
      <c r="M163" s="28">
        <v>156.60972447</v>
      </c>
      <c r="N163" s="28">
        <v>61.175207999999998</v>
      </c>
      <c r="O163" s="28">
        <v>88.612496640000003</v>
      </c>
      <c r="P163" s="28">
        <v>0</v>
      </c>
      <c r="Q163" s="28">
        <v>6.8220198300000003</v>
      </c>
      <c r="R163" s="28">
        <v>171.21424887000001</v>
      </c>
      <c r="S163" s="28">
        <v>35.800067470000002</v>
      </c>
      <c r="T163" s="28">
        <v>0.83067064000000002</v>
      </c>
      <c r="U163" s="28">
        <v>4.6155933600000001</v>
      </c>
      <c r="V163" s="28">
        <v>0</v>
      </c>
      <c r="W163" s="28">
        <v>0</v>
      </c>
      <c r="X163" s="28">
        <v>6.0492410999999997</v>
      </c>
      <c r="Y163" s="28">
        <v>14.14547767</v>
      </c>
      <c r="Z163" s="28">
        <v>0</v>
      </c>
      <c r="AA163" s="28">
        <v>61.441050240000003</v>
      </c>
      <c r="AB163" s="28">
        <v>109.77319863</v>
      </c>
      <c r="AC163" s="28">
        <v>0</v>
      </c>
      <c r="AD163" s="28">
        <v>0</v>
      </c>
      <c r="AE163" s="28">
        <v>0</v>
      </c>
      <c r="AF163" s="28">
        <v>0</v>
      </c>
      <c r="AG163" s="28">
        <v>0</v>
      </c>
      <c r="AH163" s="28">
        <v>0</v>
      </c>
      <c r="AI163" s="28">
        <v>0</v>
      </c>
      <c r="AJ163" s="28">
        <v>0</v>
      </c>
      <c r="AK163" s="28">
        <v>0</v>
      </c>
      <c r="AL163" s="28">
        <v>83.52593641</v>
      </c>
      <c r="AM163" s="28">
        <v>83.52593641</v>
      </c>
      <c r="AN163" s="28">
        <v>0</v>
      </c>
      <c r="AO163" s="28">
        <v>0</v>
      </c>
      <c r="AP163" s="28">
        <v>0</v>
      </c>
      <c r="AQ163" s="28">
        <v>0</v>
      </c>
      <c r="AR163" s="28">
        <v>0</v>
      </c>
      <c r="AS163" s="28">
        <v>0</v>
      </c>
      <c r="AT163" s="28">
        <v>83.52593641</v>
      </c>
      <c r="AU163" s="28">
        <v>26.24726222</v>
      </c>
      <c r="AV163" s="28">
        <v>84.166050609999999</v>
      </c>
      <c r="AW163" s="28">
        <v>110.41331283</v>
      </c>
      <c r="AX163" s="28">
        <v>0</v>
      </c>
      <c r="AY163" s="28">
        <v>1.2909974399999999</v>
      </c>
      <c r="AZ163" s="28">
        <v>109.12231539</v>
      </c>
    </row>
    <row r="164" spans="2:52" x14ac:dyDescent="0.25">
      <c r="B164" s="15" t="s">
        <v>76</v>
      </c>
      <c r="C164" s="28">
        <v>1.0034464400000001</v>
      </c>
      <c r="D164" s="28">
        <v>0.61491447999999993</v>
      </c>
      <c r="E164" s="28">
        <v>0.44188257999999997</v>
      </c>
      <c r="F164" s="28">
        <v>0.12376398</v>
      </c>
      <c r="G164" s="28">
        <v>4.926792E-2</v>
      </c>
      <c r="H164" s="28">
        <v>0.38853195999999995</v>
      </c>
      <c r="I164" s="28">
        <v>8.7048570000000006E-2</v>
      </c>
      <c r="J164" s="28">
        <v>0.17112036</v>
      </c>
      <c r="K164" s="28">
        <v>7.7000000000000002E-3</v>
      </c>
      <c r="L164" s="28">
        <v>0.12266302999999999</v>
      </c>
      <c r="M164" s="28">
        <v>49.815300000000001</v>
      </c>
      <c r="N164" s="28">
        <v>33.556773</v>
      </c>
      <c r="O164" s="28">
        <v>16.258527000000001</v>
      </c>
      <c r="P164" s="28">
        <v>0</v>
      </c>
      <c r="Q164" s="28">
        <v>0</v>
      </c>
      <c r="R164" s="28">
        <v>50.818746439999998</v>
      </c>
      <c r="S164" s="28">
        <v>22.587769229999999</v>
      </c>
      <c r="T164" s="28">
        <v>5.6030000000000003E-2</v>
      </c>
      <c r="U164" s="28">
        <v>2.3989062200000002</v>
      </c>
      <c r="V164" s="28">
        <v>0</v>
      </c>
      <c r="W164" s="28">
        <v>1.6629151299999998</v>
      </c>
      <c r="X164" s="28">
        <v>2.3586480999999999</v>
      </c>
      <c r="Y164" s="28">
        <v>4.2074557199999996</v>
      </c>
      <c r="Z164" s="28">
        <v>0</v>
      </c>
      <c r="AA164" s="28">
        <v>33.271724399999997</v>
      </c>
      <c r="AB164" s="28">
        <v>17.547022039999998</v>
      </c>
      <c r="AC164" s="28">
        <v>0</v>
      </c>
      <c r="AD164" s="28">
        <v>0</v>
      </c>
      <c r="AE164" s="28">
        <v>0</v>
      </c>
      <c r="AF164" s="28">
        <v>0</v>
      </c>
      <c r="AG164" s="28">
        <v>0</v>
      </c>
      <c r="AH164" s="28">
        <v>0</v>
      </c>
      <c r="AI164" s="28">
        <v>0</v>
      </c>
      <c r="AJ164" s="28">
        <v>0</v>
      </c>
      <c r="AK164" s="28">
        <v>0</v>
      </c>
      <c r="AL164" s="28">
        <v>0.56605279000000008</v>
      </c>
      <c r="AM164" s="28">
        <v>0.56605279000000008</v>
      </c>
      <c r="AN164" s="28">
        <v>0</v>
      </c>
      <c r="AO164" s="28">
        <v>0</v>
      </c>
      <c r="AP164" s="28">
        <v>0</v>
      </c>
      <c r="AQ164" s="28">
        <v>0</v>
      </c>
      <c r="AR164" s="28">
        <v>0</v>
      </c>
      <c r="AS164" s="28">
        <v>0</v>
      </c>
      <c r="AT164" s="28">
        <v>0.56605279000000008</v>
      </c>
      <c r="AU164" s="28">
        <v>16.980969250000001</v>
      </c>
      <c r="AV164" s="28">
        <v>48.666747719999996</v>
      </c>
      <c r="AW164" s="28">
        <v>65.647716970000005</v>
      </c>
      <c r="AX164" s="28">
        <v>0.56649433999999999</v>
      </c>
      <c r="AY164" s="28">
        <v>3.97249797</v>
      </c>
      <c r="AZ164" s="28">
        <v>61.108724659999993</v>
      </c>
    </row>
    <row r="165" spans="2:52" x14ac:dyDescent="0.25">
      <c r="B165" s="15" t="s">
        <v>77</v>
      </c>
      <c r="C165" s="28">
        <v>4.0131448199999999</v>
      </c>
      <c r="D165" s="28">
        <v>1.0437273999999999</v>
      </c>
      <c r="E165" s="28">
        <v>0.71134137999999991</v>
      </c>
      <c r="F165" s="28">
        <v>0.22703410000000002</v>
      </c>
      <c r="G165" s="28">
        <v>0.10535192</v>
      </c>
      <c r="H165" s="28">
        <v>2.9694174200000001</v>
      </c>
      <c r="I165" s="28">
        <v>0.36742359999999996</v>
      </c>
      <c r="J165" s="28">
        <v>0.48932500000000001</v>
      </c>
      <c r="K165" s="28">
        <v>1.7737858</v>
      </c>
      <c r="L165" s="28">
        <v>0.33888301999999998</v>
      </c>
      <c r="M165" s="28">
        <v>51.13684713</v>
      </c>
      <c r="N165" s="28">
        <v>49.275604000000001</v>
      </c>
      <c r="O165" s="28">
        <v>1.8612431299999999</v>
      </c>
      <c r="P165" s="28">
        <v>0</v>
      </c>
      <c r="Q165" s="28">
        <v>0</v>
      </c>
      <c r="R165" s="28">
        <v>55.14999195</v>
      </c>
      <c r="S165" s="28">
        <v>37.161830789999996</v>
      </c>
      <c r="T165" s="28">
        <v>0.34773081</v>
      </c>
      <c r="U165" s="28">
        <v>4.0089653900000002</v>
      </c>
      <c r="V165" s="28">
        <v>0</v>
      </c>
      <c r="W165" s="28">
        <v>0</v>
      </c>
      <c r="X165" s="28">
        <v>3.1268522000000001</v>
      </c>
      <c r="Y165" s="28">
        <v>3.8015618</v>
      </c>
      <c r="Z165" s="28">
        <v>0</v>
      </c>
      <c r="AA165" s="28">
        <v>48.446940990000002</v>
      </c>
      <c r="AB165" s="28">
        <v>6.7030509599999997</v>
      </c>
      <c r="AC165" s="28">
        <v>0</v>
      </c>
      <c r="AD165" s="28">
        <v>0</v>
      </c>
      <c r="AE165" s="28">
        <v>0</v>
      </c>
      <c r="AF165" s="28">
        <v>0</v>
      </c>
      <c r="AG165" s="28">
        <v>0</v>
      </c>
      <c r="AH165" s="28">
        <v>0</v>
      </c>
      <c r="AI165" s="28">
        <v>0</v>
      </c>
      <c r="AJ165" s="28">
        <v>0</v>
      </c>
      <c r="AK165" s="28">
        <v>0</v>
      </c>
      <c r="AL165" s="28">
        <v>0.36919999999999997</v>
      </c>
      <c r="AM165" s="28">
        <v>0.36919999999999997</v>
      </c>
      <c r="AN165" s="28">
        <v>0</v>
      </c>
      <c r="AO165" s="28">
        <v>0</v>
      </c>
      <c r="AP165" s="28">
        <v>0</v>
      </c>
      <c r="AQ165" s="28">
        <v>0</v>
      </c>
      <c r="AR165" s="28">
        <v>0</v>
      </c>
      <c r="AS165" s="28">
        <v>0</v>
      </c>
      <c r="AT165" s="28">
        <v>0.36919999999999997</v>
      </c>
      <c r="AU165" s="28">
        <v>6.3338509600000004</v>
      </c>
      <c r="AV165" s="28">
        <v>9.9281954600000013</v>
      </c>
      <c r="AW165" s="28">
        <v>16.262046420000001</v>
      </c>
      <c r="AX165" s="28">
        <v>0</v>
      </c>
      <c r="AY165" s="28">
        <v>1.4137968300000001</v>
      </c>
      <c r="AZ165" s="28">
        <v>14.84824959</v>
      </c>
    </row>
    <row r="166" spans="2:52" x14ac:dyDescent="0.25">
      <c r="B166" s="15" t="s">
        <v>78</v>
      </c>
      <c r="C166" s="28">
        <v>24.907536760000003</v>
      </c>
      <c r="D166" s="28">
        <v>5.9453658200000001</v>
      </c>
      <c r="E166" s="28">
        <v>2.4529829199999997</v>
      </c>
      <c r="F166" s="28">
        <v>3.03349812</v>
      </c>
      <c r="G166" s="28">
        <v>0.45888478000000005</v>
      </c>
      <c r="H166" s="28">
        <v>18.96217094</v>
      </c>
      <c r="I166" s="28">
        <v>2.3074811200000003</v>
      </c>
      <c r="J166" s="28">
        <v>2.6918709999999999</v>
      </c>
      <c r="K166" s="28">
        <v>12.37138</v>
      </c>
      <c r="L166" s="28">
        <v>1.59143882</v>
      </c>
      <c r="M166" s="28">
        <v>111.16843387999999</v>
      </c>
      <c r="N166" s="28">
        <v>85.424700000000001</v>
      </c>
      <c r="O166" s="28">
        <v>24.007198079999998</v>
      </c>
      <c r="P166" s="28">
        <v>0</v>
      </c>
      <c r="Q166" s="28">
        <v>1.7365358</v>
      </c>
      <c r="R166" s="28">
        <v>136.07597063999998</v>
      </c>
      <c r="S166" s="28">
        <v>66.774521309999997</v>
      </c>
      <c r="T166" s="28">
        <v>0.63208065000000002</v>
      </c>
      <c r="U166" s="28">
        <v>5.72068976</v>
      </c>
      <c r="V166" s="28">
        <v>0</v>
      </c>
      <c r="W166" s="28">
        <v>0</v>
      </c>
      <c r="X166" s="28">
        <v>6.53265925</v>
      </c>
      <c r="Y166" s="28">
        <v>18.61248745</v>
      </c>
      <c r="Z166" s="28">
        <v>1.1753056200000001</v>
      </c>
      <c r="AA166" s="28">
        <v>99.447744040000018</v>
      </c>
      <c r="AB166" s="28">
        <v>36.628226600000005</v>
      </c>
      <c r="AC166" s="28">
        <v>0</v>
      </c>
      <c r="AD166" s="28">
        <v>0</v>
      </c>
      <c r="AE166" s="28">
        <v>0</v>
      </c>
      <c r="AF166" s="28">
        <v>0</v>
      </c>
      <c r="AG166" s="28">
        <v>0</v>
      </c>
      <c r="AH166" s="28">
        <v>0</v>
      </c>
      <c r="AI166" s="28">
        <v>0</v>
      </c>
      <c r="AJ166" s="28">
        <v>0</v>
      </c>
      <c r="AK166" s="28">
        <v>0</v>
      </c>
      <c r="AL166" s="28">
        <v>10.47295141</v>
      </c>
      <c r="AM166" s="28">
        <v>10.47295141</v>
      </c>
      <c r="AN166" s="28">
        <v>0</v>
      </c>
      <c r="AO166" s="28">
        <v>0</v>
      </c>
      <c r="AP166" s="28">
        <v>4.9572095599999999</v>
      </c>
      <c r="AQ166" s="28">
        <v>4.9572095599999999</v>
      </c>
      <c r="AR166" s="28">
        <v>0</v>
      </c>
      <c r="AS166" s="28">
        <v>4.92658957</v>
      </c>
      <c r="AT166" s="28">
        <v>20.35675054</v>
      </c>
      <c r="AU166" s="28">
        <v>16.271476060000001</v>
      </c>
      <c r="AV166" s="28">
        <v>29.484708640000001</v>
      </c>
      <c r="AW166" s="28">
        <v>45.756184699999999</v>
      </c>
      <c r="AX166" s="28">
        <v>0</v>
      </c>
      <c r="AY166" s="28">
        <v>0</v>
      </c>
      <c r="AZ166" s="28">
        <v>45.756184699999999</v>
      </c>
    </row>
    <row r="167" spans="2:52" x14ac:dyDescent="0.25">
      <c r="B167" s="25" t="s">
        <v>1582</v>
      </c>
      <c r="C167" s="26">
        <f t="shared" ref="C167:AZ167" si="14">SUM(C135:C166)</f>
        <v>345.29453216999997</v>
      </c>
      <c r="D167" s="26">
        <f t="shared" si="14"/>
        <v>88.466092619999998</v>
      </c>
      <c r="E167" s="26">
        <f t="shared" si="14"/>
        <v>31.370757219999998</v>
      </c>
      <c r="F167" s="26">
        <f t="shared" si="14"/>
        <v>50.513736919999999</v>
      </c>
      <c r="G167" s="26">
        <f t="shared" si="14"/>
        <v>6.5815984800000011</v>
      </c>
      <c r="H167" s="26">
        <f t="shared" si="14"/>
        <v>256.82843954999998</v>
      </c>
      <c r="I167" s="26">
        <f t="shared" si="14"/>
        <v>32.093635290000002</v>
      </c>
      <c r="J167" s="26">
        <f t="shared" si="14"/>
        <v>24.453352629999998</v>
      </c>
      <c r="K167" s="26">
        <f t="shared" si="14"/>
        <v>97.42461969999998</v>
      </c>
      <c r="L167" s="26">
        <f t="shared" si="14"/>
        <v>102.85683193</v>
      </c>
      <c r="M167" s="26">
        <f t="shared" si="14"/>
        <v>2742.445601800001</v>
      </c>
      <c r="N167" s="26">
        <f t="shared" si="14"/>
        <v>1627.3776503900001</v>
      </c>
      <c r="O167" s="26">
        <f t="shared" si="14"/>
        <v>990.65291887000001</v>
      </c>
      <c r="P167" s="26">
        <f t="shared" si="14"/>
        <v>21.74451504</v>
      </c>
      <c r="Q167" s="26">
        <f t="shared" si="14"/>
        <v>102.67051750000002</v>
      </c>
      <c r="R167" s="26">
        <f t="shared" si="14"/>
        <v>3087.7401339699995</v>
      </c>
      <c r="S167" s="26">
        <f t="shared" si="14"/>
        <v>949.63577520999979</v>
      </c>
      <c r="T167" s="26">
        <f t="shared" si="14"/>
        <v>16.553306870000004</v>
      </c>
      <c r="U167" s="26">
        <f t="shared" si="14"/>
        <v>139.22407366999997</v>
      </c>
      <c r="V167" s="26">
        <f t="shared" si="14"/>
        <v>0</v>
      </c>
      <c r="W167" s="26">
        <f t="shared" si="14"/>
        <v>80.417726659999985</v>
      </c>
      <c r="X167" s="26">
        <f t="shared" si="14"/>
        <v>101.77885444000002</v>
      </c>
      <c r="Y167" s="26">
        <f t="shared" si="14"/>
        <v>290.89024319999999</v>
      </c>
      <c r="Z167" s="26">
        <f t="shared" si="14"/>
        <v>19.304143399999997</v>
      </c>
      <c r="AA167" s="26">
        <f t="shared" si="14"/>
        <v>1597.8041234500001</v>
      </c>
      <c r="AB167" s="26">
        <f t="shared" si="14"/>
        <v>1489.9360105199999</v>
      </c>
      <c r="AC167" s="26">
        <f t="shared" si="14"/>
        <v>6.7022770000000009E-2</v>
      </c>
      <c r="AD167" s="26">
        <f t="shared" si="14"/>
        <v>0</v>
      </c>
      <c r="AE167" s="26">
        <f t="shared" si="14"/>
        <v>0</v>
      </c>
      <c r="AF167" s="26">
        <f t="shared" si="14"/>
        <v>6.7022770000000009E-2</v>
      </c>
      <c r="AG167" s="26">
        <f t="shared" si="14"/>
        <v>52.398182969999993</v>
      </c>
      <c r="AH167" s="26">
        <f t="shared" si="14"/>
        <v>52.398182969999993</v>
      </c>
      <c r="AI167" s="26">
        <f t="shared" si="14"/>
        <v>0</v>
      </c>
      <c r="AJ167" s="26">
        <f t="shared" si="14"/>
        <v>141.28391604000001</v>
      </c>
      <c r="AK167" s="26">
        <f t="shared" si="14"/>
        <v>193.74912178000002</v>
      </c>
      <c r="AL167" s="26">
        <f t="shared" si="14"/>
        <v>659.93097484999976</v>
      </c>
      <c r="AM167" s="26">
        <f t="shared" si="14"/>
        <v>659.6984748499998</v>
      </c>
      <c r="AN167" s="26">
        <f t="shared" si="14"/>
        <v>0</v>
      </c>
      <c r="AO167" s="26">
        <f t="shared" si="14"/>
        <v>0.23250000000000001</v>
      </c>
      <c r="AP167" s="26">
        <f t="shared" si="14"/>
        <v>68.14421784999999</v>
      </c>
      <c r="AQ167" s="26">
        <f t="shared" si="14"/>
        <v>68.14421784999999</v>
      </c>
      <c r="AR167" s="26">
        <f t="shared" si="14"/>
        <v>0</v>
      </c>
      <c r="AS167" s="26">
        <f t="shared" si="14"/>
        <v>76.801185360000005</v>
      </c>
      <c r="AT167" s="26">
        <f t="shared" si="14"/>
        <v>804.87637805999998</v>
      </c>
      <c r="AU167" s="26">
        <f t="shared" si="14"/>
        <v>878.8087542400001</v>
      </c>
      <c r="AV167" s="26">
        <f t="shared" si="14"/>
        <v>964.31530480999982</v>
      </c>
      <c r="AW167" s="26">
        <f t="shared" si="14"/>
        <v>1843.1240590499999</v>
      </c>
      <c r="AX167" s="26">
        <f t="shared" si="14"/>
        <v>68.616073620000009</v>
      </c>
      <c r="AY167" s="26">
        <f t="shared" si="14"/>
        <v>171.91341810000003</v>
      </c>
      <c r="AZ167" s="26">
        <f t="shared" si="14"/>
        <v>1602.59456733</v>
      </c>
    </row>
    <row r="168" spans="2:52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2:52" x14ac:dyDescent="0.25">
      <c r="B169" s="14" t="s">
        <v>14</v>
      </c>
    </row>
    <row r="170" spans="2:52" x14ac:dyDescent="0.25">
      <c r="B170" s="15" t="s">
        <v>79</v>
      </c>
      <c r="C170" s="28">
        <v>105.33705869999999</v>
      </c>
      <c r="D170" s="28">
        <v>50.98252797</v>
      </c>
      <c r="E170" s="28">
        <v>11.079106130000001</v>
      </c>
      <c r="F170" s="28">
        <v>37.674085909999995</v>
      </c>
      <c r="G170" s="28">
        <v>2.22933593</v>
      </c>
      <c r="H170" s="28">
        <v>54.354530729999993</v>
      </c>
      <c r="I170" s="28">
        <v>8.9293565699999995</v>
      </c>
      <c r="J170" s="28">
        <v>5.0625802499999999</v>
      </c>
      <c r="K170" s="28">
        <v>38.297602359999999</v>
      </c>
      <c r="L170" s="28">
        <v>2.0649915500000002</v>
      </c>
      <c r="M170" s="28">
        <v>118.41596161</v>
      </c>
      <c r="N170" s="28">
        <v>102.00061100000001</v>
      </c>
      <c r="O170" s="28">
        <v>16.415350610000001</v>
      </c>
      <c r="P170" s="28">
        <v>0</v>
      </c>
      <c r="Q170" s="28">
        <v>0</v>
      </c>
      <c r="R170" s="28">
        <v>223.75302031000001</v>
      </c>
      <c r="S170" s="28">
        <v>60.695672189999996</v>
      </c>
      <c r="T170" s="28">
        <v>3.2291331500000005</v>
      </c>
      <c r="U170" s="28">
        <v>7.1821699099999998</v>
      </c>
      <c r="V170" s="28">
        <v>0</v>
      </c>
      <c r="W170" s="28">
        <v>0</v>
      </c>
      <c r="X170" s="28">
        <v>7.71816368</v>
      </c>
      <c r="Y170" s="28">
        <v>33.758450020000005</v>
      </c>
      <c r="Z170" s="28">
        <v>9.5270343200000003</v>
      </c>
      <c r="AA170" s="28">
        <v>122.11062327</v>
      </c>
      <c r="AB170" s="28">
        <v>101.64239704000001</v>
      </c>
      <c r="AC170" s="28">
        <v>0.1004</v>
      </c>
      <c r="AD170" s="28">
        <v>0</v>
      </c>
      <c r="AE170" s="28">
        <v>0</v>
      </c>
      <c r="AF170" s="28">
        <v>0.1004</v>
      </c>
      <c r="AG170" s="28">
        <v>2.5</v>
      </c>
      <c r="AH170" s="28">
        <v>2.5</v>
      </c>
      <c r="AI170" s="28">
        <v>0</v>
      </c>
      <c r="AJ170" s="28">
        <v>0</v>
      </c>
      <c r="AK170" s="28">
        <v>2.6004</v>
      </c>
      <c r="AL170" s="28">
        <v>38.953619509999996</v>
      </c>
      <c r="AM170" s="28">
        <v>38.953619509999996</v>
      </c>
      <c r="AN170" s="28">
        <v>0</v>
      </c>
      <c r="AO170" s="28">
        <v>0</v>
      </c>
      <c r="AP170" s="28">
        <v>25.620764449999999</v>
      </c>
      <c r="AQ170" s="28">
        <v>25.620764449999999</v>
      </c>
      <c r="AR170" s="28">
        <v>0</v>
      </c>
      <c r="AS170" s="28">
        <v>0</v>
      </c>
      <c r="AT170" s="28">
        <v>64.574383959999992</v>
      </c>
      <c r="AU170" s="28">
        <v>39.668413080000001</v>
      </c>
      <c r="AV170" s="28">
        <v>72.103523299999992</v>
      </c>
      <c r="AW170" s="28">
        <v>111.77193638</v>
      </c>
      <c r="AX170" s="28">
        <v>3.4795403500000002</v>
      </c>
      <c r="AY170" s="28">
        <v>1.1032819299999999</v>
      </c>
      <c r="AZ170" s="28">
        <v>107.18911410000001</v>
      </c>
    </row>
    <row r="171" spans="2:52" x14ac:dyDescent="0.25">
      <c r="B171" s="15" t="s">
        <v>80</v>
      </c>
      <c r="C171" s="28">
        <v>17.392900789999999</v>
      </c>
      <c r="D171" s="28">
        <v>7.5334620600000006</v>
      </c>
      <c r="E171" s="28">
        <v>3.9326263300000002</v>
      </c>
      <c r="F171" s="28">
        <v>2.9472464700000001</v>
      </c>
      <c r="G171" s="28">
        <v>0.65358926000000006</v>
      </c>
      <c r="H171" s="28">
        <v>9.859438729999999</v>
      </c>
      <c r="I171" s="28">
        <v>2.1753167900000001</v>
      </c>
      <c r="J171" s="28">
        <v>1.979255</v>
      </c>
      <c r="K171" s="28">
        <v>5.5308541600000005</v>
      </c>
      <c r="L171" s="28">
        <v>0.17401278000000001</v>
      </c>
      <c r="M171" s="28">
        <v>110.69855937</v>
      </c>
      <c r="N171" s="28">
        <v>86.442249000000004</v>
      </c>
      <c r="O171" s="28">
        <v>24.209310370000001</v>
      </c>
      <c r="P171" s="28">
        <v>4.7E-2</v>
      </c>
      <c r="Q171" s="28">
        <v>0</v>
      </c>
      <c r="R171" s="28">
        <v>128.09146016</v>
      </c>
      <c r="S171" s="28">
        <v>40.144727400000001</v>
      </c>
      <c r="T171" s="28">
        <v>3.9500164799999999</v>
      </c>
      <c r="U171" s="28">
        <v>8.9353734800000009</v>
      </c>
      <c r="V171" s="28">
        <v>0.23651576999999999</v>
      </c>
      <c r="W171" s="28">
        <v>0</v>
      </c>
      <c r="X171" s="28">
        <v>6.64597382</v>
      </c>
      <c r="Y171" s="28">
        <v>44.376470090000005</v>
      </c>
      <c r="Z171" s="28">
        <v>0</v>
      </c>
      <c r="AA171" s="28">
        <v>104.28907704000001</v>
      </c>
      <c r="AB171" s="28">
        <v>23.802383120000002</v>
      </c>
      <c r="AC171" s="28">
        <v>0</v>
      </c>
      <c r="AD171" s="28">
        <v>0</v>
      </c>
      <c r="AE171" s="28">
        <v>0</v>
      </c>
      <c r="AF171" s="28">
        <v>0</v>
      </c>
      <c r="AG171" s="28">
        <v>11.94826052</v>
      </c>
      <c r="AH171" s="28">
        <v>11.94826052</v>
      </c>
      <c r="AI171" s="28">
        <v>0</v>
      </c>
      <c r="AJ171" s="28">
        <v>0.44975725</v>
      </c>
      <c r="AK171" s="28">
        <v>12.398017769999999</v>
      </c>
      <c r="AL171" s="28">
        <v>15.869379689999999</v>
      </c>
      <c r="AM171" s="28">
        <v>15.869379689999999</v>
      </c>
      <c r="AN171" s="28">
        <v>0</v>
      </c>
      <c r="AO171" s="28">
        <v>0</v>
      </c>
      <c r="AP171" s="28">
        <v>0</v>
      </c>
      <c r="AQ171" s="28">
        <v>0</v>
      </c>
      <c r="AR171" s="28">
        <v>0</v>
      </c>
      <c r="AS171" s="28">
        <v>0</v>
      </c>
      <c r="AT171" s="28">
        <v>15.869379689999999</v>
      </c>
      <c r="AU171" s="28">
        <v>20.331021200000002</v>
      </c>
      <c r="AV171" s="28">
        <v>15.044412280000001</v>
      </c>
      <c r="AW171" s="28">
        <v>35.375433480000005</v>
      </c>
      <c r="AX171" s="28">
        <v>2.17763675</v>
      </c>
      <c r="AY171" s="28">
        <v>3.67978637</v>
      </c>
      <c r="AZ171" s="28">
        <v>29.518010359999998</v>
      </c>
    </row>
    <row r="172" spans="2:52" x14ac:dyDescent="0.25">
      <c r="B172" s="15" t="s">
        <v>81</v>
      </c>
      <c r="C172" s="28">
        <v>53.932152450000004</v>
      </c>
      <c r="D172" s="28">
        <v>33.518805800000003</v>
      </c>
      <c r="E172" s="28">
        <v>17.496188990000004</v>
      </c>
      <c r="F172" s="28">
        <v>14.52706409</v>
      </c>
      <c r="G172" s="28">
        <v>1.4955527200000001</v>
      </c>
      <c r="H172" s="28">
        <v>20.413346649999998</v>
      </c>
      <c r="I172" s="28">
        <v>5.1317596100000005</v>
      </c>
      <c r="J172" s="28">
        <v>2.0784250000000002</v>
      </c>
      <c r="K172" s="28">
        <v>12.180612179999999</v>
      </c>
      <c r="L172" s="28">
        <v>1.02254986</v>
      </c>
      <c r="M172" s="28">
        <v>117.65516426000001</v>
      </c>
      <c r="N172" s="28">
        <v>80.164439999999999</v>
      </c>
      <c r="O172" s="28">
        <v>36.849868990000004</v>
      </c>
      <c r="P172" s="28">
        <v>0</v>
      </c>
      <c r="Q172" s="28">
        <v>0.64085526999999998</v>
      </c>
      <c r="R172" s="28">
        <v>171.58731671000001</v>
      </c>
      <c r="S172" s="28">
        <v>56.820932749999997</v>
      </c>
      <c r="T172" s="28">
        <v>4.1769506000000005</v>
      </c>
      <c r="U172" s="28">
        <v>6.0634763200000004</v>
      </c>
      <c r="V172" s="28">
        <v>0</v>
      </c>
      <c r="W172" s="28">
        <v>3.8134744999999999</v>
      </c>
      <c r="X172" s="28">
        <v>14.78957612</v>
      </c>
      <c r="Y172" s="28">
        <v>11.768799359999999</v>
      </c>
      <c r="Z172" s="28">
        <v>4.1578144899999998</v>
      </c>
      <c r="AA172" s="28">
        <v>101.59102414</v>
      </c>
      <c r="AB172" s="28">
        <v>69.996292570000008</v>
      </c>
      <c r="AC172" s="28">
        <v>0</v>
      </c>
      <c r="AD172" s="28">
        <v>0</v>
      </c>
      <c r="AE172" s="28">
        <v>0</v>
      </c>
      <c r="AF172" s="28">
        <v>0</v>
      </c>
      <c r="AG172" s="28">
        <v>0</v>
      </c>
      <c r="AH172" s="28">
        <v>0</v>
      </c>
      <c r="AI172" s="28">
        <v>0</v>
      </c>
      <c r="AJ172" s="28">
        <v>0</v>
      </c>
      <c r="AK172" s="28">
        <v>0</v>
      </c>
      <c r="AL172" s="28">
        <v>17.675607429999999</v>
      </c>
      <c r="AM172" s="28">
        <v>17.675607429999999</v>
      </c>
      <c r="AN172" s="28">
        <v>0</v>
      </c>
      <c r="AO172" s="28">
        <v>0</v>
      </c>
      <c r="AP172" s="28">
        <v>10.5</v>
      </c>
      <c r="AQ172" s="28">
        <v>10.5</v>
      </c>
      <c r="AR172" s="28">
        <v>0</v>
      </c>
      <c r="AS172" s="28">
        <v>0</v>
      </c>
      <c r="AT172" s="28">
        <v>28.175607429999999</v>
      </c>
      <c r="AU172" s="28">
        <v>41.820685140000002</v>
      </c>
      <c r="AV172" s="28">
        <v>56.665370200000005</v>
      </c>
      <c r="AW172" s="28">
        <v>98.486055340000007</v>
      </c>
      <c r="AX172" s="28">
        <v>8.484015040000001</v>
      </c>
      <c r="AY172" s="28">
        <v>0</v>
      </c>
      <c r="AZ172" s="28">
        <v>90.00204029999999</v>
      </c>
    </row>
    <row r="173" spans="2:52" x14ac:dyDescent="0.25">
      <c r="B173" s="15" t="s">
        <v>82</v>
      </c>
      <c r="C173" s="28">
        <v>2.2805048500000002</v>
      </c>
      <c r="D173" s="28">
        <v>1.3144701600000002</v>
      </c>
      <c r="E173" s="28">
        <v>0.85136502000000003</v>
      </c>
      <c r="F173" s="28">
        <v>0.35658434999999999</v>
      </c>
      <c r="G173" s="28">
        <v>0.10652078999999999</v>
      </c>
      <c r="H173" s="28">
        <v>0.96603468999999997</v>
      </c>
      <c r="I173" s="28">
        <v>0.20810500000000001</v>
      </c>
      <c r="J173" s="28">
        <v>0.28667500000000001</v>
      </c>
      <c r="K173" s="28">
        <v>0.25327699999999997</v>
      </c>
      <c r="L173" s="28">
        <v>0.21797769</v>
      </c>
      <c r="M173" s="28">
        <v>56.464508000000002</v>
      </c>
      <c r="N173" s="28">
        <v>49.768920000000001</v>
      </c>
      <c r="O173" s="28">
        <v>6.6955879999999999</v>
      </c>
      <c r="P173" s="28">
        <v>0</v>
      </c>
      <c r="Q173" s="28">
        <v>0</v>
      </c>
      <c r="R173" s="28">
        <v>58.745012850000002</v>
      </c>
      <c r="S173" s="28">
        <v>29.842897369999999</v>
      </c>
      <c r="T173" s="28">
        <v>0.43286075000000002</v>
      </c>
      <c r="U173" s="28">
        <v>4.3478826500000007</v>
      </c>
      <c r="V173" s="28">
        <v>0</v>
      </c>
      <c r="W173" s="28">
        <v>0</v>
      </c>
      <c r="X173" s="28">
        <v>3.60998712</v>
      </c>
      <c r="Y173" s="28">
        <v>2.72767574</v>
      </c>
      <c r="Z173" s="28">
        <v>0</v>
      </c>
      <c r="AA173" s="28">
        <v>40.961303630000003</v>
      </c>
      <c r="AB173" s="28">
        <v>17.783709219999999</v>
      </c>
      <c r="AC173" s="28">
        <v>0</v>
      </c>
      <c r="AD173" s="28">
        <v>0</v>
      </c>
      <c r="AE173" s="28">
        <v>0</v>
      </c>
      <c r="AF173" s="28">
        <v>0</v>
      </c>
      <c r="AG173" s="28">
        <v>0</v>
      </c>
      <c r="AH173" s="28">
        <v>0</v>
      </c>
      <c r="AI173" s="28">
        <v>0</v>
      </c>
      <c r="AJ173" s="28">
        <v>0</v>
      </c>
      <c r="AK173" s="28">
        <v>0</v>
      </c>
      <c r="AL173" s="28">
        <v>12.1355512</v>
      </c>
      <c r="AM173" s="28">
        <v>12.1355512</v>
      </c>
      <c r="AN173" s="28">
        <v>0</v>
      </c>
      <c r="AO173" s="28">
        <v>0</v>
      </c>
      <c r="AP173" s="28">
        <v>0</v>
      </c>
      <c r="AQ173" s="28">
        <v>0</v>
      </c>
      <c r="AR173" s="28">
        <v>0</v>
      </c>
      <c r="AS173" s="28">
        <v>0</v>
      </c>
      <c r="AT173" s="28">
        <v>12.1355512</v>
      </c>
      <c r="AU173" s="28">
        <v>5.6481580200000003</v>
      </c>
      <c r="AV173" s="28">
        <v>11.958662809999998</v>
      </c>
      <c r="AW173" s="28">
        <v>17.606820829999997</v>
      </c>
      <c r="AX173" s="28">
        <v>0</v>
      </c>
      <c r="AY173" s="28">
        <v>0</v>
      </c>
      <c r="AZ173" s="28">
        <v>17.606820829999997</v>
      </c>
    </row>
    <row r="174" spans="2:52" x14ac:dyDescent="0.25">
      <c r="B174" s="15" t="s">
        <v>83</v>
      </c>
      <c r="C174" s="28">
        <v>24.750884070000001</v>
      </c>
      <c r="D174" s="28">
        <v>8.9447238100000011</v>
      </c>
      <c r="E174" s="28">
        <v>1.9976465000000001</v>
      </c>
      <c r="F174" s="28">
        <v>5.8838044500000004</v>
      </c>
      <c r="G174" s="28">
        <v>1.0632728600000001</v>
      </c>
      <c r="H174" s="28">
        <v>15.80616026</v>
      </c>
      <c r="I174" s="28">
        <v>4.5732744900000002</v>
      </c>
      <c r="J174" s="28">
        <v>0.83953</v>
      </c>
      <c r="K174" s="28">
        <v>9.4115116699999994</v>
      </c>
      <c r="L174" s="28">
        <v>0.98184410000000011</v>
      </c>
      <c r="M174" s="28">
        <v>133.33612171999999</v>
      </c>
      <c r="N174" s="28">
        <v>76.289299999999997</v>
      </c>
      <c r="O174" s="28">
        <v>57.046821719999997</v>
      </c>
      <c r="P174" s="28">
        <v>0</v>
      </c>
      <c r="Q174" s="28">
        <v>0</v>
      </c>
      <c r="R174" s="28">
        <v>158.08700578999998</v>
      </c>
      <c r="S174" s="28">
        <v>47.330998170000001</v>
      </c>
      <c r="T174" s="28">
        <v>1.1623417700000001</v>
      </c>
      <c r="U174" s="28">
        <v>6.0981707800000002</v>
      </c>
      <c r="V174" s="28">
        <v>0</v>
      </c>
      <c r="W174" s="28">
        <v>0</v>
      </c>
      <c r="X174" s="28">
        <v>5.80171613</v>
      </c>
      <c r="Y174" s="28">
        <v>15.512926539999999</v>
      </c>
      <c r="Z174" s="28">
        <v>1.3534735900000001</v>
      </c>
      <c r="AA174" s="28">
        <v>77.259626980000021</v>
      </c>
      <c r="AB174" s="28">
        <v>80.827378809999999</v>
      </c>
      <c r="AC174" s="28">
        <v>0</v>
      </c>
      <c r="AD174" s="28">
        <v>0</v>
      </c>
      <c r="AE174" s="28">
        <v>0</v>
      </c>
      <c r="AF174" s="28">
        <v>0</v>
      </c>
      <c r="AG174" s="28">
        <v>0</v>
      </c>
      <c r="AH174" s="28">
        <v>0</v>
      </c>
      <c r="AI174" s="28">
        <v>0</v>
      </c>
      <c r="AJ174" s="28">
        <v>164.62970296</v>
      </c>
      <c r="AK174" s="28">
        <v>164.62970296</v>
      </c>
      <c r="AL174" s="28">
        <v>43.267716069999999</v>
      </c>
      <c r="AM174" s="28">
        <v>43.267716069999999</v>
      </c>
      <c r="AN174" s="28">
        <v>0</v>
      </c>
      <c r="AO174" s="28">
        <v>0</v>
      </c>
      <c r="AP174" s="28">
        <v>3.5714285600000002</v>
      </c>
      <c r="AQ174" s="28">
        <v>3.5714285600000002</v>
      </c>
      <c r="AR174" s="28">
        <v>0</v>
      </c>
      <c r="AS174" s="28">
        <v>95.831462209999998</v>
      </c>
      <c r="AT174" s="28">
        <v>142.67060684</v>
      </c>
      <c r="AU174" s="28">
        <v>102.78647493000001</v>
      </c>
      <c r="AV174" s="28">
        <v>37.289555540000002</v>
      </c>
      <c r="AW174" s="28">
        <v>140.07603047000001</v>
      </c>
      <c r="AX174" s="28">
        <v>2.6238460699999999</v>
      </c>
      <c r="AY174" s="28">
        <v>9.7908050000000006</v>
      </c>
      <c r="AZ174" s="28">
        <v>127.66137939999999</v>
      </c>
    </row>
    <row r="175" spans="2:52" x14ac:dyDescent="0.25">
      <c r="B175" s="15" t="s">
        <v>84</v>
      </c>
      <c r="C175" s="28">
        <v>19.176227299999997</v>
      </c>
      <c r="D175" s="28">
        <v>7.1361270700000006</v>
      </c>
      <c r="E175" s="28">
        <v>2.6110004900000003</v>
      </c>
      <c r="F175" s="28">
        <v>3.9346601200000002</v>
      </c>
      <c r="G175" s="28">
        <v>0.59046645999999992</v>
      </c>
      <c r="H175" s="28">
        <v>12.040100229999998</v>
      </c>
      <c r="I175" s="28">
        <v>1.9346844699999999</v>
      </c>
      <c r="J175" s="28">
        <v>1.000059</v>
      </c>
      <c r="K175" s="28">
        <v>7.9888620000000001</v>
      </c>
      <c r="L175" s="28">
        <v>1.1164947599999999</v>
      </c>
      <c r="M175" s="28">
        <v>86.929320000000004</v>
      </c>
      <c r="N175" s="28">
        <v>68.702976000000007</v>
      </c>
      <c r="O175" s="28">
        <v>18.226344000000001</v>
      </c>
      <c r="P175" s="28">
        <v>0</v>
      </c>
      <c r="Q175" s="28">
        <v>0</v>
      </c>
      <c r="R175" s="28">
        <v>106.1055473</v>
      </c>
      <c r="S175" s="28">
        <v>44.250661430000001</v>
      </c>
      <c r="T175" s="28">
        <v>0.62410444999999992</v>
      </c>
      <c r="U175" s="28">
        <v>5.8160613200000002</v>
      </c>
      <c r="V175" s="28">
        <v>0</v>
      </c>
      <c r="W175" s="28">
        <v>0</v>
      </c>
      <c r="X175" s="28">
        <v>4.3320465099999996</v>
      </c>
      <c r="Y175" s="28">
        <v>7.0960507399999999</v>
      </c>
      <c r="Z175" s="28">
        <v>0</v>
      </c>
      <c r="AA175" s="28">
        <v>62.118924450000002</v>
      </c>
      <c r="AB175" s="28">
        <v>43.986622850000003</v>
      </c>
      <c r="AC175" s="28">
        <v>0</v>
      </c>
      <c r="AD175" s="28">
        <v>0</v>
      </c>
      <c r="AE175" s="28">
        <v>0</v>
      </c>
      <c r="AF175" s="28">
        <v>0</v>
      </c>
      <c r="AG175" s="28">
        <v>0</v>
      </c>
      <c r="AH175" s="28">
        <v>0</v>
      </c>
      <c r="AI175" s="28">
        <v>0</v>
      </c>
      <c r="AJ175" s="28">
        <v>0</v>
      </c>
      <c r="AK175" s="28">
        <v>0</v>
      </c>
      <c r="AL175" s="28">
        <v>0.37795499999999999</v>
      </c>
      <c r="AM175" s="28">
        <v>0.37795499999999999</v>
      </c>
      <c r="AN175" s="28">
        <v>0</v>
      </c>
      <c r="AO175" s="28">
        <v>0</v>
      </c>
      <c r="AP175" s="28">
        <v>0</v>
      </c>
      <c r="AQ175" s="28">
        <v>0</v>
      </c>
      <c r="AR175" s="28">
        <v>0</v>
      </c>
      <c r="AS175" s="28">
        <v>10.58002581</v>
      </c>
      <c r="AT175" s="28">
        <v>10.95798081</v>
      </c>
      <c r="AU175" s="28">
        <v>33.028642040000001</v>
      </c>
      <c r="AV175" s="28">
        <v>60.971280390000004</v>
      </c>
      <c r="AW175" s="28">
        <v>93.999922430000012</v>
      </c>
      <c r="AX175" s="28">
        <v>0</v>
      </c>
      <c r="AY175" s="28">
        <v>0</v>
      </c>
      <c r="AZ175" s="28">
        <v>93.999922430000012</v>
      </c>
    </row>
    <row r="176" spans="2:52" x14ac:dyDescent="0.25">
      <c r="B176" s="15" t="s">
        <v>85</v>
      </c>
      <c r="C176" s="28">
        <v>125.40847736000002</v>
      </c>
      <c r="D176" s="28">
        <v>92.376712910000009</v>
      </c>
      <c r="E176" s="28">
        <v>67.95115143000001</v>
      </c>
      <c r="F176" s="28">
        <v>23.10802189</v>
      </c>
      <c r="G176" s="28">
        <v>1.31753959</v>
      </c>
      <c r="H176" s="28">
        <v>33.031764449999997</v>
      </c>
      <c r="I176" s="28">
        <v>8.1582488400000006</v>
      </c>
      <c r="J176" s="28">
        <v>2.8482254999999999</v>
      </c>
      <c r="K176" s="28">
        <v>12.04115934</v>
      </c>
      <c r="L176" s="28">
        <v>9.9841307700000002</v>
      </c>
      <c r="M176" s="28">
        <v>125.235596</v>
      </c>
      <c r="N176" s="28">
        <v>116.05582800000001</v>
      </c>
      <c r="O176" s="28">
        <v>9.1797679999999993</v>
      </c>
      <c r="P176" s="28">
        <v>0</v>
      </c>
      <c r="Q176" s="28">
        <v>0</v>
      </c>
      <c r="R176" s="28">
        <v>250.64407336000002</v>
      </c>
      <c r="S176" s="28">
        <v>76.46773555</v>
      </c>
      <c r="T176" s="28">
        <v>26.032165060000004</v>
      </c>
      <c r="U176" s="28">
        <v>10.23734552</v>
      </c>
      <c r="V176" s="28">
        <v>0</v>
      </c>
      <c r="W176" s="28">
        <v>1.3731210199999999</v>
      </c>
      <c r="X176" s="28">
        <v>15.38043362</v>
      </c>
      <c r="Y176" s="28">
        <v>20.26011231</v>
      </c>
      <c r="Z176" s="28">
        <v>5.7104684000000008</v>
      </c>
      <c r="AA176" s="28">
        <v>155.46138148</v>
      </c>
      <c r="AB176" s="28">
        <v>95.182691879999993</v>
      </c>
      <c r="AC176" s="28">
        <v>0</v>
      </c>
      <c r="AD176" s="28">
        <v>0</v>
      </c>
      <c r="AE176" s="28">
        <v>0</v>
      </c>
      <c r="AF176" s="28">
        <v>0</v>
      </c>
      <c r="AG176" s="28">
        <v>0</v>
      </c>
      <c r="AH176" s="28">
        <v>0</v>
      </c>
      <c r="AI176" s="28">
        <v>0</v>
      </c>
      <c r="AJ176" s="28">
        <v>29.821466530000002</v>
      </c>
      <c r="AK176" s="28">
        <v>29.821466530000002</v>
      </c>
      <c r="AL176" s="28">
        <v>41.652111859999998</v>
      </c>
      <c r="AM176" s="28">
        <v>41.652111859999998</v>
      </c>
      <c r="AN176" s="28">
        <v>0</v>
      </c>
      <c r="AO176" s="28">
        <v>0</v>
      </c>
      <c r="AP176" s="28">
        <v>13.2562014</v>
      </c>
      <c r="AQ176" s="28">
        <v>13.2562014</v>
      </c>
      <c r="AR176" s="28">
        <v>0</v>
      </c>
      <c r="AS176" s="28">
        <v>20.777221920000002</v>
      </c>
      <c r="AT176" s="28">
        <v>75.685535180000002</v>
      </c>
      <c r="AU176" s="28">
        <v>49.31862323</v>
      </c>
      <c r="AV176" s="28">
        <v>111.61737017</v>
      </c>
      <c r="AW176" s="28">
        <v>160.9359934</v>
      </c>
      <c r="AX176" s="28">
        <v>16.25961105</v>
      </c>
      <c r="AY176" s="28">
        <v>5.8195964299999998</v>
      </c>
      <c r="AZ176" s="28">
        <v>138.85678591999999</v>
      </c>
    </row>
    <row r="177" spans="2:52" x14ac:dyDescent="0.25">
      <c r="B177" s="15" t="s">
        <v>31</v>
      </c>
      <c r="C177" s="28">
        <v>3.3546842400000001</v>
      </c>
      <c r="D177" s="28">
        <v>1.5735639000000001</v>
      </c>
      <c r="E177" s="28">
        <v>0.6516864</v>
      </c>
      <c r="F177" s="28">
        <v>0.81786816000000007</v>
      </c>
      <c r="G177" s="28">
        <v>0.10400933999999999</v>
      </c>
      <c r="H177" s="28">
        <v>1.7811203399999997</v>
      </c>
      <c r="I177" s="28">
        <v>0.58707469999999995</v>
      </c>
      <c r="J177" s="28">
        <v>0.4313883</v>
      </c>
      <c r="K177" s="28">
        <v>0.62200186000000002</v>
      </c>
      <c r="L177" s="28">
        <v>0.14065547999999997</v>
      </c>
      <c r="M177" s="28">
        <v>46.836727000000003</v>
      </c>
      <c r="N177" s="28">
        <v>40.141139000000003</v>
      </c>
      <c r="O177" s="28">
        <v>6.6955879999999999</v>
      </c>
      <c r="P177" s="28">
        <v>0</v>
      </c>
      <c r="Q177" s="28">
        <v>0</v>
      </c>
      <c r="R177" s="28">
        <v>50.191411240000001</v>
      </c>
      <c r="S177" s="28">
        <v>17.555343239999999</v>
      </c>
      <c r="T177" s="28">
        <v>0.42947400000000002</v>
      </c>
      <c r="U177" s="28">
        <v>4.3840019800000007</v>
      </c>
      <c r="V177" s="28">
        <v>0</v>
      </c>
      <c r="W177" s="28">
        <v>0.66750423999999997</v>
      </c>
      <c r="X177" s="28">
        <v>1.59874998</v>
      </c>
      <c r="Y177" s="28">
        <v>2.9114302900000002</v>
      </c>
      <c r="Z177" s="28">
        <v>0</v>
      </c>
      <c r="AA177" s="28">
        <v>27.546503729999998</v>
      </c>
      <c r="AB177" s="28">
        <v>22.644907509999999</v>
      </c>
      <c r="AC177" s="28">
        <v>0</v>
      </c>
      <c r="AD177" s="28">
        <v>0</v>
      </c>
      <c r="AE177" s="28">
        <v>0</v>
      </c>
      <c r="AF177" s="28">
        <v>0</v>
      </c>
      <c r="AG177" s="28">
        <v>0</v>
      </c>
      <c r="AH177" s="28">
        <v>0</v>
      </c>
      <c r="AI177" s="28">
        <v>0</v>
      </c>
      <c r="AJ177" s="28">
        <v>0</v>
      </c>
      <c r="AK177" s="28">
        <v>0</v>
      </c>
      <c r="AL177" s="28">
        <v>11.93735227</v>
      </c>
      <c r="AM177" s="28">
        <v>11.93735227</v>
      </c>
      <c r="AN177" s="28">
        <v>0</v>
      </c>
      <c r="AO177" s="28">
        <v>0</v>
      </c>
      <c r="AP177" s="28">
        <v>0</v>
      </c>
      <c r="AQ177" s="28">
        <v>0</v>
      </c>
      <c r="AR177" s="28">
        <v>0</v>
      </c>
      <c r="AS177" s="28">
        <v>0</v>
      </c>
      <c r="AT177" s="28">
        <v>11.93735227</v>
      </c>
      <c r="AU177" s="28">
        <v>10.70755524</v>
      </c>
      <c r="AV177" s="28">
        <v>20.172721329999998</v>
      </c>
      <c r="AW177" s="28">
        <v>30.880276569999999</v>
      </c>
      <c r="AX177" s="28">
        <v>4.612108430000001</v>
      </c>
      <c r="AY177" s="28">
        <v>1.9666855700000001</v>
      </c>
      <c r="AZ177" s="28">
        <v>24.301482570000001</v>
      </c>
    </row>
    <row r="178" spans="2:52" x14ac:dyDescent="0.25">
      <c r="B178" s="15" t="s">
        <v>86</v>
      </c>
      <c r="C178" s="28">
        <v>5.35283307</v>
      </c>
      <c r="D178" s="28">
        <v>2.4071503800000005</v>
      </c>
      <c r="E178" s="28">
        <v>1.5771293100000001</v>
      </c>
      <c r="F178" s="28">
        <v>0.69530196999999994</v>
      </c>
      <c r="G178" s="28">
        <v>0.13471910000000001</v>
      </c>
      <c r="H178" s="28">
        <v>2.9456826899999999</v>
      </c>
      <c r="I178" s="28">
        <v>0.72264834999999994</v>
      </c>
      <c r="J178" s="28">
        <v>0.32329999999999998</v>
      </c>
      <c r="K178" s="28">
        <v>1.6667330900000001</v>
      </c>
      <c r="L178" s="28">
        <v>0.23300124999999999</v>
      </c>
      <c r="M178" s="28">
        <v>76.987706000000003</v>
      </c>
      <c r="N178" s="28">
        <v>53.539811999999998</v>
      </c>
      <c r="O178" s="28">
        <v>21.480737000000001</v>
      </c>
      <c r="P178" s="28">
        <v>0</v>
      </c>
      <c r="Q178" s="28">
        <v>1.967157</v>
      </c>
      <c r="R178" s="28">
        <v>82.340539069999991</v>
      </c>
      <c r="S178" s="28">
        <v>25.95992043</v>
      </c>
      <c r="T178" s="28">
        <v>1.6493544</v>
      </c>
      <c r="U178" s="28">
        <v>3.1822938399999998</v>
      </c>
      <c r="V178" s="28">
        <v>0</v>
      </c>
      <c r="W178" s="28">
        <v>7.4632487800000007</v>
      </c>
      <c r="X178" s="28">
        <v>1.66719492</v>
      </c>
      <c r="Y178" s="28">
        <v>4.3899420400000002</v>
      </c>
      <c r="Z178" s="28">
        <v>0.36153812000000002</v>
      </c>
      <c r="AA178" s="28">
        <v>44.673492529999997</v>
      </c>
      <c r="AB178" s="28">
        <v>37.667046540000001</v>
      </c>
      <c r="AC178" s="28">
        <v>0</v>
      </c>
      <c r="AD178" s="28">
        <v>0</v>
      </c>
      <c r="AE178" s="28">
        <v>0</v>
      </c>
      <c r="AF178" s="28">
        <v>0</v>
      </c>
      <c r="AG178" s="28">
        <v>0</v>
      </c>
      <c r="AH178" s="28">
        <v>0</v>
      </c>
      <c r="AI178" s="28">
        <v>0</v>
      </c>
      <c r="AJ178" s="28">
        <v>0</v>
      </c>
      <c r="AK178" s="28">
        <v>0</v>
      </c>
      <c r="AL178" s="28">
        <v>15.048892349999999</v>
      </c>
      <c r="AM178" s="28">
        <v>15.048892349999999</v>
      </c>
      <c r="AN178" s="28">
        <v>0</v>
      </c>
      <c r="AO178" s="28">
        <v>0</v>
      </c>
      <c r="AP178" s="28">
        <v>1.86757964</v>
      </c>
      <c r="AQ178" s="28">
        <v>1.86757964</v>
      </c>
      <c r="AR178" s="28">
        <v>0</v>
      </c>
      <c r="AS178" s="28">
        <v>0</v>
      </c>
      <c r="AT178" s="28">
        <v>16.916471989999998</v>
      </c>
      <c r="AU178" s="28">
        <v>20.750574549999996</v>
      </c>
      <c r="AV178" s="28">
        <v>25.788438679999999</v>
      </c>
      <c r="AW178" s="28">
        <v>46.539013229999995</v>
      </c>
      <c r="AX178" s="28">
        <v>4.6483090000000002</v>
      </c>
      <c r="AY178" s="28">
        <v>0</v>
      </c>
      <c r="AZ178" s="28">
        <v>41.890704230000004</v>
      </c>
    </row>
    <row r="179" spans="2:52" x14ac:dyDescent="0.25">
      <c r="B179" s="15" t="s">
        <v>87</v>
      </c>
      <c r="C179" s="28">
        <v>12.26865566</v>
      </c>
      <c r="D179" s="28">
        <v>5.5441378100000005</v>
      </c>
      <c r="E179" s="28">
        <v>2.7088792100000001</v>
      </c>
      <c r="F179" s="28">
        <v>2.01370227</v>
      </c>
      <c r="G179" s="28">
        <v>0.82155632999999995</v>
      </c>
      <c r="H179" s="28">
        <v>6.7245178500000007</v>
      </c>
      <c r="I179" s="28">
        <v>2.3194791499999998</v>
      </c>
      <c r="J179" s="28">
        <v>1.0331775000000001</v>
      </c>
      <c r="K179" s="28">
        <v>3.2371400000000001</v>
      </c>
      <c r="L179" s="28">
        <v>0.13472120000000001</v>
      </c>
      <c r="M179" s="28">
        <v>79.413749999999993</v>
      </c>
      <c r="N179" s="28">
        <v>70.517750000000007</v>
      </c>
      <c r="O179" s="28">
        <v>8.3764000000000003</v>
      </c>
      <c r="P179" s="28">
        <v>0</v>
      </c>
      <c r="Q179" s="28">
        <v>0.51959999999999995</v>
      </c>
      <c r="R179" s="28">
        <v>91.682405660000001</v>
      </c>
      <c r="S179" s="28">
        <v>30.829782100000003</v>
      </c>
      <c r="T179" s="28">
        <v>0.53715356000000003</v>
      </c>
      <c r="U179" s="28">
        <v>5.4777339700000001</v>
      </c>
      <c r="V179" s="28">
        <v>0</v>
      </c>
      <c r="W179" s="28">
        <v>1.26972057</v>
      </c>
      <c r="X179" s="28">
        <v>8.0244535500000005</v>
      </c>
      <c r="Y179" s="28">
        <v>7.6894379100000005</v>
      </c>
      <c r="Z179" s="28">
        <v>0</v>
      </c>
      <c r="AA179" s="28">
        <v>53.828281659999995</v>
      </c>
      <c r="AB179" s="28">
        <v>37.854123999999999</v>
      </c>
      <c r="AC179" s="28">
        <v>0</v>
      </c>
      <c r="AD179" s="28">
        <v>0</v>
      </c>
      <c r="AE179" s="28">
        <v>0</v>
      </c>
      <c r="AF179" s="28">
        <v>0</v>
      </c>
      <c r="AG179" s="28">
        <v>0</v>
      </c>
      <c r="AH179" s="28">
        <v>0</v>
      </c>
      <c r="AI179" s="28">
        <v>0</v>
      </c>
      <c r="AJ179" s="28">
        <v>0</v>
      </c>
      <c r="AK179" s="28">
        <v>0</v>
      </c>
      <c r="AL179" s="28">
        <v>20.633659999999999</v>
      </c>
      <c r="AM179" s="28">
        <v>20.633659999999999</v>
      </c>
      <c r="AN179" s="28">
        <v>0</v>
      </c>
      <c r="AO179" s="28">
        <v>0</v>
      </c>
      <c r="AP179" s="28">
        <v>0</v>
      </c>
      <c r="AQ179" s="28">
        <v>0</v>
      </c>
      <c r="AR179" s="28">
        <v>0</v>
      </c>
      <c r="AS179" s="28">
        <v>0</v>
      </c>
      <c r="AT179" s="28">
        <v>20.633659999999999</v>
      </c>
      <c r="AU179" s="28">
        <v>17.220464</v>
      </c>
      <c r="AV179" s="28">
        <v>24.500526799999996</v>
      </c>
      <c r="AW179" s="28">
        <v>41.720990800000003</v>
      </c>
      <c r="AX179" s="28">
        <v>0.40297821</v>
      </c>
      <c r="AY179" s="28">
        <v>0</v>
      </c>
      <c r="AZ179" s="28">
        <v>41.318012590000002</v>
      </c>
    </row>
    <row r="180" spans="2:52" x14ac:dyDescent="0.25">
      <c r="B180" s="15" t="s">
        <v>88</v>
      </c>
      <c r="C180" s="28">
        <v>70.915936930000001</v>
      </c>
      <c r="D180" s="28">
        <v>13.858521540000002</v>
      </c>
      <c r="E180" s="28">
        <v>5.0701079099999999</v>
      </c>
      <c r="F180" s="28">
        <v>7.93996016</v>
      </c>
      <c r="G180" s="28">
        <v>0.84845346999999993</v>
      </c>
      <c r="H180" s="28">
        <v>57.057415390000003</v>
      </c>
      <c r="I180" s="28">
        <v>9.6049211799999998</v>
      </c>
      <c r="J180" s="28">
        <v>5.4280315000000003</v>
      </c>
      <c r="K180" s="28">
        <v>10.775215279999999</v>
      </c>
      <c r="L180" s="28">
        <v>31.24924743</v>
      </c>
      <c r="M180" s="28">
        <v>122.97162448</v>
      </c>
      <c r="N180" s="28">
        <v>92.412713999999994</v>
      </c>
      <c r="O180" s="28">
        <v>18.838398480000002</v>
      </c>
      <c r="P180" s="28">
        <v>0</v>
      </c>
      <c r="Q180" s="28">
        <v>11.720511999999999</v>
      </c>
      <c r="R180" s="28">
        <v>193.88756141000002</v>
      </c>
      <c r="S180" s="28">
        <v>57.544813070000004</v>
      </c>
      <c r="T180" s="28">
        <v>2.7792173</v>
      </c>
      <c r="U180" s="28">
        <v>18.737126800000002</v>
      </c>
      <c r="V180" s="28">
        <v>0</v>
      </c>
      <c r="W180" s="28">
        <v>44.459056909999994</v>
      </c>
      <c r="X180" s="28">
        <v>3.09524183</v>
      </c>
      <c r="Y180" s="28">
        <v>19.328491969999998</v>
      </c>
      <c r="Z180" s="28">
        <v>6.5632506600000005</v>
      </c>
      <c r="AA180" s="28">
        <v>152.50719853999999</v>
      </c>
      <c r="AB180" s="28">
        <v>41.380362869999999</v>
      </c>
      <c r="AC180" s="28">
        <v>0</v>
      </c>
      <c r="AD180" s="28">
        <v>0</v>
      </c>
      <c r="AE180" s="28">
        <v>0</v>
      </c>
      <c r="AF180" s="28">
        <v>0</v>
      </c>
      <c r="AG180" s="28">
        <v>3.58541825</v>
      </c>
      <c r="AH180" s="28">
        <v>3.58541825</v>
      </c>
      <c r="AI180" s="28">
        <v>0</v>
      </c>
      <c r="AJ180" s="28">
        <v>0</v>
      </c>
      <c r="AK180" s="28">
        <v>3.58541825</v>
      </c>
      <c r="AL180" s="28">
        <v>29.02171933</v>
      </c>
      <c r="AM180" s="28">
        <v>29.02171933</v>
      </c>
      <c r="AN180" s="28">
        <v>0</v>
      </c>
      <c r="AO180" s="28">
        <v>0</v>
      </c>
      <c r="AP180" s="28">
        <v>18.4070708</v>
      </c>
      <c r="AQ180" s="28">
        <v>18.4070708</v>
      </c>
      <c r="AR180" s="28">
        <v>0</v>
      </c>
      <c r="AS180" s="28">
        <v>0</v>
      </c>
      <c r="AT180" s="28">
        <v>47.428790129999996</v>
      </c>
      <c r="AU180" s="28">
        <v>-2.4630090099999999</v>
      </c>
      <c r="AV180" s="28">
        <v>25.639180439999997</v>
      </c>
      <c r="AW180" s="28">
        <v>23.17617143</v>
      </c>
      <c r="AX180" s="28">
        <v>0</v>
      </c>
      <c r="AY180" s="28">
        <v>0</v>
      </c>
      <c r="AZ180" s="28">
        <v>23.17617143</v>
      </c>
    </row>
    <row r="181" spans="2:52" x14ac:dyDescent="0.25">
      <c r="B181" s="15" t="s">
        <v>89</v>
      </c>
      <c r="C181" s="28">
        <v>5.3196806500000005</v>
      </c>
      <c r="D181" s="28">
        <v>2.6214033200000002</v>
      </c>
      <c r="E181" s="28">
        <v>1.5599236200000002</v>
      </c>
      <c r="F181" s="28">
        <v>0.93553600000000003</v>
      </c>
      <c r="G181" s="28">
        <v>0.12594369999999999</v>
      </c>
      <c r="H181" s="28">
        <v>2.6982773300000003</v>
      </c>
      <c r="I181" s="28">
        <v>0.52688858999999999</v>
      </c>
      <c r="J181" s="28">
        <v>0.38576543000000002</v>
      </c>
      <c r="K181" s="28">
        <v>1.358851</v>
      </c>
      <c r="L181" s="28">
        <v>0.42677230999999999</v>
      </c>
      <c r="M181" s="28">
        <v>56.613937419999999</v>
      </c>
      <c r="N181" s="28">
        <v>49.725516420000005</v>
      </c>
      <c r="O181" s="28">
        <v>6.7134210000000003</v>
      </c>
      <c r="P181" s="28">
        <v>0.17499999999999999</v>
      </c>
      <c r="Q181" s="28">
        <v>0</v>
      </c>
      <c r="R181" s="28">
        <v>61.933618070000001</v>
      </c>
      <c r="S181" s="28">
        <v>29.532778889999999</v>
      </c>
      <c r="T181" s="28">
        <v>0.68068207999999997</v>
      </c>
      <c r="U181" s="28">
        <v>3.3232169700000003</v>
      </c>
      <c r="V181" s="28">
        <v>0</v>
      </c>
      <c r="W181" s="28">
        <v>0</v>
      </c>
      <c r="X181" s="28">
        <v>5.0991452000000006</v>
      </c>
      <c r="Y181" s="28">
        <v>10.00229159</v>
      </c>
      <c r="Z181" s="28">
        <v>0</v>
      </c>
      <c r="AA181" s="28">
        <v>48.638114730000005</v>
      </c>
      <c r="AB181" s="28">
        <v>13.29550334</v>
      </c>
      <c r="AC181" s="28">
        <v>7.0000000000000001E-3</v>
      </c>
      <c r="AD181" s="28">
        <v>0</v>
      </c>
      <c r="AE181" s="28">
        <v>0</v>
      </c>
      <c r="AF181" s="28">
        <v>7.0000000000000001E-3</v>
      </c>
      <c r="AG181" s="28">
        <v>0</v>
      </c>
      <c r="AH181" s="28">
        <v>0</v>
      </c>
      <c r="AI181" s="28">
        <v>0</v>
      </c>
      <c r="AJ181" s="28">
        <v>0</v>
      </c>
      <c r="AK181" s="28">
        <v>7.0000000000000001E-3</v>
      </c>
      <c r="AL181" s="28">
        <v>2.3212371899999997</v>
      </c>
      <c r="AM181" s="28">
        <v>2.3212371899999997</v>
      </c>
      <c r="AN181" s="28">
        <v>0</v>
      </c>
      <c r="AO181" s="28">
        <v>0</v>
      </c>
      <c r="AP181" s="28">
        <v>0</v>
      </c>
      <c r="AQ181" s="28">
        <v>0</v>
      </c>
      <c r="AR181" s="28">
        <v>0</v>
      </c>
      <c r="AS181" s="28">
        <v>0</v>
      </c>
      <c r="AT181" s="28">
        <v>2.3212371899999997</v>
      </c>
      <c r="AU181" s="28">
        <v>10.98126615</v>
      </c>
      <c r="AV181" s="28">
        <v>35.624343100000004</v>
      </c>
      <c r="AW181" s="28">
        <v>46.605609250000001</v>
      </c>
      <c r="AX181" s="28">
        <v>0</v>
      </c>
      <c r="AY181" s="28">
        <v>38.881237210000002</v>
      </c>
      <c r="AZ181" s="28">
        <v>7.7243720400000004</v>
      </c>
    </row>
    <row r="182" spans="2:52" x14ac:dyDescent="0.25">
      <c r="B182" s="15" t="s">
        <v>90</v>
      </c>
      <c r="C182" s="28">
        <v>60.040027939999995</v>
      </c>
      <c r="D182" s="28">
        <v>25.913260280000003</v>
      </c>
      <c r="E182" s="28">
        <v>7.504874609999999</v>
      </c>
      <c r="F182" s="28">
        <v>17.42800742</v>
      </c>
      <c r="G182" s="28">
        <v>0.98037825000000001</v>
      </c>
      <c r="H182" s="28">
        <v>34.126767659999999</v>
      </c>
      <c r="I182" s="28">
        <v>6.7727695599999995</v>
      </c>
      <c r="J182" s="28">
        <v>4.0887623399999997</v>
      </c>
      <c r="K182" s="28">
        <v>22.832309179999999</v>
      </c>
      <c r="L182" s="28">
        <v>0.43292658000000001</v>
      </c>
      <c r="M182" s="28">
        <v>114.16677562000001</v>
      </c>
      <c r="N182" s="28">
        <v>94.296659000000005</v>
      </c>
      <c r="O182" s="28">
        <v>19.804317620000003</v>
      </c>
      <c r="P182" s="28">
        <v>0</v>
      </c>
      <c r="Q182" s="28">
        <v>6.5798999999999996E-2</v>
      </c>
      <c r="R182" s="28">
        <v>174.20680356</v>
      </c>
      <c r="S182" s="28">
        <v>73.313721629999989</v>
      </c>
      <c r="T182" s="28">
        <v>3.5217497799999999</v>
      </c>
      <c r="U182" s="28">
        <v>6.1423346700000003</v>
      </c>
      <c r="V182" s="28">
        <v>0</v>
      </c>
      <c r="W182" s="28">
        <v>7.5934540199999994</v>
      </c>
      <c r="X182" s="28">
        <v>8.0306372800000005</v>
      </c>
      <c r="Y182" s="28">
        <v>22.789322309999999</v>
      </c>
      <c r="Z182" s="28">
        <v>4.7301926100000005</v>
      </c>
      <c r="AA182" s="28">
        <v>126.1214123</v>
      </c>
      <c r="AB182" s="28">
        <v>48.085391259999994</v>
      </c>
      <c r="AC182" s="28">
        <v>0</v>
      </c>
      <c r="AD182" s="28">
        <v>0</v>
      </c>
      <c r="AE182" s="28">
        <v>0</v>
      </c>
      <c r="AF182" s="28">
        <v>0</v>
      </c>
      <c r="AG182" s="28">
        <v>2.5</v>
      </c>
      <c r="AH182" s="28">
        <v>2.5</v>
      </c>
      <c r="AI182" s="28">
        <v>0</v>
      </c>
      <c r="AJ182" s="28">
        <v>19.68350942</v>
      </c>
      <c r="AK182" s="28">
        <v>22.18350942</v>
      </c>
      <c r="AL182" s="28">
        <v>15.5543709</v>
      </c>
      <c r="AM182" s="28">
        <v>15.5543709</v>
      </c>
      <c r="AN182" s="28">
        <v>0</v>
      </c>
      <c r="AO182" s="28">
        <v>0</v>
      </c>
      <c r="AP182" s="28">
        <v>10.55115657</v>
      </c>
      <c r="AQ182" s="28">
        <v>10.55115657</v>
      </c>
      <c r="AR182" s="28">
        <v>0</v>
      </c>
      <c r="AS182" s="28">
        <v>0</v>
      </c>
      <c r="AT182" s="28">
        <v>26.105527469999998</v>
      </c>
      <c r="AU182" s="28">
        <v>44.163373210000003</v>
      </c>
      <c r="AV182" s="28">
        <v>28.922816340000001</v>
      </c>
      <c r="AW182" s="28">
        <v>73.08618955</v>
      </c>
      <c r="AX182" s="28">
        <v>4.5694557800000002</v>
      </c>
      <c r="AY182" s="28">
        <v>3.4678922999999999</v>
      </c>
      <c r="AZ182" s="28">
        <v>65.048841469999999</v>
      </c>
    </row>
    <row r="183" spans="2:52" x14ac:dyDescent="0.25">
      <c r="B183" s="15" t="s">
        <v>91</v>
      </c>
      <c r="C183" s="28">
        <v>5.6029430500000004</v>
      </c>
      <c r="D183" s="28">
        <v>2.16538516</v>
      </c>
      <c r="E183" s="28">
        <v>1.1446047699999999</v>
      </c>
      <c r="F183" s="28">
        <v>0.84066799000000003</v>
      </c>
      <c r="G183" s="28">
        <v>0.18011240000000001</v>
      </c>
      <c r="H183" s="28">
        <v>3.4375578900000003</v>
      </c>
      <c r="I183" s="28">
        <v>0.86994097999999997</v>
      </c>
      <c r="J183" s="28">
        <v>0.56953474999999998</v>
      </c>
      <c r="K183" s="28">
        <v>1.78423406</v>
      </c>
      <c r="L183" s="28">
        <v>0.21384810000000001</v>
      </c>
      <c r="M183" s="28">
        <v>63.871778689999999</v>
      </c>
      <c r="N183" s="28">
        <v>57.158754000000002</v>
      </c>
      <c r="O183" s="28">
        <v>6.7130246900000001</v>
      </c>
      <c r="P183" s="28">
        <v>0</v>
      </c>
      <c r="Q183" s="28">
        <v>0</v>
      </c>
      <c r="R183" s="28">
        <v>69.474721739999993</v>
      </c>
      <c r="S183" s="28">
        <v>24.577207770000001</v>
      </c>
      <c r="T183" s="28">
        <v>0.26838200000000001</v>
      </c>
      <c r="U183" s="28">
        <v>6.3038431100000007</v>
      </c>
      <c r="V183" s="28">
        <v>0</v>
      </c>
      <c r="W183" s="28">
        <v>0</v>
      </c>
      <c r="X183" s="28">
        <v>5.3936336900000006</v>
      </c>
      <c r="Y183" s="28">
        <v>4.1228752999999996</v>
      </c>
      <c r="Z183" s="28">
        <v>0</v>
      </c>
      <c r="AA183" s="28">
        <v>40.665941869999997</v>
      </c>
      <c r="AB183" s="28">
        <v>28.808779870000002</v>
      </c>
      <c r="AC183" s="28">
        <v>0</v>
      </c>
      <c r="AD183" s="28">
        <v>0</v>
      </c>
      <c r="AE183" s="28">
        <v>0</v>
      </c>
      <c r="AF183" s="28">
        <v>0</v>
      </c>
      <c r="AG183" s="28">
        <v>0</v>
      </c>
      <c r="AH183" s="28">
        <v>0</v>
      </c>
      <c r="AI183" s="28">
        <v>0</v>
      </c>
      <c r="AJ183" s="28">
        <v>4.4956981200000001</v>
      </c>
      <c r="AK183" s="28">
        <v>4.4956981200000001</v>
      </c>
      <c r="AL183" s="28">
        <v>19.677321110000001</v>
      </c>
      <c r="AM183" s="28">
        <v>19.677321110000001</v>
      </c>
      <c r="AN183" s="28">
        <v>0</v>
      </c>
      <c r="AO183" s="28">
        <v>0</v>
      </c>
      <c r="AP183" s="28">
        <v>0</v>
      </c>
      <c r="AQ183" s="28">
        <v>0</v>
      </c>
      <c r="AR183" s="28">
        <v>0</v>
      </c>
      <c r="AS183" s="28">
        <v>0.34051927000000004</v>
      </c>
      <c r="AT183" s="28">
        <v>20.017840379999999</v>
      </c>
      <c r="AU183" s="28">
        <v>13.28663761</v>
      </c>
      <c r="AV183" s="28">
        <v>23.589979509999999</v>
      </c>
      <c r="AW183" s="28">
        <v>36.876617119999999</v>
      </c>
      <c r="AX183" s="28">
        <v>0.21785160999999997</v>
      </c>
      <c r="AY183" s="28">
        <v>0</v>
      </c>
      <c r="AZ183" s="28">
        <v>36.658765510000002</v>
      </c>
    </row>
    <row r="184" spans="2:52" x14ac:dyDescent="0.25">
      <c r="B184" s="15" t="s">
        <v>92</v>
      </c>
      <c r="C184" s="28">
        <v>32.443346419999997</v>
      </c>
      <c r="D184" s="28">
        <v>15.049020579999999</v>
      </c>
      <c r="E184" s="28">
        <v>5.4184367999999994</v>
      </c>
      <c r="F184" s="28">
        <v>9.1028111700000007</v>
      </c>
      <c r="G184" s="28">
        <v>0.52777260999999998</v>
      </c>
      <c r="H184" s="28">
        <v>17.39432584</v>
      </c>
      <c r="I184" s="28">
        <v>2.0494837800000001</v>
      </c>
      <c r="J184" s="28">
        <v>4.1917370400000005</v>
      </c>
      <c r="K184" s="28">
        <v>10.52441292</v>
      </c>
      <c r="L184" s="28">
        <v>0.62869209999999998</v>
      </c>
      <c r="M184" s="28">
        <v>109.7651966</v>
      </c>
      <c r="N184" s="28">
        <v>71.672539999999998</v>
      </c>
      <c r="O184" s="28">
        <v>38.092656599999998</v>
      </c>
      <c r="P184" s="28">
        <v>0</v>
      </c>
      <c r="Q184" s="28">
        <v>0</v>
      </c>
      <c r="R184" s="28">
        <v>142.20854301999998</v>
      </c>
      <c r="S184" s="28">
        <v>57.933954630000002</v>
      </c>
      <c r="T184" s="28">
        <v>2.1344389399999999</v>
      </c>
      <c r="U184" s="28">
        <v>6.7086195599999998</v>
      </c>
      <c r="V184" s="28">
        <v>0</v>
      </c>
      <c r="W184" s="28">
        <v>0</v>
      </c>
      <c r="X184" s="28">
        <v>4.4990218499999992</v>
      </c>
      <c r="Y184" s="28">
        <v>46.609168789999998</v>
      </c>
      <c r="Z184" s="28">
        <v>3.2557521700000001</v>
      </c>
      <c r="AA184" s="28">
        <v>121.14095594000001</v>
      </c>
      <c r="AB184" s="28">
        <v>21.067587079999999</v>
      </c>
      <c r="AC184" s="28">
        <v>0</v>
      </c>
      <c r="AD184" s="28">
        <v>0</v>
      </c>
      <c r="AE184" s="28">
        <v>0</v>
      </c>
      <c r="AF184" s="28">
        <v>0</v>
      </c>
      <c r="AG184" s="28">
        <v>0</v>
      </c>
      <c r="AH184" s="28">
        <v>0</v>
      </c>
      <c r="AI184" s="28">
        <v>0</v>
      </c>
      <c r="AJ184" s="28">
        <v>0</v>
      </c>
      <c r="AK184" s="28">
        <v>0</v>
      </c>
      <c r="AL184" s="28">
        <v>4.2474280000000002</v>
      </c>
      <c r="AM184" s="28">
        <v>4.2474280000000002</v>
      </c>
      <c r="AN184" s="28">
        <v>0</v>
      </c>
      <c r="AO184" s="28">
        <v>0</v>
      </c>
      <c r="AP184" s="28">
        <v>5.2566327699999995</v>
      </c>
      <c r="AQ184" s="28">
        <v>5.2566327699999995</v>
      </c>
      <c r="AR184" s="28">
        <v>0</v>
      </c>
      <c r="AS184" s="28">
        <v>0</v>
      </c>
      <c r="AT184" s="28">
        <v>9.5040607699999988</v>
      </c>
      <c r="AU184" s="28">
        <v>11.56352631</v>
      </c>
      <c r="AV184" s="28">
        <v>24.785967660000001</v>
      </c>
      <c r="AW184" s="28">
        <v>36.349493969999997</v>
      </c>
      <c r="AX184" s="28">
        <v>0</v>
      </c>
      <c r="AY184" s="28">
        <v>0</v>
      </c>
      <c r="AZ184" s="28">
        <v>36.349493969999997</v>
      </c>
    </row>
    <row r="185" spans="2:52" x14ac:dyDescent="0.25">
      <c r="B185" s="15" t="s">
        <v>93</v>
      </c>
      <c r="C185" s="28">
        <v>11.860785480000001</v>
      </c>
      <c r="D185" s="28">
        <v>5.0982254100000004</v>
      </c>
      <c r="E185" s="28">
        <v>2.08255027</v>
      </c>
      <c r="F185" s="28">
        <v>1.7670533500000001</v>
      </c>
      <c r="G185" s="28">
        <v>1.2486217900000001</v>
      </c>
      <c r="H185" s="28">
        <v>6.7625600699999993</v>
      </c>
      <c r="I185" s="28">
        <v>3.5141517900000001</v>
      </c>
      <c r="J185" s="28">
        <v>1.18979272</v>
      </c>
      <c r="K185" s="28">
        <v>1.547655</v>
      </c>
      <c r="L185" s="28">
        <v>0.51096056000000001</v>
      </c>
      <c r="M185" s="28">
        <v>105.544939</v>
      </c>
      <c r="N185" s="28">
        <v>73.166779000000005</v>
      </c>
      <c r="O185" s="28">
        <v>25.366029000000001</v>
      </c>
      <c r="P185" s="28">
        <v>0</v>
      </c>
      <c r="Q185" s="28">
        <v>7.0121310000000001</v>
      </c>
      <c r="R185" s="28">
        <v>117.40572448</v>
      </c>
      <c r="S185" s="28">
        <v>34.794337329999998</v>
      </c>
      <c r="T185" s="28">
        <v>0.26524399999999998</v>
      </c>
      <c r="U185" s="28">
        <v>5.5745586600000001</v>
      </c>
      <c r="V185" s="28">
        <v>0</v>
      </c>
      <c r="W185" s="28">
        <v>0</v>
      </c>
      <c r="X185" s="28">
        <v>9.3547299099999996</v>
      </c>
      <c r="Y185" s="28">
        <v>4.1384138799999999</v>
      </c>
      <c r="Z185" s="28">
        <v>0.74532518000000003</v>
      </c>
      <c r="AA185" s="28">
        <v>54.872608959999994</v>
      </c>
      <c r="AB185" s="28">
        <v>62.533115520000003</v>
      </c>
      <c r="AC185" s="28">
        <v>0</v>
      </c>
      <c r="AD185" s="28">
        <v>0</v>
      </c>
      <c r="AE185" s="28">
        <v>0</v>
      </c>
      <c r="AF185" s="28">
        <v>0</v>
      </c>
      <c r="AG185" s="28">
        <v>0</v>
      </c>
      <c r="AH185" s="28">
        <v>0</v>
      </c>
      <c r="AI185" s="28">
        <v>0</v>
      </c>
      <c r="AJ185" s="28">
        <v>0</v>
      </c>
      <c r="AK185" s="28">
        <v>0</v>
      </c>
      <c r="AL185" s="28">
        <v>24.282255109999998</v>
      </c>
      <c r="AM185" s="28">
        <v>24.282255109999998</v>
      </c>
      <c r="AN185" s="28">
        <v>0</v>
      </c>
      <c r="AO185" s="28">
        <v>0</v>
      </c>
      <c r="AP185" s="28">
        <v>3.2671942</v>
      </c>
      <c r="AQ185" s="28">
        <v>3.2671942</v>
      </c>
      <c r="AR185" s="28">
        <v>0</v>
      </c>
      <c r="AS185" s="28">
        <v>3.1065613299999999</v>
      </c>
      <c r="AT185" s="28">
        <v>30.656010640000002</v>
      </c>
      <c r="AU185" s="28">
        <v>31.877104879999997</v>
      </c>
      <c r="AV185" s="28">
        <v>27.940058860000001</v>
      </c>
      <c r="AW185" s="28">
        <v>59.817163740000005</v>
      </c>
      <c r="AX185" s="28">
        <v>0</v>
      </c>
      <c r="AY185" s="28">
        <v>0</v>
      </c>
      <c r="AZ185" s="28">
        <v>59.817163740000005</v>
      </c>
    </row>
    <row r="186" spans="2:52" x14ac:dyDescent="0.25">
      <c r="B186" s="15" t="s">
        <v>94</v>
      </c>
      <c r="C186" s="28">
        <v>3.91615739</v>
      </c>
      <c r="D186" s="28">
        <v>1.6291037400000001</v>
      </c>
      <c r="E186" s="28">
        <v>1.00892592</v>
      </c>
      <c r="F186" s="28">
        <v>0.45587371000000004</v>
      </c>
      <c r="G186" s="28">
        <v>0.16430410999999998</v>
      </c>
      <c r="H186" s="28">
        <v>2.2870536499999998</v>
      </c>
      <c r="I186" s="28">
        <v>0.84284395000000001</v>
      </c>
      <c r="J186" s="28">
        <v>0.27787247999999998</v>
      </c>
      <c r="K186" s="28">
        <v>1.1016241200000001</v>
      </c>
      <c r="L186" s="28">
        <v>6.4713099999999996E-2</v>
      </c>
      <c r="M186" s="28">
        <v>70.208669999999998</v>
      </c>
      <c r="N186" s="28">
        <v>47.698514000000003</v>
      </c>
      <c r="O186" s="28">
        <v>11.827156</v>
      </c>
      <c r="P186" s="28">
        <v>0</v>
      </c>
      <c r="Q186" s="28">
        <v>10.683</v>
      </c>
      <c r="R186" s="28">
        <v>74.124827390000007</v>
      </c>
      <c r="S186" s="28">
        <v>28.64133842</v>
      </c>
      <c r="T186" s="28">
        <v>0.49196341999999998</v>
      </c>
      <c r="U186" s="28">
        <v>1.8852673100000001</v>
      </c>
      <c r="V186" s="28">
        <v>0</v>
      </c>
      <c r="W186" s="28">
        <v>0.2</v>
      </c>
      <c r="X186" s="28">
        <v>3.44027964</v>
      </c>
      <c r="Y186" s="28">
        <v>7.6839556399999998</v>
      </c>
      <c r="Z186" s="28">
        <v>0</v>
      </c>
      <c r="AA186" s="28">
        <v>42.342804430000001</v>
      </c>
      <c r="AB186" s="28">
        <v>31.782022960000003</v>
      </c>
      <c r="AC186" s="28">
        <v>0</v>
      </c>
      <c r="AD186" s="28">
        <v>0</v>
      </c>
      <c r="AE186" s="28">
        <v>0</v>
      </c>
      <c r="AF186" s="28">
        <v>0</v>
      </c>
      <c r="AG186" s="28">
        <v>0</v>
      </c>
      <c r="AH186" s="28">
        <v>0</v>
      </c>
      <c r="AI186" s="28">
        <v>0</v>
      </c>
      <c r="AJ186" s="28">
        <v>0</v>
      </c>
      <c r="AK186" s="28">
        <v>0</v>
      </c>
      <c r="AL186" s="28">
        <v>17.238342230000001</v>
      </c>
      <c r="AM186" s="28">
        <v>17.238342230000001</v>
      </c>
      <c r="AN186" s="28">
        <v>0</v>
      </c>
      <c r="AO186" s="28">
        <v>0</v>
      </c>
      <c r="AP186" s="28">
        <v>0</v>
      </c>
      <c r="AQ186" s="28">
        <v>0</v>
      </c>
      <c r="AR186" s="28">
        <v>0</v>
      </c>
      <c r="AS186" s="28">
        <v>0</v>
      </c>
      <c r="AT186" s="28">
        <v>17.238342230000001</v>
      </c>
      <c r="AU186" s="28">
        <v>14.54368073</v>
      </c>
      <c r="AV186" s="28">
        <v>1.3846513099999997</v>
      </c>
      <c r="AW186" s="28">
        <v>15.928332040000001</v>
      </c>
      <c r="AX186" s="28">
        <v>0</v>
      </c>
      <c r="AY186" s="28">
        <v>0</v>
      </c>
      <c r="AZ186" s="28">
        <v>15.928332040000001</v>
      </c>
    </row>
    <row r="187" spans="2:52" x14ac:dyDescent="0.25">
      <c r="B187" s="15" t="s">
        <v>95</v>
      </c>
      <c r="C187" s="28">
        <v>6.2566793999999994</v>
      </c>
      <c r="D187" s="28">
        <v>3.1221632299999995</v>
      </c>
      <c r="E187" s="28">
        <v>1.5206934399999998</v>
      </c>
      <c r="F187" s="28">
        <v>1.4452919900000001</v>
      </c>
      <c r="G187" s="28">
        <v>0.15617779999999998</v>
      </c>
      <c r="H187" s="28">
        <v>3.1345161699999999</v>
      </c>
      <c r="I187" s="28">
        <v>0.77951784999999996</v>
      </c>
      <c r="J187" s="28">
        <v>1.10710909</v>
      </c>
      <c r="K187" s="28">
        <v>0</v>
      </c>
      <c r="L187" s="28">
        <v>1.24788923</v>
      </c>
      <c r="M187" s="28">
        <v>94.51900474</v>
      </c>
      <c r="N187" s="28">
        <v>53.524304999999998</v>
      </c>
      <c r="O187" s="28">
        <v>40.75714</v>
      </c>
      <c r="P187" s="28">
        <v>0.23755973999999999</v>
      </c>
      <c r="Q187" s="28">
        <v>0</v>
      </c>
      <c r="R187" s="28">
        <v>100.77568414</v>
      </c>
      <c r="S187" s="28">
        <v>28.004553039999998</v>
      </c>
      <c r="T187" s="28">
        <v>0.84508039000000001</v>
      </c>
      <c r="U187" s="28">
        <v>7.2200258000000002</v>
      </c>
      <c r="V187" s="28">
        <v>0</v>
      </c>
      <c r="W187" s="28">
        <v>0</v>
      </c>
      <c r="X187" s="28">
        <v>2.9568304400000001</v>
      </c>
      <c r="Y187" s="28">
        <v>40.676361200000002</v>
      </c>
      <c r="Z187" s="28">
        <v>0</v>
      </c>
      <c r="AA187" s="28">
        <v>79.702850870000006</v>
      </c>
      <c r="AB187" s="28">
        <v>21.07283327</v>
      </c>
      <c r="AC187" s="28">
        <v>0</v>
      </c>
      <c r="AD187" s="28">
        <v>0</v>
      </c>
      <c r="AE187" s="28">
        <v>0</v>
      </c>
      <c r="AF187" s="28">
        <v>0</v>
      </c>
      <c r="AG187" s="28">
        <v>0</v>
      </c>
      <c r="AH187" s="28">
        <v>0</v>
      </c>
      <c r="AI187" s="28">
        <v>0</v>
      </c>
      <c r="AJ187" s="28">
        <v>11.833104000000001</v>
      </c>
      <c r="AK187" s="28">
        <v>11.833104000000001</v>
      </c>
      <c r="AL187" s="28">
        <v>2.2998850000000002</v>
      </c>
      <c r="AM187" s="28">
        <v>2.2998850000000002</v>
      </c>
      <c r="AN187" s="28">
        <v>0</v>
      </c>
      <c r="AO187" s="28">
        <v>0</v>
      </c>
      <c r="AP187" s="28">
        <v>0</v>
      </c>
      <c r="AQ187" s="28">
        <v>0</v>
      </c>
      <c r="AR187" s="28">
        <v>0</v>
      </c>
      <c r="AS187" s="28">
        <v>0</v>
      </c>
      <c r="AT187" s="28">
        <v>2.2998850000000002</v>
      </c>
      <c r="AU187" s="28">
        <v>30.606052269999999</v>
      </c>
      <c r="AV187" s="28">
        <v>15.05526618</v>
      </c>
      <c r="AW187" s="28">
        <v>45.661318450000003</v>
      </c>
      <c r="AX187" s="28">
        <v>0</v>
      </c>
      <c r="AY187" s="28">
        <v>1.17538469</v>
      </c>
      <c r="AZ187" s="28">
        <v>44.485933759999995</v>
      </c>
    </row>
    <row r="188" spans="2:52" x14ac:dyDescent="0.25">
      <c r="B188" s="15" t="s">
        <v>96</v>
      </c>
      <c r="C188" s="28">
        <v>5.2532464800000005</v>
      </c>
      <c r="D188" s="28">
        <v>2.2350232499999998</v>
      </c>
      <c r="E188" s="28">
        <v>1.3974685200000001</v>
      </c>
      <c r="F188" s="28">
        <v>0.54251411999999999</v>
      </c>
      <c r="G188" s="28">
        <v>0.29504060999999998</v>
      </c>
      <c r="H188" s="28">
        <v>3.0182232299999998</v>
      </c>
      <c r="I188" s="28">
        <v>1.6259401200000001</v>
      </c>
      <c r="J188" s="28">
        <v>0.76373999999999997</v>
      </c>
      <c r="K188" s="28">
        <v>0.60969399999999996</v>
      </c>
      <c r="L188" s="28">
        <v>1.8849110000000002E-2</v>
      </c>
      <c r="M188" s="28">
        <v>70.671639999999996</v>
      </c>
      <c r="N188" s="28">
        <v>61.594045000000001</v>
      </c>
      <c r="O188" s="28">
        <v>9.0775950000000005</v>
      </c>
      <c r="P188" s="28">
        <v>0</v>
      </c>
      <c r="Q188" s="28">
        <v>0</v>
      </c>
      <c r="R188" s="28">
        <v>75.924886479999998</v>
      </c>
      <c r="S188" s="28">
        <v>27.59806008</v>
      </c>
      <c r="T188" s="28">
        <v>0.68028473</v>
      </c>
      <c r="U188" s="28">
        <v>5.66433813</v>
      </c>
      <c r="V188" s="28">
        <v>0</v>
      </c>
      <c r="W188" s="28">
        <v>0</v>
      </c>
      <c r="X188" s="28">
        <v>12.223654210000001</v>
      </c>
      <c r="Y188" s="28">
        <v>13.71858424</v>
      </c>
      <c r="Z188" s="28">
        <v>0</v>
      </c>
      <c r="AA188" s="28">
        <v>59.884921390000002</v>
      </c>
      <c r="AB188" s="28">
        <v>16.039965089999999</v>
      </c>
      <c r="AC188" s="28">
        <v>0</v>
      </c>
      <c r="AD188" s="28">
        <v>0</v>
      </c>
      <c r="AE188" s="28">
        <v>0</v>
      </c>
      <c r="AF188" s="28">
        <v>0</v>
      </c>
      <c r="AG188" s="28">
        <v>0</v>
      </c>
      <c r="AH188" s="28">
        <v>0</v>
      </c>
      <c r="AI188" s="28">
        <v>0</v>
      </c>
      <c r="AJ188" s="28">
        <v>0</v>
      </c>
      <c r="AK188" s="28">
        <v>0</v>
      </c>
      <c r="AL188" s="28">
        <v>6.2250645100000002</v>
      </c>
      <c r="AM188" s="28">
        <v>6.2250645100000002</v>
      </c>
      <c r="AN188" s="28">
        <v>0</v>
      </c>
      <c r="AO188" s="28">
        <v>0</v>
      </c>
      <c r="AP188" s="28">
        <v>0</v>
      </c>
      <c r="AQ188" s="28">
        <v>0</v>
      </c>
      <c r="AR188" s="28">
        <v>0</v>
      </c>
      <c r="AS188" s="28">
        <v>0</v>
      </c>
      <c r="AT188" s="28">
        <v>6.2250645100000002</v>
      </c>
      <c r="AU188" s="28">
        <v>9.8149005799999998</v>
      </c>
      <c r="AV188" s="28">
        <v>10.09531243</v>
      </c>
      <c r="AW188" s="28">
        <v>19.910213010000003</v>
      </c>
      <c r="AX188" s="28">
        <v>4.4442053099999992</v>
      </c>
      <c r="AY188" s="28">
        <v>0</v>
      </c>
      <c r="AZ188" s="28">
        <v>15.466007699999999</v>
      </c>
    </row>
    <row r="189" spans="2:52" x14ac:dyDescent="0.25">
      <c r="B189" s="25" t="s">
        <v>1582</v>
      </c>
      <c r="C189" s="26">
        <f t="shared" ref="C189:AZ189" si="15">SUM(C170:C188)</f>
        <v>570.86318223000001</v>
      </c>
      <c r="D189" s="26">
        <f t="shared" si="15"/>
        <v>283.02378838000004</v>
      </c>
      <c r="E189" s="26">
        <f t="shared" si="15"/>
        <v>137.56436567000006</v>
      </c>
      <c r="F189" s="26">
        <f t="shared" si="15"/>
        <v>132.41605558999996</v>
      </c>
      <c r="G189" s="26">
        <f t="shared" si="15"/>
        <v>13.043367119999997</v>
      </c>
      <c r="H189" s="26">
        <f t="shared" si="15"/>
        <v>287.83939385000002</v>
      </c>
      <c r="I189" s="26">
        <f t="shared" si="15"/>
        <v>61.326405770000001</v>
      </c>
      <c r="J189" s="26">
        <f t="shared" si="15"/>
        <v>33.884960900000003</v>
      </c>
      <c r="K189" s="26">
        <f t="shared" si="15"/>
        <v>141.76374921999997</v>
      </c>
      <c r="L189" s="26">
        <f t="shared" si="15"/>
        <v>50.864277959999995</v>
      </c>
      <c r="M189" s="26">
        <f t="shared" si="15"/>
        <v>1760.3069805099997</v>
      </c>
      <c r="N189" s="26">
        <f t="shared" si="15"/>
        <v>1344.8728514199997</v>
      </c>
      <c r="O189" s="26">
        <f t="shared" si="15"/>
        <v>382.36551508000002</v>
      </c>
      <c r="P189" s="26">
        <f t="shared" si="15"/>
        <v>0.45955973999999999</v>
      </c>
      <c r="Q189" s="26">
        <f t="shared" si="15"/>
        <v>32.609054270000001</v>
      </c>
      <c r="R189" s="26">
        <f t="shared" si="15"/>
        <v>2331.1701627400003</v>
      </c>
      <c r="S189" s="26">
        <f t="shared" si="15"/>
        <v>791.83943549000003</v>
      </c>
      <c r="T189" s="26">
        <f t="shared" si="15"/>
        <v>53.890596860000002</v>
      </c>
      <c r="U189" s="26">
        <f t="shared" si="15"/>
        <v>123.28384078000002</v>
      </c>
      <c r="V189" s="26">
        <f t="shared" si="15"/>
        <v>0.23651576999999999</v>
      </c>
      <c r="W189" s="26">
        <f t="shared" si="15"/>
        <v>66.839580040000001</v>
      </c>
      <c r="X189" s="26">
        <f t="shared" si="15"/>
        <v>123.66146950000002</v>
      </c>
      <c r="Y189" s="26">
        <f t="shared" si="15"/>
        <v>319.56075995999998</v>
      </c>
      <c r="Z189" s="26">
        <f t="shared" si="15"/>
        <v>36.404849540000008</v>
      </c>
      <c r="AA189" s="26">
        <f t="shared" si="15"/>
        <v>1515.7170479399999</v>
      </c>
      <c r="AB189" s="26">
        <f t="shared" si="15"/>
        <v>815.45311479999987</v>
      </c>
      <c r="AC189" s="26">
        <f t="shared" si="15"/>
        <v>0.10740000000000001</v>
      </c>
      <c r="AD189" s="26">
        <f t="shared" si="15"/>
        <v>0</v>
      </c>
      <c r="AE189" s="26">
        <f t="shared" si="15"/>
        <v>0</v>
      </c>
      <c r="AF189" s="26">
        <f t="shared" si="15"/>
        <v>0.10740000000000001</v>
      </c>
      <c r="AG189" s="26">
        <f t="shared" si="15"/>
        <v>20.533678770000002</v>
      </c>
      <c r="AH189" s="26">
        <f t="shared" si="15"/>
        <v>20.533678770000002</v>
      </c>
      <c r="AI189" s="26">
        <f t="shared" si="15"/>
        <v>0</v>
      </c>
      <c r="AJ189" s="26">
        <f t="shared" si="15"/>
        <v>230.91323828000003</v>
      </c>
      <c r="AK189" s="26">
        <f t="shared" si="15"/>
        <v>251.55431705000001</v>
      </c>
      <c r="AL189" s="26">
        <f t="shared" si="15"/>
        <v>338.41946875999992</v>
      </c>
      <c r="AM189" s="26">
        <f t="shared" si="15"/>
        <v>338.41946875999992</v>
      </c>
      <c r="AN189" s="26">
        <f t="shared" si="15"/>
        <v>0</v>
      </c>
      <c r="AO189" s="26">
        <f t="shared" si="15"/>
        <v>0</v>
      </c>
      <c r="AP189" s="26">
        <f t="shared" si="15"/>
        <v>92.298028390000013</v>
      </c>
      <c r="AQ189" s="26">
        <f t="shared" si="15"/>
        <v>92.298028390000013</v>
      </c>
      <c r="AR189" s="26">
        <f t="shared" si="15"/>
        <v>0</v>
      </c>
      <c r="AS189" s="26">
        <f t="shared" si="15"/>
        <v>130.63579053999999</v>
      </c>
      <c r="AT189" s="26">
        <f t="shared" si="15"/>
        <v>561.35328769</v>
      </c>
      <c r="AU189" s="26">
        <f t="shared" si="15"/>
        <v>505.65414415999999</v>
      </c>
      <c r="AV189" s="26">
        <f t="shared" si="15"/>
        <v>629.14943733000018</v>
      </c>
      <c r="AW189" s="26">
        <f t="shared" si="15"/>
        <v>1134.8035814899999</v>
      </c>
      <c r="AX189" s="26">
        <f t="shared" si="15"/>
        <v>51.919557599999997</v>
      </c>
      <c r="AY189" s="26">
        <f t="shared" si="15"/>
        <v>65.884669500000001</v>
      </c>
      <c r="AZ189" s="26">
        <f t="shared" si="15"/>
        <v>1016.9993543899998</v>
      </c>
    </row>
    <row r="190" spans="2:52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2:52" x14ac:dyDescent="0.25">
      <c r="B191" s="14" t="s">
        <v>15</v>
      </c>
    </row>
    <row r="192" spans="2:52" x14ac:dyDescent="0.25">
      <c r="B192" s="15" t="s">
        <v>97</v>
      </c>
      <c r="C192" s="28">
        <v>9.0482130999999999</v>
      </c>
      <c r="D192" s="28">
        <v>4.04389106</v>
      </c>
      <c r="E192" s="28">
        <v>2.49918445</v>
      </c>
      <c r="F192" s="28">
        <v>1.4734780000000001</v>
      </c>
      <c r="G192" s="28">
        <v>7.1228609999999998E-2</v>
      </c>
      <c r="H192" s="28">
        <v>5.0043220399999999</v>
      </c>
      <c r="I192" s="28">
        <v>0.92533012999999997</v>
      </c>
      <c r="J192" s="28">
        <v>1.29784846</v>
      </c>
      <c r="K192" s="28">
        <v>2.7413015000000001</v>
      </c>
      <c r="L192" s="28">
        <v>3.9841949999999994E-2</v>
      </c>
      <c r="M192" s="28">
        <v>74.547821999999996</v>
      </c>
      <c r="N192" s="28">
        <v>74.547821999999996</v>
      </c>
      <c r="O192" s="28">
        <v>0</v>
      </c>
      <c r="P192" s="28">
        <v>0</v>
      </c>
      <c r="Q192" s="28">
        <v>0</v>
      </c>
      <c r="R192" s="28">
        <v>83.596035099999995</v>
      </c>
      <c r="S192" s="28">
        <v>53.633895320000001</v>
      </c>
      <c r="T192" s="28">
        <v>0.81233130000000009</v>
      </c>
      <c r="U192" s="28">
        <v>5.6380336500000006</v>
      </c>
      <c r="V192" s="28">
        <v>0</v>
      </c>
      <c r="W192" s="28">
        <v>0.70257499999999995</v>
      </c>
      <c r="X192" s="28">
        <v>2.3972544099999999</v>
      </c>
      <c r="Y192" s="28">
        <v>4.6110782199999996</v>
      </c>
      <c r="Z192" s="28">
        <v>0</v>
      </c>
      <c r="AA192" s="28">
        <v>67.795167899999996</v>
      </c>
      <c r="AB192" s="28">
        <v>15.800867199999999</v>
      </c>
      <c r="AC192" s="28">
        <v>0</v>
      </c>
      <c r="AD192" s="28">
        <v>0</v>
      </c>
      <c r="AE192" s="28">
        <v>0</v>
      </c>
      <c r="AF192" s="28">
        <v>0</v>
      </c>
      <c r="AG192" s="28">
        <v>0</v>
      </c>
      <c r="AH192" s="28">
        <v>0</v>
      </c>
      <c r="AI192" s="28">
        <v>0</v>
      </c>
      <c r="AJ192" s="28">
        <v>0</v>
      </c>
      <c r="AK192" s="28">
        <v>0</v>
      </c>
      <c r="AL192" s="28">
        <v>5.6865793600000005</v>
      </c>
      <c r="AM192" s="28">
        <v>5.6865793600000005</v>
      </c>
      <c r="AN192" s="28">
        <v>0</v>
      </c>
      <c r="AO192" s="28">
        <v>0</v>
      </c>
      <c r="AP192" s="28">
        <v>0</v>
      </c>
      <c r="AQ192" s="28">
        <v>0</v>
      </c>
      <c r="AR192" s="28">
        <v>0</v>
      </c>
      <c r="AS192" s="28">
        <v>0</v>
      </c>
      <c r="AT192" s="28">
        <v>5.6865793600000005</v>
      </c>
      <c r="AU192" s="28">
        <v>10.114287839999999</v>
      </c>
      <c r="AV192" s="28">
        <v>59.033976270000004</v>
      </c>
      <c r="AW192" s="28">
        <v>69.14826411</v>
      </c>
      <c r="AX192" s="28">
        <v>0</v>
      </c>
      <c r="AY192" s="28">
        <v>0</v>
      </c>
      <c r="AZ192" s="28">
        <v>69.14826411</v>
      </c>
    </row>
    <row r="193" spans="2:52" x14ac:dyDescent="0.25">
      <c r="B193" s="15" t="s">
        <v>98</v>
      </c>
      <c r="C193" s="28">
        <v>10.505736719999998</v>
      </c>
      <c r="D193" s="28">
        <v>4.9930825299999997</v>
      </c>
      <c r="E193" s="28">
        <v>4.0390207799999995</v>
      </c>
      <c r="F193" s="28">
        <v>0.77999343999999993</v>
      </c>
      <c r="G193" s="28">
        <v>0.17406831</v>
      </c>
      <c r="H193" s="28">
        <v>5.5126541899999992</v>
      </c>
      <c r="I193" s="28">
        <v>1.3296457500000001</v>
      </c>
      <c r="J193" s="28">
        <v>0.34024378999999999</v>
      </c>
      <c r="K193" s="28">
        <v>1.8080994800000001</v>
      </c>
      <c r="L193" s="28">
        <v>2.0346651699999998</v>
      </c>
      <c r="M193" s="28">
        <v>91.550475000000006</v>
      </c>
      <c r="N193" s="28">
        <v>91.550475000000006</v>
      </c>
      <c r="O193" s="28">
        <v>0</v>
      </c>
      <c r="P193" s="28">
        <v>0</v>
      </c>
      <c r="Q193" s="28">
        <v>0</v>
      </c>
      <c r="R193" s="28">
        <v>102.05621171999999</v>
      </c>
      <c r="S193" s="28">
        <v>36.183854869999998</v>
      </c>
      <c r="T193" s="28">
        <v>1.56927876</v>
      </c>
      <c r="U193" s="28">
        <v>6.8138528799999998</v>
      </c>
      <c r="V193" s="28">
        <v>0</v>
      </c>
      <c r="W193" s="28">
        <v>0</v>
      </c>
      <c r="X193" s="28">
        <v>3.51480652</v>
      </c>
      <c r="Y193" s="28">
        <v>6.1769801600000003</v>
      </c>
      <c r="Z193" s="28">
        <v>0</v>
      </c>
      <c r="AA193" s="28">
        <v>54.258773189999999</v>
      </c>
      <c r="AB193" s="28">
        <v>47.797438530000001</v>
      </c>
      <c r="AC193" s="28">
        <v>0</v>
      </c>
      <c r="AD193" s="28">
        <v>0</v>
      </c>
      <c r="AE193" s="28">
        <v>0</v>
      </c>
      <c r="AF193" s="28">
        <v>0</v>
      </c>
      <c r="AG193" s="28">
        <v>0</v>
      </c>
      <c r="AH193" s="28">
        <v>0</v>
      </c>
      <c r="AI193" s="28">
        <v>0</v>
      </c>
      <c r="AJ193" s="28">
        <v>0</v>
      </c>
      <c r="AK193" s="28">
        <v>0</v>
      </c>
      <c r="AL193" s="28">
        <v>21.25418647</v>
      </c>
      <c r="AM193" s="28">
        <v>21.25418647</v>
      </c>
      <c r="AN193" s="28">
        <v>0</v>
      </c>
      <c r="AO193" s="28">
        <v>0</v>
      </c>
      <c r="AP193" s="28">
        <v>0</v>
      </c>
      <c r="AQ193" s="28">
        <v>0</v>
      </c>
      <c r="AR193" s="28">
        <v>0</v>
      </c>
      <c r="AS193" s="28">
        <v>15.83803552</v>
      </c>
      <c r="AT193" s="28">
        <v>37.092221989999992</v>
      </c>
      <c r="AU193" s="28">
        <v>10.705216539999999</v>
      </c>
      <c r="AV193" s="28">
        <v>25.35768375</v>
      </c>
      <c r="AW193" s="28">
        <v>36.062900290000002</v>
      </c>
      <c r="AX193" s="28">
        <v>3.79802763</v>
      </c>
      <c r="AY193" s="28">
        <v>4.32101282</v>
      </c>
      <c r="AZ193" s="28">
        <v>27.943859839999998</v>
      </c>
    </row>
    <row r="194" spans="2:52" x14ac:dyDescent="0.25">
      <c r="B194" s="15" t="s">
        <v>99</v>
      </c>
      <c r="C194" s="28">
        <v>13.66479028</v>
      </c>
      <c r="D194" s="28">
        <v>4.8618451699999996</v>
      </c>
      <c r="E194" s="28">
        <v>2.6912426100000002</v>
      </c>
      <c r="F194" s="28">
        <v>1.83320634</v>
      </c>
      <c r="G194" s="28">
        <v>0.33739621999999997</v>
      </c>
      <c r="H194" s="28">
        <v>8.8029451099999996</v>
      </c>
      <c r="I194" s="28">
        <v>2.11988026</v>
      </c>
      <c r="J194" s="28">
        <v>0.68749000000000005</v>
      </c>
      <c r="K194" s="28">
        <v>4.8954328700000005</v>
      </c>
      <c r="L194" s="28">
        <v>1.1001419800000001</v>
      </c>
      <c r="M194" s="28">
        <v>77.177434719999994</v>
      </c>
      <c r="N194" s="28">
        <v>77.122765000000001</v>
      </c>
      <c r="O194" s="28">
        <v>5.4669719999999998E-2</v>
      </c>
      <c r="P194" s="28">
        <v>0</v>
      </c>
      <c r="Q194" s="28">
        <v>0</v>
      </c>
      <c r="R194" s="28">
        <v>90.842224999999999</v>
      </c>
      <c r="S194" s="28">
        <v>45.804966479999997</v>
      </c>
      <c r="T194" s="28">
        <v>1.09772589</v>
      </c>
      <c r="U194" s="28">
        <v>7.1606325100000001</v>
      </c>
      <c r="V194" s="28">
        <v>0</v>
      </c>
      <c r="W194" s="28">
        <v>0</v>
      </c>
      <c r="X194" s="28">
        <v>3.1835446800000002</v>
      </c>
      <c r="Y194" s="28">
        <v>9.6170169000000012</v>
      </c>
      <c r="Z194" s="28">
        <v>0</v>
      </c>
      <c r="AA194" s="28">
        <v>66.863886459999989</v>
      </c>
      <c r="AB194" s="28">
        <v>23.978338539999999</v>
      </c>
      <c r="AC194" s="28">
        <v>0</v>
      </c>
      <c r="AD194" s="28">
        <v>0</v>
      </c>
      <c r="AE194" s="28">
        <v>0</v>
      </c>
      <c r="AF194" s="28">
        <v>0</v>
      </c>
      <c r="AG194" s="28">
        <v>0</v>
      </c>
      <c r="AH194" s="28">
        <v>0</v>
      </c>
      <c r="AI194" s="28">
        <v>0</v>
      </c>
      <c r="AJ194" s="28">
        <v>0</v>
      </c>
      <c r="AK194" s="28">
        <v>0</v>
      </c>
      <c r="AL194" s="28">
        <v>22.914328010000002</v>
      </c>
      <c r="AM194" s="28">
        <v>22.914328010000002</v>
      </c>
      <c r="AN194" s="28">
        <v>0</v>
      </c>
      <c r="AO194" s="28">
        <v>0</v>
      </c>
      <c r="AP194" s="28">
        <v>0</v>
      </c>
      <c r="AQ194" s="28">
        <v>0</v>
      </c>
      <c r="AR194" s="28">
        <v>0</v>
      </c>
      <c r="AS194" s="28">
        <v>0.47325046999999998</v>
      </c>
      <c r="AT194" s="28">
        <v>23.387578480000002</v>
      </c>
      <c r="AU194" s="28">
        <v>0.59076005999999992</v>
      </c>
      <c r="AV194" s="28">
        <v>6.5150001699999995</v>
      </c>
      <c r="AW194" s="28">
        <v>7.1057602299999996</v>
      </c>
      <c r="AX194" s="28">
        <v>0</v>
      </c>
      <c r="AY194" s="28">
        <v>0</v>
      </c>
      <c r="AZ194" s="28">
        <v>7.1057602299999996</v>
      </c>
    </row>
    <row r="195" spans="2:52" x14ac:dyDescent="0.25">
      <c r="B195" s="15" t="s">
        <v>100</v>
      </c>
      <c r="C195" s="28">
        <v>12.565719639999999</v>
      </c>
      <c r="D195" s="28">
        <v>3.8960909300000002</v>
      </c>
      <c r="E195" s="28">
        <v>2.20963508</v>
      </c>
      <c r="F195" s="28">
        <v>1.1870163300000001</v>
      </c>
      <c r="G195" s="28">
        <v>0.49943952000000003</v>
      </c>
      <c r="H195" s="28">
        <v>8.6696287099999996</v>
      </c>
      <c r="I195" s="28">
        <v>2.2912898500000001</v>
      </c>
      <c r="J195" s="28">
        <v>0.52333499999999999</v>
      </c>
      <c r="K195" s="28">
        <v>4.4386987599999994</v>
      </c>
      <c r="L195" s="28">
        <v>1.4163051</v>
      </c>
      <c r="M195" s="28">
        <v>75.653423000000004</v>
      </c>
      <c r="N195" s="28">
        <v>75.653423000000004</v>
      </c>
      <c r="O195" s="28">
        <v>0</v>
      </c>
      <c r="P195" s="28">
        <v>0</v>
      </c>
      <c r="Q195" s="28">
        <v>0</v>
      </c>
      <c r="R195" s="28">
        <v>88.219142640000001</v>
      </c>
      <c r="S195" s="28">
        <v>49.009873030000001</v>
      </c>
      <c r="T195" s="28">
        <v>0.94519500000000001</v>
      </c>
      <c r="U195" s="28">
        <v>5.2742235199999996</v>
      </c>
      <c r="V195" s="28">
        <v>0</v>
      </c>
      <c r="W195" s="28">
        <v>0</v>
      </c>
      <c r="X195" s="28">
        <v>3.4138535299999999</v>
      </c>
      <c r="Y195" s="28">
        <v>4.5790149099999997</v>
      </c>
      <c r="Z195" s="28">
        <v>1.4049828999999998</v>
      </c>
      <c r="AA195" s="28">
        <v>64.627142889999988</v>
      </c>
      <c r="AB195" s="28">
        <v>23.591999749999999</v>
      </c>
      <c r="AC195" s="28">
        <v>0</v>
      </c>
      <c r="AD195" s="28">
        <v>0</v>
      </c>
      <c r="AE195" s="28">
        <v>0</v>
      </c>
      <c r="AF195" s="28">
        <v>0</v>
      </c>
      <c r="AG195" s="28">
        <v>0</v>
      </c>
      <c r="AH195" s="28">
        <v>0</v>
      </c>
      <c r="AI195" s="28">
        <v>0</v>
      </c>
      <c r="AJ195" s="28">
        <v>0</v>
      </c>
      <c r="AK195" s="28">
        <v>0</v>
      </c>
      <c r="AL195" s="28">
        <v>4.0742077700000001</v>
      </c>
      <c r="AM195" s="28">
        <v>4.0742077700000001</v>
      </c>
      <c r="AN195" s="28">
        <v>0</v>
      </c>
      <c r="AO195" s="28">
        <v>0</v>
      </c>
      <c r="AP195" s="28">
        <v>2.5</v>
      </c>
      <c r="AQ195" s="28">
        <v>2.5</v>
      </c>
      <c r="AR195" s="28">
        <v>0</v>
      </c>
      <c r="AS195" s="28">
        <v>0</v>
      </c>
      <c r="AT195" s="28">
        <v>6.5742077699999992</v>
      </c>
      <c r="AU195" s="28">
        <v>17.017791980000002</v>
      </c>
      <c r="AV195" s="28">
        <v>14.735278900000001</v>
      </c>
      <c r="AW195" s="28">
        <v>31.753070879999999</v>
      </c>
      <c r="AX195" s="28">
        <v>6.6964395300000001</v>
      </c>
      <c r="AY195" s="28">
        <v>6.5471794800000005</v>
      </c>
      <c r="AZ195" s="28">
        <v>18.509451869999999</v>
      </c>
    </row>
    <row r="196" spans="2:52" x14ac:dyDescent="0.25">
      <c r="B196" s="15" t="s">
        <v>101</v>
      </c>
      <c r="C196" s="28">
        <v>20.077037260000001</v>
      </c>
      <c r="D196" s="28">
        <v>8.8516259000000002</v>
      </c>
      <c r="E196" s="28">
        <v>5.8521958300000003</v>
      </c>
      <c r="F196" s="28">
        <v>2.4481077</v>
      </c>
      <c r="G196" s="28">
        <v>0.55132236999999995</v>
      </c>
      <c r="H196" s="28">
        <v>11.225411360000001</v>
      </c>
      <c r="I196" s="28">
        <v>2.2973617499999999</v>
      </c>
      <c r="J196" s="28">
        <v>1.29094764</v>
      </c>
      <c r="K196" s="28">
        <v>7.2271355000000002</v>
      </c>
      <c r="L196" s="28">
        <v>0.40996646999999997</v>
      </c>
      <c r="M196" s="28">
        <v>97.953316000000001</v>
      </c>
      <c r="N196" s="28">
        <v>97.953316000000001</v>
      </c>
      <c r="O196" s="28">
        <v>0</v>
      </c>
      <c r="P196" s="28">
        <v>0</v>
      </c>
      <c r="Q196" s="28">
        <v>0</v>
      </c>
      <c r="R196" s="28">
        <v>118.03035326</v>
      </c>
      <c r="S196" s="28">
        <v>64.293849950000009</v>
      </c>
      <c r="T196" s="28">
        <v>3.1097962300000002</v>
      </c>
      <c r="U196" s="28">
        <v>9.9707673299999993</v>
      </c>
      <c r="V196" s="28">
        <v>0</v>
      </c>
      <c r="W196" s="28">
        <v>0</v>
      </c>
      <c r="X196" s="28">
        <v>1.8439408500000001</v>
      </c>
      <c r="Y196" s="28">
        <v>15.13194869</v>
      </c>
      <c r="Z196" s="28">
        <v>0</v>
      </c>
      <c r="AA196" s="28">
        <v>94.350303049999994</v>
      </c>
      <c r="AB196" s="28">
        <v>23.680050209999997</v>
      </c>
      <c r="AC196" s="28">
        <v>0</v>
      </c>
      <c r="AD196" s="28">
        <v>0</v>
      </c>
      <c r="AE196" s="28">
        <v>0</v>
      </c>
      <c r="AF196" s="28">
        <v>0</v>
      </c>
      <c r="AG196" s="28">
        <v>0</v>
      </c>
      <c r="AH196" s="28">
        <v>0</v>
      </c>
      <c r="AI196" s="28">
        <v>0</v>
      </c>
      <c r="AJ196" s="28">
        <v>0</v>
      </c>
      <c r="AK196" s="28">
        <v>0</v>
      </c>
      <c r="AL196" s="28">
        <v>5.6592379199999998</v>
      </c>
      <c r="AM196" s="28">
        <v>5.6592379199999998</v>
      </c>
      <c r="AN196" s="28">
        <v>0</v>
      </c>
      <c r="AO196" s="28">
        <v>0</v>
      </c>
      <c r="AP196" s="28">
        <v>0</v>
      </c>
      <c r="AQ196" s="28">
        <v>0</v>
      </c>
      <c r="AR196" s="28">
        <v>0</v>
      </c>
      <c r="AS196" s="28">
        <v>0</v>
      </c>
      <c r="AT196" s="28">
        <v>5.6592379199999998</v>
      </c>
      <c r="AU196" s="28">
        <v>18.020812289999999</v>
      </c>
      <c r="AV196" s="28">
        <v>31.099340600000001</v>
      </c>
      <c r="AW196" s="28">
        <v>49.12015289</v>
      </c>
      <c r="AX196" s="28">
        <v>0</v>
      </c>
      <c r="AY196" s="28">
        <v>0</v>
      </c>
      <c r="AZ196" s="28">
        <v>49.12015289</v>
      </c>
    </row>
    <row r="197" spans="2:52" x14ac:dyDescent="0.25">
      <c r="B197" s="15" t="s">
        <v>102</v>
      </c>
      <c r="C197" s="28">
        <v>17.366690329999997</v>
      </c>
      <c r="D197" s="28">
        <v>3.0350365899999998</v>
      </c>
      <c r="E197" s="28">
        <v>2.05401217</v>
      </c>
      <c r="F197" s="28">
        <v>0.77048530000000004</v>
      </c>
      <c r="G197" s="28">
        <v>0.21053912</v>
      </c>
      <c r="H197" s="28">
        <v>14.33165374</v>
      </c>
      <c r="I197" s="28">
        <v>0.56307499999999999</v>
      </c>
      <c r="J197" s="28">
        <v>2.3491435800000002</v>
      </c>
      <c r="K197" s="28">
        <v>11.419435160000001</v>
      </c>
      <c r="L197" s="28">
        <v>0</v>
      </c>
      <c r="M197" s="28">
        <v>62.941118000000003</v>
      </c>
      <c r="N197" s="28">
        <v>62.941118000000003</v>
      </c>
      <c r="O197" s="28">
        <v>0</v>
      </c>
      <c r="P197" s="28">
        <v>0</v>
      </c>
      <c r="Q197" s="28">
        <v>0</v>
      </c>
      <c r="R197" s="28">
        <v>80.30780833</v>
      </c>
      <c r="S197" s="28">
        <v>22.97941093</v>
      </c>
      <c r="T197" s="28">
        <v>0.52413785000000002</v>
      </c>
      <c r="U197" s="28">
        <v>3.89337044</v>
      </c>
      <c r="V197" s="28">
        <v>0</v>
      </c>
      <c r="W197" s="28">
        <v>13.901877769999999</v>
      </c>
      <c r="X197" s="28">
        <v>10.92977436</v>
      </c>
      <c r="Y197" s="28">
        <v>13.59880789</v>
      </c>
      <c r="Z197" s="28">
        <v>0</v>
      </c>
      <c r="AA197" s="28">
        <v>65.827379239999999</v>
      </c>
      <c r="AB197" s="28">
        <v>14.480429089999999</v>
      </c>
      <c r="AC197" s="28">
        <v>0</v>
      </c>
      <c r="AD197" s="28">
        <v>0</v>
      </c>
      <c r="AE197" s="28">
        <v>0</v>
      </c>
      <c r="AF197" s="28">
        <v>0</v>
      </c>
      <c r="AG197" s="28">
        <v>0</v>
      </c>
      <c r="AH197" s="28">
        <v>0</v>
      </c>
      <c r="AI197" s="28">
        <v>0</v>
      </c>
      <c r="AJ197" s="28">
        <v>0</v>
      </c>
      <c r="AK197" s="28">
        <v>0</v>
      </c>
      <c r="AL197" s="28">
        <v>6.04786001</v>
      </c>
      <c r="AM197" s="28">
        <v>6.04786001</v>
      </c>
      <c r="AN197" s="28">
        <v>0</v>
      </c>
      <c r="AO197" s="28">
        <v>0</v>
      </c>
      <c r="AP197" s="28">
        <v>0</v>
      </c>
      <c r="AQ197" s="28">
        <v>0</v>
      </c>
      <c r="AR197" s="28">
        <v>0</v>
      </c>
      <c r="AS197" s="28">
        <v>0</v>
      </c>
      <c r="AT197" s="28">
        <v>6.04786001</v>
      </c>
      <c r="AU197" s="28">
        <v>8.4325690800000004</v>
      </c>
      <c r="AV197" s="28">
        <v>12.91838823</v>
      </c>
      <c r="AW197" s="28">
        <v>21.350957309999998</v>
      </c>
      <c r="AX197" s="28">
        <v>0</v>
      </c>
      <c r="AY197" s="28">
        <v>0</v>
      </c>
      <c r="AZ197" s="28">
        <v>21.350957309999998</v>
      </c>
    </row>
    <row r="198" spans="2:52" x14ac:dyDescent="0.25">
      <c r="B198" s="15" t="s">
        <v>103</v>
      </c>
      <c r="C198" s="28">
        <v>16.456921820000002</v>
      </c>
      <c r="D198" s="28">
        <v>7.8006324200000003</v>
      </c>
      <c r="E198" s="28">
        <v>4.72128996</v>
      </c>
      <c r="F198" s="28">
        <v>1.82151599</v>
      </c>
      <c r="G198" s="28">
        <v>1.2578264699999999</v>
      </c>
      <c r="H198" s="28">
        <v>8.6562894000000004</v>
      </c>
      <c r="I198" s="28">
        <v>2.77964039</v>
      </c>
      <c r="J198" s="28">
        <v>2.0288847400000001</v>
      </c>
      <c r="K198" s="28">
        <v>3.76936312</v>
      </c>
      <c r="L198" s="28">
        <v>7.8401149999999989E-2</v>
      </c>
      <c r="M198" s="28">
        <v>97.464647999999997</v>
      </c>
      <c r="N198" s="28">
        <v>97.464647999999997</v>
      </c>
      <c r="O198" s="28">
        <v>0</v>
      </c>
      <c r="P198" s="28">
        <v>0</v>
      </c>
      <c r="Q198" s="28">
        <v>0</v>
      </c>
      <c r="R198" s="28">
        <v>113.92156981999999</v>
      </c>
      <c r="S198" s="28">
        <v>59.17310294</v>
      </c>
      <c r="T198" s="28">
        <v>0.30922555000000002</v>
      </c>
      <c r="U198" s="28">
        <v>5.7422307799999999</v>
      </c>
      <c r="V198" s="28">
        <v>0</v>
      </c>
      <c r="W198" s="28">
        <v>0</v>
      </c>
      <c r="X198" s="28">
        <v>2.8314323900000002</v>
      </c>
      <c r="Y198" s="28">
        <v>21.365289799999999</v>
      </c>
      <c r="Z198" s="28">
        <v>0</v>
      </c>
      <c r="AA198" s="28">
        <v>89.421281459999989</v>
      </c>
      <c r="AB198" s="28">
        <v>24.500288359999999</v>
      </c>
      <c r="AC198" s="28">
        <v>0</v>
      </c>
      <c r="AD198" s="28">
        <v>0</v>
      </c>
      <c r="AE198" s="28">
        <v>0</v>
      </c>
      <c r="AF198" s="28">
        <v>0</v>
      </c>
      <c r="AG198" s="28">
        <v>0</v>
      </c>
      <c r="AH198" s="28">
        <v>0</v>
      </c>
      <c r="AI198" s="28">
        <v>0</v>
      </c>
      <c r="AJ198" s="28">
        <v>0</v>
      </c>
      <c r="AK198" s="28">
        <v>0</v>
      </c>
      <c r="AL198" s="28">
        <v>0.39950999999999998</v>
      </c>
      <c r="AM198" s="28">
        <v>0.39950999999999998</v>
      </c>
      <c r="AN198" s="28">
        <v>0</v>
      </c>
      <c r="AO198" s="28">
        <v>0</v>
      </c>
      <c r="AP198" s="28">
        <v>0</v>
      </c>
      <c r="AQ198" s="28">
        <v>0</v>
      </c>
      <c r="AR198" s="28">
        <v>0</v>
      </c>
      <c r="AS198" s="28">
        <v>0</v>
      </c>
      <c r="AT198" s="28">
        <v>0.39950999999999998</v>
      </c>
      <c r="AU198" s="28">
        <v>24.10077836</v>
      </c>
      <c r="AV198" s="28">
        <v>11.342777740000001</v>
      </c>
      <c r="AW198" s="28">
        <v>35.443556100000002</v>
      </c>
      <c r="AX198" s="28">
        <v>9.5045937299999999</v>
      </c>
      <c r="AY198" s="28">
        <v>0</v>
      </c>
      <c r="AZ198" s="28">
        <v>25.938962369999999</v>
      </c>
    </row>
    <row r="199" spans="2:52" x14ac:dyDescent="0.25">
      <c r="B199" s="15" t="s">
        <v>104</v>
      </c>
      <c r="C199" s="28">
        <v>8.5805401500000009</v>
      </c>
      <c r="D199" s="28">
        <v>2.8386024500000002</v>
      </c>
      <c r="E199" s="28">
        <v>1.2457499700000001</v>
      </c>
      <c r="F199" s="28">
        <v>1.33663764</v>
      </c>
      <c r="G199" s="28">
        <v>0.25621484</v>
      </c>
      <c r="H199" s="28">
        <v>5.7419377000000003</v>
      </c>
      <c r="I199" s="28">
        <v>1.3227154699999999</v>
      </c>
      <c r="J199" s="28">
        <v>0.58904500000000004</v>
      </c>
      <c r="K199" s="28">
        <v>3.6249625000000001</v>
      </c>
      <c r="L199" s="28">
        <v>0.20521473000000001</v>
      </c>
      <c r="M199" s="28">
        <v>61.802472999999999</v>
      </c>
      <c r="N199" s="28">
        <v>61.802472999999999</v>
      </c>
      <c r="O199" s="28">
        <v>0</v>
      </c>
      <c r="P199" s="28">
        <v>0</v>
      </c>
      <c r="Q199" s="28">
        <v>0</v>
      </c>
      <c r="R199" s="28">
        <v>70.383013150000011</v>
      </c>
      <c r="S199" s="28">
        <v>40.165131200000005</v>
      </c>
      <c r="T199" s="28">
        <v>0.325818</v>
      </c>
      <c r="U199" s="28">
        <v>4.7433307600000001</v>
      </c>
      <c r="V199" s="28">
        <v>0</v>
      </c>
      <c r="W199" s="28">
        <v>0</v>
      </c>
      <c r="X199" s="28">
        <v>3.2628424100000002</v>
      </c>
      <c r="Y199" s="28">
        <v>3.69841452</v>
      </c>
      <c r="Z199" s="28">
        <v>0.76930783999999997</v>
      </c>
      <c r="AA199" s="28">
        <v>52.96484473000001</v>
      </c>
      <c r="AB199" s="28">
        <v>17.418168420000001</v>
      </c>
      <c r="AC199" s="28">
        <v>0</v>
      </c>
      <c r="AD199" s="28">
        <v>0</v>
      </c>
      <c r="AE199" s="28">
        <v>0</v>
      </c>
      <c r="AF199" s="28">
        <v>0</v>
      </c>
      <c r="AG199" s="28">
        <v>0</v>
      </c>
      <c r="AH199" s="28">
        <v>0</v>
      </c>
      <c r="AI199" s="28">
        <v>0</v>
      </c>
      <c r="AJ199" s="28">
        <v>0</v>
      </c>
      <c r="AK199" s="28">
        <v>0</v>
      </c>
      <c r="AL199" s="28">
        <v>7.7055896600000002</v>
      </c>
      <c r="AM199" s="28">
        <v>7.7055896600000002</v>
      </c>
      <c r="AN199" s="28">
        <v>0</v>
      </c>
      <c r="AO199" s="28">
        <v>0</v>
      </c>
      <c r="AP199" s="28">
        <v>2.2207777599999998</v>
      </c>
      <c r="AQ199" s="28">
        <v>2.2207777599999998</v>
      </c>
      <c r="AR199" s="28">
        <v>0</v>
      </c>
      <c r="AS199" s="28">
        <v>0</v>
      </c>
      <c r="AT199" s="28">
        <v>9.9263674200000001</v>
      </c>
      <c r="AU199" s="28">
        <v>7.4918009999999997</v>
      </c>
      <c r="AV199" s="28">
        <v>6.0863343299999997</v>
      </c>
      <c r="AW199" s="28">
        <v>13.578135330000002</v>
      </c>
      <c r="AX199" s="28">
        <v>0</v>
      </c>
      <c r="AY199" s="28">
        <v>0</v>
      </c>
      <c r="AZ199" s="28">
        <v>13.578135330000002</v>
      </c>
    </row>
    <row r="200" spans="2:52" x14ac:dyDescent="0.25">
      <c r="B200" s="15" t="s">
        <v>105</v>
      </c>
      <c r="C200" s="28">
        <v>5.8316634299999999</v>
      </c>
      <c r="D200" s="28">
        <v>3.7825155399999995</v>
      </c>
      <c r="E200" s="28">
        <v>2.4836741099999999</v>
      </c>
      <c r="F200" s="28">
        <v>0.99056106999999993</v>
      </c>
      <c r="G200" s="28">
        <v>0.30828035999999998</v>
      </c>
      <c r="H200" s="28">
        <v>2.04914789</v>
      </c>
      <c r="I200" s="28">
        <v>0.88703425000000002</v>
      </c>
      <c r="J200" s="28">
        <v>0.29874000000000001</v>
      </c>
      <c r="K200" s="28">
        <v>0.33969740000000004</v>
      </c>
      <c r="L200" s="28">
        <v>0.52367624000000002</v>
      </c>
      <c r="M200" s="28">
        <v>64.172182000000006</v>
      </c>
      <c r="N200" s="28">
        <v>64.172182000000006</v>
      </c>
      <c r="O200" s="28">
        <v>0</v>
      </c>
      <c r="P200" s="28">
        <v>0</v>
      </c>
      <c r="Q200" s="28">
        <v>0</v>
      </c>
      <c r="R200" s="28">
        <v>70.003845430000013</v>
      </c>
      <c r="S200" s="28">
        <v>39.555418500000002</v>
      </c>
      <c r="T200" s="28">
        <v>1.34914103</v>
      </c>
      <c r="U200" s="28">
        <v>5.0296942300000005</v>
      </c>
      <c r="V200" s="28">
        <v>0</v>
      </c>
      <c r="W200" s="28">
        <v>7.97118941</v>
      </c>
      <c r="X200" s="28">
        <v>2.03055333</v>
      </c>
      <c r="Y200" s="28">
        <v>3.2775843300000003</v>
      </c>
      <c r="Z200" s="28">
        <v>0</v>
      </c>
      <c r="AA200" s="28">
        <v>59.213580829999998</v>
      </c>
      <c r="AB200" s="28">
        <v>10.7902646</v>
      </c>
      <c r="AC200" s="28">
        <v>0</v>
      </c>
      <c r="AD200" s="28">
        <v>0</v>
      </c>
      <c r="AE200" s="28">
        <v>0</v>
      </c>
      <c r="AF200" s="28">
        <v>0</v>
      </c>
      <c r="AG200" s="28">
        <v>0</v>
      </c>
      <c r="AH200" s="28">
        <v>0</v>
      </c>
      <c r="AI200" s="28">
        <v>0</v>
      </c>
      <c r="AJ200" s="28">
        <v>0</v>
      </c>
      <c r="AK200" s="28">
        <v>0</v>
      </c>
      <c r="AL200" s="28">
        <v>9.0906362400000003</v>
      </c>
      <c r="AM200" s="28">
        <v>9.0906362400000003</v>
      </c>
      <c r="AN200" s="28">
        <v>0</v>
      </c>
      <c r="AO200" s="28">
        <v>0</v>
      </c>
      <c r="AP200" s="28">
        <v>0</v>
      </c>
      <c r="AQ200" s="28">
        <v>0</v>
      </c>
      <c r="AR200" s="28">
        <v>0</v>
      </c>
      <c r="AS200" s="28">
        <v>0</v>
      </c>
      <c r="AT200" s="28">
        <v>9.0906362400000003</v>
      </c>
      <c r="AU200" s="28">
        <v>1.6996283600000002</v>
      </c>
      <c r="AV200" s="28">
        <v>10.659549200000001</v>
      </c>
      <c r="AW200" s="28">
        <v>12.359177560000001</v>
      </c>
      <c r="AX200" s="28">
        <v>0.57599566000000002</v>
      </c>
      <c r="AY200" s="28">
        <v>0</v>
      </c>
      <c r="AZ200" s="28">
        <v>11.783181900000001</v>
      </c>
    </row>
    <row r="201" spans="2:52" x14ac:dyDescent="0.25">
      <c r="B201" s="15" t="s">
        <v>106</v>
      </c>
      <c r="C201" s="28">
        <v>31.783694780000001</v>
      </c>
      <c r="D201" s="28">
        <v>18.06605068</v>
      </c>
      <c r="E201" s="28">
        <v>4.8930606599999997</v>
      </c>
      <c r="F201" s="28">
        <v>12.099092789999998</v>
      </c>
      <c r="G201" s="28">
        <v>1.07389723</v>
      </c>
      <c r="H201" s="28">
        <v>13.717644099999999</v>
      </c>
      <c r="I201" s="28">
        <v>4.0787288500000001</v>
      </c>
      <c r="J201" s="28">
        <v>1.1332415</v>
      </c>
      <c r="K201" s="28">
        <v>7.8292070000000002</v>
      </c>
      <c r="L201" s="28">
        <v>0.67646675000000001</v>
      </c>
      <c r="M201" s="28">
        <v>172.58149287000001</v>
      </c>
      <c r="N201" s="28">
        <v>172.444706</v>
      </c>
      <c r="O201" s="28">
        <v>8.6786870000000002E-2</v>
      </c>
      <c r="P201" s="28">
        <v>0</v>
      </c>
      <c r="Q201" s="28">
        <v>0.05</v>
      </c>
      <c r="R201" s="28">
        <v>204.36518765</v>
      </c>
      <c r="S201" s="28">
        <v>113.69689720000001</v>
      </c>
      <c r="T201" s="28">
        <v>2.0061069799999998</v>
      </c>
      <c r="U201" s="28">
        <v>12.30120406</v>
      </c>
      <c r="V201" s="28">
        <v>0</v>
      </c>
      <c r="W201" s="28">
        <v>2.9651088900000002</v>
      </c>
      <c r="X201" s="28">
        <v>12.624471269999999</v>
      </c>
      <c r="Y201" s="28">
        <v>14.62937303</v>
      </c>
      <c r="Z201" s="28">
        <v>0</v>
      </c>
      <c r="AA201" s="28">
        <v>158.22316143</v>
      </c>
      <c r="AB201" s="28">
        <v>46.142026219999998</v>
      </c>
      <c r="AC201" s="28">
        <v>0</v>
      </c>
      <c r="AD201" s="28">
        <v>0</v>
      </c>
      <c r="AE201" s="28">
        <v>0</v>
      </c>
      <c r="AF201" s="28">
        <v>0</v>
      </c>
      <c r="AG201" s="28">
        <v>0</v>
      </c>
      <c r="AH201" s="28">
        <v>0</v>
      </c>
      <c r="AI201" s="28">
        <v>0</v>
      </c>
      <c r="AJ201" s="28">
        <v>0</v>
      </c>
      <c r="AK201" s="28">
        <v>0</v>
      </c>
      <c r="AL201" s="28">
        <v>10.455593840000001</v>
      </c>
      <c r="AM201" s="28">
        <v>10.455593840000001</v>
      </c>
      <c r="AN201" s="28">
        <v>0</v>
      </c>
      <c r="AO201" s="28">
        <v>0</v>
      </c>
      <c r="AP201" s="28">
        <v>22</v>
      </c>
      <c r="AQ201" s="28">
        <v>22</v>
      </c>
      <c r="AR201" s="28">
        <v>0</v>
      </c>
      <c r="AS201" s="28">
        <v>0</v>
      </c>
      <c r="AT201" s="28">
        <v>32.455593839999999</v>
      </c>
      <c r="AU201" s="28">
        <v>13.686432380000001</v>
      </c>
      <c r="AV201" s="28">
        <v>7.2936822999999995</v>
      </c>
      <c r="AW201" s="28">
        <v>20.98011468</v>
      </c>
      <c r="AX201" s="28">
        <v>2.5042902000000002</v>
      </c>
      <c r="AY201" s="28">
        <v>0</v>
      </c>
      <c r="AZ201" s="28">
        <v>18.475824479999996</v>
      </c>
    </row>
    <row r="202" spans="2:52" x14ac:dyDescent="0.25">
      <c r="B202" s="15" t="s">
        <v>107</v>
      </c>
      <c r="C202" s="28">
        <v>59.674077369999992</v>
      </c>
      <c r="D202" s="28">
        <v>20.070926480000001</v>
      </c>
      <c r="E202" s="28">
        <v>11.424659740000001</v>
      </c>
      <c r="F202" s="28">
        <v>7.8234409899999999</v>
      </c>
      <c r="G202" s="28">
        <v>0.82282575000000002</v>
      </c>
      <c r="H202" s="28">
        <v>39.603150889999995</v>
      </c>
      <c r="I202" s="28">
        <v>6.2109885999999994</v>
      </c>
      <c r="J202" s="28">
        <v>4.1226330099999995</v>
      </c>
      <c r="K202" s="28">
        <v>28.512891270000001</v>
      </c>
      <c r="L202" s="28">
        <v>0.75663800999999997</v>
      </c>
      <c r="M202" s="28">
        <v>93.131121750000005</v>
      </c>
      <c r="N202" s="28">
        <v>91.955266379999998</v>
      </c>
      <c r="O202" s="28">
        <v>0.13872989000000002</v>
      </c>
      <c r="P202" s="28">
        <v>0</v>
      </c>
      <c r="Q202" s="28">
        <v>1.03712548</v>
      </c>
      <c r="R202" s="28">
        <v>152.80519912</v>
      </c>
      <c r="S202" s="28">
        <v>61.75836142</v>
      </c>
      <c r="T202" s="28">
        <v>3.5500965</v>
      </c>
      <c r="U202" s="28">
        <v>6.2409179200000002</v>
      </c>
      <c r="V202" s="28">
        <v>0</v>
      </c>
      <c r="W202" s="28">
        <v>4.9718468700000003</v>
      </c>
      <c r="X202" s="28">
        <v>6.3382520599999994</v>
      </c>
      <c r="Y202" s="28">
        <v>21.344594789999999</v>
      </c>
      <c r="Z202" s="28">
        <v>1.8420417199999999</v>
      </c>
      <c r="AA202" s="28">
        <v>106.04611128000001</v>
      </c>
      <c r="AB202" s="28">
        <v>46.759087840000007</v>
      </c>
      <c r="AC202" s="28">
        <v>0</v>
      </c>
      <c r="AD202" s="28">
        <v>0</v>
      </c>
      <c r="AE202" s="28">
        <v>0</v>
      </c>
      <c r="AF202" s="28">
        <v>0</v>
      </c>
      <c r="AG202" s="28">
        <v>0</v>
      </c>
      <c r="AH202" s="28">
        <v>0</v>
      </c>
      <c r="AI202" s="28">
        <v>0</v>
      </c>
      <c r="AJ202" s="28">
        <v>0</v>
      </c>
      <c r="AK202" s="28">
        <v>0</v>
      </c>
      <c r="AL202" s="28">
        <v>10.72616635</v>
      </c>
      <c r="AM202" s="28">
        <v>10.72616635</v>
      </c>
      <c r="AN202" s="28">
        <v>0</v>
      </c>
      <c r="AO202" s="28">
        <v>0</v>
      </c>
      <c r="AP202" s="28">
        <v>10.484384109999999</v>
      </c>
      <c r="AQ202" s="28">
        <v>10.484384109999999</v>
      </c>
      <c r="AR202" s="28">
        <v>0</v>
      </c>
      <c r="AS202" s="28">
        <v>0</v>
      </c>
      <c r="AT202" s="28">
        <v>21.21055046</v>
      </c>
      <c r="AU202" s="28">
        <v>25.548537379999999</v>
      </c>
      <c r="AV202" s="28">
        <v>59.136726070000002</v>
      </c>
      <c r="AW202" s="28">
        <v>84.685263449999994</v>
      </c>
      <c r="AX202" s="28">
        <v>3.2219600000000002</v>
      </c>
      <c r="AY202" s="28">
        <v>20.43150391</v>
      </c>
      <c r="AZ202" s="28">
        <v>61.031799540000002</v>
      </c>
    </row>
    <row r="203" spans="2:52" x14ac:dyDescent="0.25">
      <c r="B203" s="15" t="s">
        <v>108</v>
      </c>
      <c r="C203" s="28">
        <v>19.474132870000005</v>
      </c>
      <c r="D203" s="28">
        <v>12.817405820000003</v>
      </c>
      <c r="E203" s="28">
        <v>5.4631061300000008</v>
      </c>
      <c r="F203" s="28">
        <v>6.3561029699999994</v>
      </c>
      <c r="G203" s="28">
        <v>0.99819671999999993</v>
      </c>
      <c r="H203" s="28">
        <v>6.6567270500000006</v>
      </c>
      <c r="I203" s="28">
        <v>1.3375511100000002</v>
      </c>
      <c r="J203" s="28">
        <v>0.90830200000000005</v>
      </c>
      <c r="K203" s="28">
        <v>3.6944530000000002</v>
      </c>
      <c r="L203" s="28">
        <v>0.7164209399999999</v>
      </c>
      <c r="M203" s="28">
        <v>130.49656899999999</v>
      </c>
      <c r="N203" s="28">
        <v>130.458369</v>
      </c>
      <c r="O203" s="28">
        <v>0</v>
      </c>
      <c r="P203" s="28">
        <v>0</v>
      </c>
      <c r="Q203" s="28">
        <v>3.8199999999999998E-2</v>
      </c>
      <c r="R203" s="28">
        <v>149.97070187</v>
      </c>
      <c r="S203" s="28">
        <v>68.985928739999991</v>
      </c>
      <c r="T203" s="28">
        <v>1.3097741999999999</v>
      </c>
      <c r="U203" s="28">
        <v>11.132215779999999</v>
      </c>
      <c r="V203" s="28">
        <v>0</v>
      </c>
      <c r="W203" s="28">
        <v>1.0735083400000001</v>
      </c>
      <c r="X203" s="28">
        <v>18.909030329999997</v>
      </c>
      <c r="Y203" s="28">
        <v>16.71099585</v>
      </c>
      <c r="Z203" s="28">
        <v>1.2556753700000001</v>
      </c>
      <c r="AA203" s="28">
        <v>119.37712861</v>
      </c>
      <c r="AB203" s="28">
        <v>30.593573260000003</v>
      </c>
      <c r="AC203" s="28">
        <v>0</v>
      </c>
      <c r="AD203" s="28">
        <v>0</v>
      </c>
      <c r="AE203" s="28">
        <v>0</v>
      </c>
      <c r="AF203" s="28">
        <v>0</v>
      </c>
      <c r="AG203" s="28">
        <v>0</v>
      </c>
      <c r="AH203" s="28">
        <v>0</v>
      </c>
      <c r="AI203" s="28">
        <v>0</v>
      </c>
      <c r="AJ203" s="28">
        <v>0</v>
      </c>
      <c r="AK203" s="28">
        <v>0</v>
      </c>
      <c r="AL203" s="28">
        <v>2.1719059999999999</v>
      </c>
      <c r="AM203" s="28">
        <v>2.1719059999999999</v>
      </c>
      <c r="AN203" s="28">
        <v>0</v>
      </c>
      <c r="AO203" s="28">
        <v>0</v>
      </c>
      <c r="AP203" s="28">
        <v>8.2443246299999995</v>
      </c>
      <c r="AQ203" s="28">
        <v>8.2443246299999995</v>
      </c>
      <c r="AR203" s="28">
        <v>0</v>
      </c>
      <c r="AS203" s="28">
        <v>0</v>
      </c>
      <c r="AT203" s="28">
        <v>10.416230629999999</v>
      </c>
      <c r="AU203" s="28">
        <v>20.177342629999998</v>
      </c>
      <c r="AV203" s="28">
        <v>39.12591639</v>
      </c>
      <c r="AW203" s="28">
        <v>59.303259019999999</v>
      </c>
      <c r="AX203" s="28">
        <v>7.0059608100000004</v>
      </c>
      <c r="AY203" s="28">
        <v>12.50130298</v>
      </c>
      <c r="AZ203" s="28">
        <v>39.795995230000003</v>
      </c>
    </row>
    <row r="204" spans="2:52" x14ac:dyDescent="0.25">
      <c r="B204" s="15" t="s">
        <v>109</v>
      </c>
      <c r="C204" s="28">
        <v>41.173493990000004</v>
      </c>
      <c r="D204" s="28">
        <v>12.231165390000001</v>
      </c>
      <c r="E204" s="28">
        <v>7.9693693300000001</v>
      </c>
      <c r="F204" s="28">
        <v>3.6617250000000001</v>
      </c>
      <c r="G204" s="28">
        <v>0.6000710600000001</v>
      </c>
      <c r="H204" s="28">
        <v>28.9423286</v>
      </c>
      <c r="I204" s="28">
        <v>5.0118621900000004</v>
      </c>
      <c r="J204" s="28">
        <v>2.8780380000000001</v>
      </c>
      <c r="K204" s="28">
        <v>20.900728409999999</v>
      </c>
      <c r="L204" s="28">
        <v>0.1517</v>
      </c>
      <c r="M204" s="28">
        <v>133.60963987</v>
      </c>
      <c r="N204" s="28">
        <v>133.41221899999999</v>
      </c>
      <c r="O204" s="28">
        <v>6.4484040000000006E-2</v>
      </c>
      <c r="P204" s="28">
        <v>0</v>
      </c>
      <c r="Q204" s="28">
        <v>0.13293682999999998</v>
      </c>
      <c r="R204" s="28">
        <v>174.78313386000002</v>
      </c>
      <c r="S204" s="28">
        <v>53.941993049999994</v>
      </c>
      <c r="T204" s="28">
        <v>2.0595710899999999</v>
      </c>
      <c r="U204" s="28">
        <v>9.3725056999999996</v>
      </c>
      <c r="V204" s="28">
        <v>0</v>
      </c>
      <c r="W204" s="28">
        <v>23.16804029</v>
      </c>
      <c r="X204" s="28">
        <v>16.035857</v>
      </c>
      <c r="Y204" s="28">
        <v>25.251552449999998</v>
      </c>
      <c r="Z204" s="28">
        <v>0</v>
      </c>
      <c r="AA204" s="28">
        <v>129.82951958000001</v>
      </c>
      <c r="AB204" s="28">
        <v>44.953614279999996</v>
      </c>
      <c r="AC204" s="28">
        <v>0</v>
      </c>
      <c r="AD204" s="28">
        <v>0</v>
      </c>
      <c r="AE204" s="28">
        <v>0</v>
      </c>
      <c r="AF204" s="28">
        <v>0</v>
      </c>
      <c r="AG204" s="28">
        <v>0</v>
      </c>
      <c r="AH204" s="28">
        <v>0</v>
      </c>
      <c r="AI204" s="28">
        <v>0</v>
      </c>
      <c r="AJ204" s="28">
        <v>0</v>
      </c>
      <c r="AK204" s="28">
        <v>0</v>
      </c>
      <c r="AL204" s="28">
        <v>4.2147283499999997</v>
      </c>
      <c r="AM204" s="28">
        <v>4.2147283499999997</v>
      </c>
      <c r="AN204" s="28">
        <v>0</v>
      </c>
      <c r="AO204" s="28">
        <v>0</v>
      </c>
      <c r="AP204" s="28">
        <v>0</v>
      </c>
      <c r="AQ204" s="28">
        <v>0</v>
      </c>
      <c r="AR204" s="28">
        <v>0</v>
      </c>
      <c r="AS204" s="28">
        <v>0</v>
      </c>
      <c r="AT204" s="28">
        <v>4.2147283499999997</v>
      </c>
      <c r="AU204" s="28">
        <v>40.738885930000002</v>
      </c>
      <c r="AV204" s="28">
        <v>71.387265589999998</v>
      </c>
      <c r="AW204" s="28">
        <v>112.12615151999999</v>
      </c>
      <c r="AX204" s="28">
        <v>0</v>
      </c>
      <c r="AY204" s="28">
        <v>7.4145159999999999</v>
      </c>
      <c r="AZ204" s="28">
        <v>104.71163552</v>
      </c>
    </row>
    <row r="205" spans="2:52" x14ac:dyDescent="0.25">
      <c r="B205" s="15" t="s">
        <v>110</v>
      </c>
      <c r="C205" s="28">
        <v>14.744010190000001</v>
      </c>
      <c r="D205" s="28">
        <v>6.4313627800000006</v>
      </c>
      <c r="E205" s="28">
        <v>3.8467440099999997</v>
      </c>
      <c r="F205" s="28">
        <v>2.1859688999999998</v>
      </c>
      <c r="G205" s="28">
        <v>0.39864987000000002</v>
      </c>
      <c r="H205" s="28">
        <v>8.3126474100000003</v>
      </c>
      <c r="I205" s="28">
        <v>2.21888912</v>
      </c>
      <c r="J205" s="28">
        <v>0.79545306000000005</v>
      </c>
      <c r="K205" s="28">
        <v>5.2296044999999998</v>
      </c>
      <c r="L205" s="28">
        <v>6.8700730000000002E-2</v>
      </c>
      <c r="M205" s="28">
        <v>120.45141483</v>
      </c>
      <c r="N205" s="28">
        <v>120.408716</v>
      </c>
      <c r="O205" s="28">
        <v>4.269883E-2</v>
      </c>
      <c r="P205" s="28">
        <v>0</v>
      </c>
      <c r="Q205" s="28">
        <v>0</v>
      </c>
      <c r="R205" s="28">
        <v>135.19542502000002</v>
      </c>
      <c r="S205" s="28">
        <v>76.545534689999997</v>
      </c>
      <c r="T205" s="28">
        <v>1.5353350299999999</v>
      </c>
      <c r="U205" s="28">
        <v>7.27185243</v>
      </c>
      <c r="V205" s="28">
        <v>0</v>
      </c>
      <c r="W205" s="28">
        <v>0</v>
      </c>
      <c r="X205" s="28">
        <v>2.7281710800000001</v>
      </c>
      <c r="Y205" s="28">
        <v>9.7211946000000005</v>
      </c>
      <c r="Z205" s="28">
        <v>1.1339169599999999</v>
      </c>
      <c r="AA205" s="28">
        <v>98.936004789999998</v>
      </c>
      <c r="AB205" s="28">
        <v>36.259420230000003</v>
      </c>
      <c r="AC205" s="28">
        <v>0</v>
      </c>
      <c r="AD205" s="28">
        <v>0</v>
      </c>
      <c r="AE205" s="28">
        <v>0</v>
      </c>
      <c r="AF205" s="28">
        <v>0</v>
      </c>
      <c r="AG205" s="28">
        <v>0</v>
      </c>
      <c r="AH205" s="28">
        <v>0</v>
      </c>
      <c r="AI205" s="28">
        <v>0</v>
      </c>
      <c r="AJ205" s="28">
        <v>0</v>
      </c>
      <c r="AK205" s="28">
        <v>0</v>
      </c>
      <c r="AL205" s="28">
        <v>25.79873821</v>
      </c>
      <c r="AM205" s="28">
        <v>25.79873821</v>
      </c>
      <c r="AN205" s="28">
        <v>0</v>
      </c>
      <c r="AO205" s="28">
        <v>0</v>
      </c>
      <c r="AP205" s="28">
        <v>2.2777778399999997</v>
      </c>
      <c r="AQ205" s="28">
        <v>2.2777778399999997</v>
      </c>
      <c r="AR205" s="28">
        <v>0</v>
      </c>
      <c r="AS205" s="28">
        <v>0</v>
      </c>
      <c r="AT205" s="28">
        <v>28.076516050000002</v>
      </c>
      <c r="AU205" s="28">
        <v>8.1829041799999995</v>
      </c>
      <c r="AV205" s="28">
        <v>40.358863069999998</v>
      </c>
      <c r="AW205" s="28">
        <v>48.541767249999999</v>
      </c>
      <c r="AX205" s="28">
        <v>0</v>
      </c>
      <c r="AY205" s="28">
        <v>0</v>
      </c>
      <c r="AZ205" s="28">
        <v>48.541767249999999</v>
      </c>
    </row>
    <row r="206" spans="2:52" x14ac:dyDescent="0.25">
      <c r="B206" s="15" t="s">
        <v>31</v>
      </c>
      <c r="C206" s="28">
        <v>13.85140874</v>
      </c>
      <c r="D206" s="28">
        <v>5.2941393400000001</v>
      </c>
      <c r="E206" s="28">
        <v>3.2770423600000003</v>
      </c>
      <c r="F206" s="28">
        <v>1.78273572</v>
      </c>
      <c r="G206" s="28">
        <v>0.23436126000000002</v>
      </c>
      <c r="H206" s="28">
        <v>8.5572694000000009</v>
      </c>
      <c r="I206" s="28">
        <v>2.4891957400000004</v>
      </c>
      <c r="J206" s="28">
        <v>1.1577238000000001</v>
      </c>
      <c r="K206" s="28">
        <v>4.8960398600000001</v>
      </c>
      <c r="L206" s="28">
        <v>1.431E-2</v>
      </c>
      <c r="M206" s="28">
        <v>59.177976999999998</v>
      </c>
      <c r="N206" s="28">
        <v>59.177976999999998</v>
      </c>
      <c r="O206" s="28">
        <v>0</v>
      </c>
      <c r="P206" s="28">
        <v>0</v>
      </c>
      <c r="Q206" s="28">
        <v>0</v>
      </c>
      <c r="R206" s="28">
        <v>73.029385739999995</v>
      </c>
      <c r="S206" s="28">
        <v>45.19767238</v>
      </c>
      <c r="T206" s="28">
        <v>1.4757382100000001</v>
      </c>
      <c r="U206" s="28">
        <v>4.9593607100000003</v>
      </c>
      <c r="V206" s="28">
        <v>0</v>
      </c>
      <c r="W206" s="28">
        <v>0</v>
      </c>
      <c r="X206" s="28">
        <v>2.5324802700000002</v>
      </c>
      <c r="Y206" s="28">
        <v>7.24878936</v>
      </c>
      <c r="Z206" s="28">
        <v>0</v>
      </c>
      <c r="AA206" s="28">
        <v>61.414040930000006</v>
      </c>
      <c r="AB206" s="28">
        <v>11.61534481</v>
      </c>
      <c r="AC206" s="28">
        <v>0</v>
      </c>
      <c r="AD206" s="28">
        <v>0</v>
      </c>
      <c r="AE206" s="28">
        <v>0</v>
      </c>
      <c r="AF206" s="28">
        <v>0</v>
      </c>
      <c r="AG206" s="28">
        <v>0</v>
      </c>
      <c r="AH206" s="28">
        <v>0</v>
      </c>
      <c r="AI206" s="28">
        <v>0</v>
      </c>
      <c r="AJ206" s="28">
        <v>0</v>
      </c>
      <c r="AK206" s="28">
        <v>0</v>
      </c>
      <c r="AL206" s="28">
        <v>2.11847948</v>
      </c>
      <c r="AM206" s="28">
        <v>2.11847948</v>
      </c>
      <c r="AN206" s="28">
        <v>0</v>
      </c>
      <c r="AO206" s="28">
        <v>0</v>
      </c>
      <c r="AP206" s="28">
        <v>3.75169321</v>
      </c>
      <c r="AQ206" s="28">
        <v>3.75169321</v>
      </c>
      <c r="AR206" s="28">
        <v>0</v>
      </c>
      <c r="AS206" s="28">
        <v>0</v>
      </c>
      <c r="AT206" s="28">
        <v>5.8701726899999995</v>
      </c>
      <c r="AU206" s="28">
        <v>5.7451721200000003</v>
      </c>
      <c r="AV206" s="28">
        <v>12.2193849</v>
      </c>
      <c r="AW206" s="28">
        <v>17.964557020000001</v>
      </c>
      <c r="AX206" s="28">
        <v>1.9385306</v>
      </c>
      <c r="AY206" s="28">
        <v>2.8246012200000004</v>
      </c>
      <c r="AZ206" s="28">
        <v>13.201425199999999</v>
      </c>
    </row>
    <row r="207" spans="2:52" x14ac:dyDescent="0.25">
      <c r="B207" s="15" t="s">
        <v>111</v>
      </c>
      <c r="C207" s="28">
        <v>61.502725160000004</v>
      </c>
      <c r="D207" s="28">
        <v>44.697346620000005</v>
      </c>
      <c r="E207" s="28">
        <v>13.272960030000002</v>
      </c>
      <c r="F207" s="28">
        <v>29.747715890000002</v>
      </c>
      <c r="G207" s="28">
        <v>1.6766706999999998</v>
      </c>
      <c r="H207" s="28">
        <v>16.80537854</v>
      </c>
      <c r="I207" s="28">
        <v>6.5505435199999997</v>
      </c>
      <c r="J207" s="28">
        <v>1.97275022</v>
      </c>
      <c r="K207" s="28">
        <v>7.6713642499999999</v>
      </c>
      <c r="L207" s="28">
        <v>0.61072054999999992</v>
      </c>
      <c r="M207" s="28">
        <v>137.82534799999999</v>
      </c>
      <c r="N207" s="28">
        <v>137.82534799999999</v>
      </c>
      <c r="O207" s="28">
        <v>0</v>
      </c>
      <c r="P207" s="28">
        <v>0</v>
      </c>
      <c r="Q207" s="28">
        <v>0</v>
      </c>
      <c r="R207" s="28">
        <v>199.32807316</v>
      </c>
      <c r="S207" s="28">
        <v>71.407981150000012</v>
      </c>
      <c r="T207" s="28">
        <v>3.1242597400000003</v>
      </c>
      <c r="U207" s="28">
        <v>15.30673541</v>
      </c>
      <c r="V207" s="28">
        <v>0</v>
      </c>
      <c r="W207" s="28">
        <v>2.4886324500000003</v>
      </c>
      <c r="X207" s="28">
        <v>28.279361659999999</v>
      </c>
      <c r="Y207" s="28">
        <v>24.71321288</v>
      </c>
      <c r="Z207" s="28">
        <v>3.5067914099999999</v>
      </c>
      <c r="AA207" s="28">
        <v>148.82697469999999</v>
      </c>
      <c r="AB207" s="28">
        <v>50.501098459999994</v>
      </c>
      <c r="AC207" s="28">
        <v>0</v>
      </c>
      <c r="AD207" s="28">
        <v>0</v>
      </c>
      <c r="AE207" s="28">
        <v>0</v>
      </c>
      <c r="AF207" s="28">
        <v>0</v>
      </c>
      <c r="AG207" s="28">
        <v>41.534552270000006</v>
      </c>
      <c r="AH207" s="28">
        <v>41.534552270000006</v>
      </c>
      <c r="AI207" s="28">
        <v>0</v>
      </c>
      <c r="AJ207" s="28">
        <v>0</v>
      </c>
      <c r="AK207" s="28">
        <v>41.534552270000006</v>
      </c>
      <c r="AL207" s="28">
        <v>28.238037930000001</v>
      </c>
      <c r="AM207" s="28">
        <v>28.238037930000001</v>
      </c>
      <c r="AN207" s="28">
        <v>0</v>
      </c>
      <c r="AO207" s="28">
        <v>0</v>
      </c>
      <c r="AP207" s="28">
        <v>8.2747714400000003</v>
      </c>
      <c r="AQ207" s="28">
        <v>8.2747714400000003</v>
      </c>
      <c r="AR207" s="28">
        <v>0</v>
      </c>
      <c r="AS207" s="28">
        <v>0</v>
      </c>
      <c r="AT207" s="28">
        <v>36.512809369999999</v>
      </c>
      <c r="AU207" s="28">
        <v>55.522841360000001</v>
      </c>
      <c r="AV207" s="28">
        <v>7.5115919400000006</v>
      </c>
      <c r="AW207" s="28">
        <v>63.034433300000003</v>
      </c>
      <c r="AX207" s="28">
        <v>1.1647727299999999</v>
      </c>
      <c r="AY207" s="28">
        <v>43.584152270000004</v>
      </c>
      <c r="AZ207" s="28">
        <v>18.2855083</v>
      </c>
    </row>
    <row r="208" spans="2:52" x14ac:dyDescent="0.25">
      <c r="B208" s="15" t="s">
        <v>112</v>
      </c>
      <c r="C208" s="28">
        <v>8.4459347499999993</v>
      </c>
      <c r="D208" s="28">
        <v>4.6061115800000003</v>
      </c>
      <c r="E208" s="28">
        <v>3.0884653200000005</v>
      </c>
      <c r="F208" s="28">
        <v>1.3316275099999999</v>
      </c>
      <c r="G208" s="28">
        <v>0.18601875000000001</v>
      </c>
      <c r="H208" s="28">
        <v>3.8398231699999998</v>
      </c>
      <c r="I208" s="28">
        <v>1.2741908100000001</v>
      </c>
      <c r="J208" s="28">
        <v>0.48278799999999999</v>
      </c>
      <c r="K208" s="28">
        <v>1.949128</v>
      </c>
      <c r="L208" s="28">
        <v>0.13371636000000001</v>
      </c>
      <c r="M208" s="28">
        <v>73.437511000000001</v>
      </c>
      <c r="N208" s="28">
        <v>73.437511000000001</v>
      </c>
      <c r="O208" s="28">
        <v>0</v>
      </c>
      <c r="P208" s="28">
        <v>0</v>
      </c>
      <c r="Q208" s="28">
        <v>0</v>
      </c>
      <c r="R208" s="28">
        <v>81.883445750000007</v>
      </c>
      <c r="S208" s="28">
        <v>27.179091839999998</v>
      </c>
      <c r="T208" s="28">
        <v>0.94017304000000002</v>
      </c>
      <c r="U208" s="28">
        <v>5.7181591799999998</v>
      </c>
      <c r="V208" s="28">
        <v>0</v>
      </c>
      <c r="W208" s="28">
        <v>1.8364623899999999</v>
      </c>
      <c r="X208" s="28">
        <v>2.4504230200000001</v>
      </c>
      <c r="Y208" s="28">
        <v>15.48133475</v>
      </c>
      <c r="Z208" s="28">
        <v>0</v>
      </c>
      <c r="AA208" s="28">
        <v>53.605644220000009</v>
      </c>
      <c r="AB208" s="28">
        <v>28.277801530000001</v>
      </c>
      <c r="AC208" s="28">
        <v>0</v>
      </c>
      <c r="AD208" s="28">
        <v>0</v>
      </c>
      <c r="AE208" s="28">
        <v>0</v>
      </c>
      <c r="AF208" s="28">
        <v>0</v>
      </c>
      <c r="AG208" s="28">
        <v>0</v>
      </c>
      <c r="AH208" s="28">
        <v>0</v>
      </c>
      <c r="AI208" s="28">
        <v>0</v>
      </c>
      <c r="AJ208" s="28">
        <v>0</v>
      </c>
      <c r="AK208" s="28">
        <v>0</v>
      </c>
      <c r="AL208" s="28">
        <v>4.2861000000000002</v>
      </c>
      <c r="AM208" s="28">
        <v>4.2861000000000002</v>
      </c>
      <c r="AN208" s="28">
        <v>0</v>
      </c>
      <c r="AO208" s="28">
        <v>0</v>
      </c>
      <c r="AP208" s="28">
        <v>0</v>
      </c>
      <c r="AQ208" s="28">
        <v>0</v>
      </c>
      <c r="AR208" s="28">
        <v>0</v>
      </c>
      <c r="AS208" s="28">
        <v>0</v>
      </c>
      <c r="AT208" s="28">
        <v>4.2861000000000002</v>
      </c>
      <c r="AU208" s="28">
        <v>23.99170153</v>
      </c>
      <c r="AV208" s="28">
        <v>29.653366630000004</v>
      </c>
      <c r="AW208" s="28">
        <v>53.645068160000001</v>
      </c>
      <c r="AX208" s="28">
        <v>5.3775387400000003</v>
      </c>
      <c r="AY208" s="28">
        <v>5.2431429500000002</v>
      </c>
      <c r="AZ208" s="28">
        <v>43.024386469999996</v>
      </c>
    </row>
    <row r="209" spans="2:52" x14ac:dyDescent="0.25">
      <c r="B209" s="15" t="s">
        <v>113</v>
      </c>
      <c r="C209" s="28">
        <v>15.136691000000001</v>
      </c>
      <c r="D209" s="28">
        <v>3.8437996499999998</v>
      </c>
      <c r="E209" s="28">
        <v>2.2449270099999996</v>
      </c>
      <c r="F209" s="28">
        <v>1.40829202</v>
      </c>
      <c r="G209" s="28">
        <v>0.19058062000000001</v>
      </c>
      <c r="H209" s="28">
        <v>11.29289135</v>
      </c>
      <c r="I209" s="28">
        <v>1.10197514</v>
      </c>
      <c r="J209" s="28">
        <v>0.48045500000000002</v>
      </c>
      <c r="K209" s="28">
        <v>6.9277476399999998</v>
      </c>
      <c r="L209" s="28">
        <v>2.7827135699999999</v>
      </c>
      <c r="M209" s="28">
        <v>97.417207000000005</v>
      </c>
      <c r="N209" s="28">
        <v>78.747896999999995</v>
      </c>
      <c r="O209" s="28">
        <v>0</v>
      </c>
      <c r="P209" s="28">
        <v>0</v>
      </c>
      <c r="Q209" s="28">
        <v>18.669309999999999</v>
      </c>
      <c r="R209" s="28">
        <v>112.553898</v>
      </c>
      <c r="S209" s="28">
        <v>46.513978259999995</v>
      </c>
      <c r="T209" s="28">
        <v>0.96677723999999998</v>
      </c>
      <c r="U209" s="28">
        <v>7.2360414100000003</v>
      </c>
      <c r="V209" s="28">
        <v>0</v>
      </c>
      <c r="W209" s="28">
        <v>1.3169508700000001</v>
      </c>
      <c r="X209" s="28">
        <v>5.10680713</v>
      </c>
      <c r="Y209" s="28">
        <v>9.8620411800000003</v>
      </c>
      <c r="Z209" s="28">
        <v>2.25407146</v>
      </c>
      <c r="AA209" s="28">
        <v>73.256667550000003</v>
      </c>
      <c r="AB209" s="28">
        <v>39.297230450000001</v>
      </c>
      <c r="AC209" s="28">
        <v>0</v>
      </c>
      <c r="AD209" s="28">
        <v>0</v>
      </c>
      <c r="AE209" s="28">
        <v>0</v>
      </c>
      <c r="AF209" s="28">
        <v>0</v>
      </c>
      <c r="AG209" s="28">
        <v>0</v>
      </c>
      <c r="AH209" s="28">
        <v>0</v>
      </c>
      <c r="AI209" s="28">
        <v>0</v>
      </c>
      <c r="AJ209" s="28">
        <v>0.19095000000000001</v>
      </c>
      <c r="AK209" s="28">
        <v>0.19095000000000001</v>
      </c>
      <c r="AL209" s="28">
        <v>26.42098021</v>
      </c>
      <c r="AM209" s="28">
        <v>26.42098021</v>
      </c>
      <c r="AN209" s="28">
        <v>0</v>
      </c>
      <c r="AO209" s="28">
        <v>0</v>
      </c>
      <c r="AP209" s="28">
        <v>7.37577047</v>
      </c>
      <c r="AQ209" s="28">
        <v>7.37577047</v>
      </c>
      <c r="AR209" s="28">
        <v>0</v>
      </c>
      <c r="AS209" s="28">
        <v>0</v>
      </c>
      <c r="AT209" s="28">
        <v>33.796750680000002</v>
      </c>
      <c r="AU209" s="28">
        <v>5.6914297699999992</v>
      </c>
      <c r="AV209" s="28">
        <v>16.307416190000001</v>
      </c>
      <c r="AW209" s="28">
        <v>21.998845960000001</v>
      </c>
      <c r="AX209" s="28">
        <v>0</v>
      </c>
      <c r="AY209" s="28">
        <v>1.5029268899999999</v>
      </c>
      <c r="AZ209" s="28">
        <v>20.495919069999999</v>
      </c>
    </row>
    <row r="210" spans="2:52" x14ac:dyDescent="0.25">
      <c r="B210" s="15" t="s">
        <v>114</v>
      </c>
      <c r="C210" s="28">
        <v>6.8958081600000005</v>
      </c>
      <c r="D210" s="28">
        <v>3.5524745699999998</v>
      </c>
      <c r="E210" s="28">
        <v>1.80490569</v>
      </c>
      <c r="F210" s="28">
        <v>1.57316557</v>
      </c>
      <c r="G210" s="28">
        <v>0.17440331000000001</v>
      </c>
      <c r="H210" s="28">
        <v>3.3433335899999999</v>
      </c>
      <c r="I210" s="28">
        <v>0.59607997999999995</v>
      </c>
      <c r="J210" s="28">
        <v>2.36046625</v>
      </c>
      <c r="K210" s="28">
        <v>0</v>
      </c>
      <c r="L210" s="28">
        <v>0.38678735999999997</v>
      </c>
      <c r="M210" s="28">
        <v>60.326322750000003</v>
      </c>
      <c r="N210" s="28">
        <v>58.314523000000001</v>
      </c>
      <c r="O210" s="28">
        <v>0</v>
      </c>
      <c r="P210" s="28">
        <v>0</v>
      </c>
      <c r="Q210" s="28">
        <v>2.0117997500000002</v>
      </c>
      <c r="R210" s="28">
        <v>67.22213090999999</v>
      </c>
      <c r="S210" s="28">
        <v>38.31069024</v>
      </c>
      <c r="T210" s="28">
        <v>0.73777915999999999</v>
      </c>
      <c r="U210" s="28">
        <v>5.56208028</v>
      </c>
      <c r="V210" s="28">
        <v>0</v>
      </c>
      <c r="W210" s="28">
        <v>10.518901319999999</v>
      </c>
      <c r="X210" s="28">
        <v>1.30814925</v>
      </c>
      <c r="Y210" s="28">
        <v>4.4153539500000001</v>
      </c>
      <c r="Z210" s="28">
        <v>0</v>
      </c>
      <c r="AA210" s="28">
        <v>60.852954200000006</v>
      </c>
      <c r="AB210" s="28">
        <v>6.3691767099999996</v>
      </c>
      <c r="AC210" s="28">
        <v>0</v>
      </c>
      <c r="AD210" s="28">
        <v>0</v>
      </c>
      <c r="AE210" s="28">
        <v>0</v>
      </c>
      <c r="AF210" s="28">
        <v>0</v>
      </c>
      <c r="AG210" s="28">
        <v>0</v>
      </c>
      <c r="AH210" s="28">
        <v>0</v>
      </c>
      <c r="AI210" s="28">
        <v>0</v>
      </c>
      <c r="AJ210" s="28">
        <v>0</v>
      </c>
      <c r="AK210" s="28">
        <v>0</v>
      </c>
      <c r="AL210" s="28">
        <v>2.173899</v>
      </c>
      <c r="AM210" s="28">
        <v>2.173899</v>
      </c>
      <c r="AN210" s="28">
        <v>0</v>
      </c>
      <c r="AO210" s="28">
        <v>0</v>
      </c>
      <c r="AP210" s="28">
        <v>0</v>
      </c>
      <c r="AQ210" s="28">
        <v>0</v>
      </c>
      <c r="AR210" s="28">
        <v>0</v>
      </c>
      <c r="AS210" s="28">
        <v>0</v>
      </c>
      <c r="AT210" s="28">
        <v>2.173899</v>
      </c>
      <c r="AU210" s="28">
        <v>4.19527771</v>
      </c>
      <c r="AV210" s="28">
        <v>18.449557989999999</v>
      </c>
      <c r="AW210" s="28">
        <v>22.644835700000002</v>
      </c>
      <c r="AX210" s="28">
        <v>0</v>
      </c>
      <c r="AY210" s="28">
        <v>0</v>
      </c>
      <c r="AZ210" s="28">
        <v>22.644835700000002</v>
      </c>
    </row>
    <row r="211" spans="2:52" x14ac:dyDescent="0.25">
      <c r="B211" s="15" t="s">
        <v>136</v>
      </c>
      <c r="C211" s="28">
        <v>6.3915627899999992</v>
      </c>
      <c r="D211" s="28">
        <v>3.0447376899999998</v>
      </c>
      <c r="E211" s="28">
        <v>2.0754300899999998</v>
      </c>
      <c r="F211" s="28">
        <v>0.61059532999999999</v>
      </c>
      <c r="G211" s="28">
        <v>0.35871227</v>
      </c>
      <c r="H211" s="28">
        <v>3.3468250999999998</v>
      </c>
      <c r="I211" s="28">
        <v>1.05260701</v>
      </c>
      <c r="J211" s="28">
        <v>2.0489722499999998</v>
      </c>
      <c r="K211" s="28">
        <v>0</v>
      </c>
      <c r="L211" s="28">
        <v>0.24524583999999999</v>
      </c>
      <c r="M211" s="28">
        <v>62.644847649999996</v>
      </c>
      <c r="N211" s="28">
        <v>62.639507000000002</v>
      </c>
      <c r="O211" s="28">
        <v>5.3406499999999997E-3</v>
      </c>
      <c r="P211" s="28">
        <v>0</v>
      </c>
      <c r="Q211" s="28">
        <v>0</v>
      </c>
      <c r="R211" s="28">
        <v>69.036410439999997</v>
      </c>
      <c r="S211" s="28">
        <v>28.242285280000001</v>
      </c>
      <c r="T211" s="28">
        <v>0.53789600000000004</v>
      </c>
      <c r="U211" s="28">
        <v>8.9523918599999988</v>
      </c>
      <c r="V211" s="28">
        <v>0</v>
      </c>
      <c r="W211" s="28">
        <v>0</v>
      </c>
      <c r="X211" s="28">
        <v>1.7500469999999999</v>
      </c>
      <c r="Y211" s="28">
        <v>6.1356155100000001</v>
      </c>
      <c r="Z211" s="28">
        <v>0</v>
      </c>
      <c r="AA211" s="28">
        <v>45.618235649999995</v>
      </c>
      <c r="AB211" s="28">
        <v>23.418174789999998</v>
      </c>
      <c r="AC211" s="28">
        <v>0</v>
      </c>
      <c r="AD211" s="28">
        <v>0</v>
      </c>
      <c r="AE211" s="28">
        <v>0</v>
      </c>
      <c r="AF211" s="28">
        <v>0</v>
      </c>
      <c r="AG211" s="28">
        <v>0</v>
      </c>
      <c r="AH211" s="28">
        <v>0</v>
      </c>
      <c r="AI211" s="28">
        <v>0</v>
      </c>
      <c r="AJ211" s="28">
        <v>0</v>
      </c>
      <c r="AK211" s="28">
        <v>0</v>
      </c>
      <c r="AL211" s="28">
        <v>14.959329840000001</v>
      </c>
      <c r="AM211" s="28">
        <v>14.959329840000001</v>
      </c>
      <c r="AN211" s="28">
        <v>0</v>
      </c>
      <c r="AO211" s="28">
        <v>0</v>
      </c>
      <c r="AP211" s="28">
        <v>1.710075</v>
      </c>
      <c r="AQ211" s="28">
        <v>1.710075</v>
      </c>
      <c r="AR211" s="28">
        <v>0</v>
      </c>
      <c r="AS211" s="28">
        <v>0</v>
      </c>
      <c r="AT211" s="28">
        <v>16.669404839999999</v>
      </c>
      <c r="AU211" s="28">
        <v>6.7487699499999998</v>
      </c>
      <c r="AV211" s="28">
        <v>5.2931352499999997</v>
      </c>
      <c r="AW211" s="28">
        <v>12.0419052</v>
      </c>
      <c r="AX211" s="28">
        <v>1.2294623399999998</v>
      </c>
      <c r="AY211" s="28">
        <v>2.9653357599999999</v>
      </c>
      <c r="AZ211" s="28">
        <v>7.8471071000000006</v>
      </c>
    </row>
    <row r="212" spans="2:52" x14ac:dyDescent="0.25">
      <c r="B212" s="15" t="s">
        <v>115</v>
      </c>
      <c r="C212" s="28">
        <v>53.664471560000003</v>
      </c>
      <c r="D212" s="28">
        <v>24.57096945</v>
      </c>
      <c r="E212" s="28">
        <v>7.9373137500000004</v>
      </c>
      <c r="F212" s="28">
        <v>15.466980019999999</v>
      </c>
      <c r="G212" s="28">
        <v>1.16667568</v>
      </c>
      <c r="H212" s="28">
        <v>29.093502110000003</v>
      </c>
      <c r="I212" s="28">
        <v>3.6359437300000002</v>
      </c>
      <c r="J212" s="28">
        <v>3.9014447900000002</v>
      </c>
      <c r="K212" s="28">
        <v>16.36880472</v>
      </c>
      <c r="L212" s="28">
        <v>5.1873088699999998</v>
      </c>
      <c r="M212" s="28">
        <v>148.35570000000001</v>
      </c>
      <c r="N212" s="28">
        <v>148.35570000000001</v>
      </c>
      <c r="O212" s="28">
        <v>0</v>
      </c>
      <c r="P212" s="28">
        <v>0</v>
      </c>
      <c r="Q212" s="28">
        <v>0</v>
      </c>
      <c r="R212" s="28">
        <v>202.02017155999999</v>
      </c>
      <c r="S212" s="28">
        <v>78.047015370000011</v>
      </c>
      <c r="T212" s="28">
        <v>3.3533216000000001</v>
      </c>
      <c r="U212" s="28">
        <v>16.399642029999999</v>
      </c>
      <c r="V212" s="28">
        <v>0</v>
      </c>
      <c r="W212" s="28">
        <v>0</v>
      </c>
      <c r="X212" s="28">
        <v>26.68727706</v>
      </c>
      <c r="Y212" s="28">
        <v>36.120666119999996</v>
      </c>
      <c r="Z212" s="28">
        <v>0</v>
      </c>
      <c r="AA212" s="28">
        <v>160.60792218</v>
      </c>
      <c r="AB212" s="28">
        <v>41.412249380000006</v>
      </c>
      <c r="AC212" s="28">
        <v>0</v>
      </c>
      <c r="AD212" s="28">
        <v>0</v>
      </c>
      <c r="AE212" s="28">
        <v>0</v>
      </c>
      <c r="AF212" s="28">
        <v>0</v>
      </c>
      <c r="AG212" s="28">
        <v>0</v>
      </c>
      <c r="AH212" s="28">
        <v>0</v>
      </c>
      <c r="AI212" s="28">
        <v>0</v>
      </c>
      <c r="AJ212" s="28">
        <v>0</v>
      </c>
      <c r="AK212" s="28">
        <v>0</v>
      </c>
      <c r="AL212" s="28">
        <v>11.653067929999999</v>
      </c>
      <c r="AM212" s="28">
        <v>11.653067929999999</v>
      </c>
      <c r="AN212" s="28">
        <v>0</v>
      </c>
      <c r="AO212" s="28">
        <v>0</v>
      </c>
      <c r="AP212" s="28">
        <v>3.0171642400000001</v>
      </c>
      <c r="AQ212" s="28">
        <v>3.0171642400000001</v>
      </c>
      <c r="AR212" s="28">
        <v>0</v>
      </c>
      <c r="AS212" s="28">
        <v>0</v>
      </c>
      <c r="AT212" s="28">
        <v>14.67023217</v>
      </c>
      <c r="AU212" s="28">
        <v>26.74201721</v>
      </c>
      <c r="AV212" s="28">
        <v>33.705878970000001</v>
      </c>
      <c r="AW212" s="28">
        <v>60.447896180000008</v>
      </c>
      <c r="AX212" s="28">
        <v>19.303215420000001</v>
      </c>
      <c r="AY212" s="28">
        <v>0</v>
      </c>
      <c r="AZ212" s="28">
        <v>41.14468076</v>
      </c>
    </row>
    <row r="213" spans="2:52" x14ac:dyDescent="0.25">
      <c r="B213" s="15" t="s">
        <v>116</v>
      </c>
      <c r="C213" s="28">
        <v>8.8866889399999973</v>
      </c>
      <c r="D213" s="28">
        <v>4.3404508199999992</v>
      </c>
      <c r="E213" s="28">
        <v>2.4080866299999997</v>
      </c>
      <c r="F213" s="28">
        <v>1.7814124299999998</v>
      </c>
      <c r="G213" s="28">
        <v>0.15095176000000002</v>
      </c>
      <c r="H213" s="28">
        <v>4.546238119999999</v>
      </c>
      <c r="I213" s="28">
        <v>0.58841788000000006</v>
      </c>
      <c r="J213" s="28">
        <v>1.2351799999999999</v>
      </c>
      <c r="K213" s="28">
        <v>2.5372476499999999</v>
      </c>
      <c r="L213" s="28">
        <v>0.18539259</v>
      </c>
      <c r="M213" s="28">
        <v>83.495896000000002</v>
      </c>
      <c r="N213" s="28">
        <v>83.495896000000002</v>
      </c>
      <c r="O213" s="28">
        <v>0</v>
      </c>
      <c r="P213" s="28">
        <v>0</v>
      </c>
      <c r="Q213" s="28">
        <v>0</v>
      </c>
      <c r="R213" s="28">
        <v>92.382584940000001</v>
      </c>
      <c r="S213" s="28">
        <v>64.028547279999998</v>
      </c>
      <c r="T213" s="28">
        <v>1.19745367</v>
      </c>
      <c r="U213" s="28">
        <v>3.9226616499999998</v>
      </c>
      <c r="V213" s="28">
        <v>0</v>
      </c>
      <c r="W213" s="28">
        <v>0</v>
      </c>
      <c r="X213" s="28">
        <v>1.2404112899999999</v>
      </c>
      <c r="Y213" s="28">
        <v>6.3860000299999999</v>
      </c>
      <c r="Z213" s="28">
        <v>0</v>
      </c>
      <c r="AA213" s="28">
        <v>76.775073920000011</v>
      </c>
      <c r="AB213" s="28">
        <v>15.607511019999999</v>
      </c>
      <c r="AC213" s="28">
        <v>0</v>
      </c>
      <c r="AD213" s="28">
        <v>0</v>
      </c>
      <c r="AE213" s="28">
        <v>0</v>
      </c>
      <c r="AF213" s="28">
        <v>0</v>
      </c>
      <c r="AG213" s="28">
        <v>0</v>
      </c>
      <c r="AH213" s="28">
        <v>0</v>
      </c>
      <c r="AI213" s="28">
        <v>0</v>
      </c>
      <c r="AJ213" s="28">
        <v>0</v>
      </c>
      <c r="AK213" s="28">
        <v>0</v>
      </c>
      <c r="AL213" s="28">
        <v>1.815259</v>
      </c>
      <c r="AM213" s="28">
        <v>1.815259</v>
      </c>
      <c r="AN213" s="28">
        <v>0</v>
      </c>
      <c r="AO213" s="28">
        <v>0</v>
      </c>
      <c r="AP213" s="28">
        <v>0</v>
      </c>
      <c r="AQ213" s="28">
        <v>0</v>
      </c>
      <c r="AR213" s="28">
        <v>0</v>
      </c>
      <c r="AS213" s="28">
        <v>0</v>
      </c>
      <c r="AT213" s="28">
        <v>1.815259</v>
      </c>
      <c r="AU213" s="28">
        <v>13.792252019999999</v>
      </c>
      <c r="AV213" s="28">
        <v>6.8279788799999999</v>
      </c>
      <c r="AW213" s="28">
        <v>20.620230899999999</v>
      </c>
      <c r="AX213" s="28">
        <v>0</v>
      </c>
      <c r="AY213" s="28">
        <v>1.4285069500000001</v>
      </c>
      <c r="AZ213" s="28">
        <v>19.19172395</v>
      </c>
    </row>
    <row r="214" spans="2:52" x14ac:dyDescent="0.25">
      <c r="B214" s="15" t="s">
        <v>117</v>
      </c>
      <c r="C214" s="28">
        <v>34.781663480000006</v>
      </c>
      <c r="D214" s="28">
        <v>16.565129720000002</v>
      </c>
      <c r="E214" s="28">
        <v>9.4563413199999999</v>
      </c>
      <c r="F214" s="28">
        <v>6.4542016599999998</v>
      </c>
      <c r="G214" s="28">
        <v>0.65458673999999994</v>
      </c>
      <c r="H214" s="28">
        <v>18.216533760000001</v>
      </c>
      <c r="I214" s="28">
        <v>4.2819845800000005</v>
      </c>
      <c r="J214" s="28">
        <v>0.49028622999999999</v>
      </c>
      <c r="K214" s="28">
        <v>11.91884121</v>
      </c>
      <c r="L214" s="28">
        <v>1.5254217400000001</v>
      </c>
      <c r="M214" s="28">
        <v>185.24928</v>
      </c>
      <c r="N214" s="28">
        <v>185.24928</v>
      </c>
      <c r="O214" s="28">
        <v>0</v>
      </c>
      <c r="P214" s="28">
        <v>0</v>
      </c>
      <c r="Q214" s="28">
        <v>0</v>
      </c>
      <c r="R214" s="28">
        <v>220.03094348000002</v>
      </c>
      <c r="S214" s="28">
        <v>131.03483688</v>
      </c>
      <c r="T214" s="28">
        <v>1.0250606500000001</v>
      </c>
      <c r="U214" s="28">
        <v>16.094204829999999</v>
      </c>
      <c r="V214" s="28">
        <v>0</v>
      </c>
      <c r="W214" s="28">
        <v>0</v>
      </c>
      <c r="X214" s="28">
        <v>12.393630539999998</v>
      </c>
      <c r="Y214" s="28">
        <v>19.070661380000001</v>
      </c>
      <c r="Z214" s="28">
        <v>5.1404162400000004</v>
      </c>
      <c r="AA214" s="28">
        <v>184.75881052</v>
      </c>
      <c r="AB214" s="28">
        <v>35.27213296</v>
      </c>
      <c r="AC214" s="28">
        <v>0</v>
      </c>
      <c r="AD214" s="28">
        <v>0</v>
      </c>
      <c r="AE214" s="28">
        <v>0</v>
      </c>
      <c r="AF214" s="28">
        <v>0</v>
      </c>
      <c r="AG214" s="28">
        <v>0</v>
      </c>
      <c r="AH214" s="28">
        <v>0</v>
      </c>
      <c r="AI214" s="28">
        <v>0</v>
      </c>
      <c r="AJ214" s="28">
        <v>0</v>
      </c>
      <c r="AK214" s="28">
        <v>0</v>
      </c>
      <c r="AL214" s="28">
        <v>1.4118790000000001</v>
      </c>
      <c r="AM214" s="28">
        <v>1.4118790000000001</v>
      </c>
      <c r="AN214" s="28">
        <v>0</v>
      </c>
      <c r="AO214" s="28">
        <v>0</v>
      </c>
      <c r="AP214" s="28">
        <v>9.9700546800000005</v>
      </c>
      <c r="AQ214" s="28">
        <v>9.9700546800000005</v>
      </c>
      <c r="AR214" s="28">
        <v>0</v>
      </c>
      <c r="AS214" s="28">
        <v>0</v>
      </c>
      <c r="AT214" s="28">
        <v>11.381933679999999</v>
      </c>
      <c r="AU214" s="28">
        <v>23.890199280000001</v>
      </c>
      <c r="AV214" s="28">
        <v>49.411512399999999</v>
      </c>
      <c r="AW214" s="28">
        <v>73.301711680000011</v>
      </c>
      <c r="AX214" s="28">
        <v>0</v>
      </c>
      <c r="AY214" s="28">
        <v>0</v>
      </c>
      <c r="AZ214" s="28">
        <v>73.301711680000011</v>
      </c>
    </row>
    <row r="215" spans="2:52" x14ac:dyDescent="0.25">
      <c r="B215" s="15" t="s">
        <v>118</v>
      </c>
      <c r="C215" s="28">
        <v>21.20397732</v>
      </c>
      <c r="D215" s="28">
        <v>10.720629990000001</v>
      </c>
      <c r="E215" s="28">
        <v>4.0453845800000003</v>
      </c>
      <c r="F215" s="28">
        <v>5.8521440800000004</v>
      </c>
      <c r="G215" s="28">
        <v>0.82310132999999996</v>
      </c>
      <c r="H215" s="28">
        <v>10.483347330000001</v>
      </c>
      <c r="I215" s="28">
        <v>4.1806057799999996</v>
      </c>
      <c r="J215" s="28">
        <v>0.39504499999999998</v>
      </c>
      <c r="K215" s="28">
        <v>5.7028144999999997</v>
      </c>
      <c r="L215" s="28">
        <v>0.20488204999999998</v>
      </c>
      <c r="M215" s="28">
        <v>106.537857</v>
      </c>
      <c r="N215" s="28">
        <v>106.537857</v>
      </c>
      <c r="O215" s="28">
        <v>0</v>
      </c>
      <c r="P215" s="28">
        <v>0</v>
      </c>
      <c r="Q215" s="28">
        <v>0</v>
      </c>
      <c r="R215" s="28">
        <v>127.74183432</v>
      </c>
      <c r="S215" s="28">
        <v>89.664592249999998</v>
      </c>
      <c r="T215" s="28">
        <v>1.20181078</v>
      </c>
      <c r="U215" s="28">
        <v>7.9428254000000003</v>
      </c>
      <c r="V215" s="28">
        <v>0</v>
      </c>
      <c r="W215" s="28">
        <v>0</v>
      </c>
      <c r="X215" s="28">
        <v>4.4664914699999994</v>
      </c>
      <c r="Y215" s="28">
        <v>19.36182123</v>
      </c>
      <c r="Z215" s="28">
        <v>0</v>
      </c>
      <c r="AA215" s="28">
        <v>122.63754113000002</v>
      </c>
      <c r="AB215" s="28">
        <v>5.104293189999999</v>
      </c>
      <c r="AC215" s="28">
        <v>0</v>
      </c>
      <c r="AD215" s="28">
        <v>0</v>
      </c>
      <c r="AE215" s="28">
        <v>0</v>
      </c>
      <c r="AF215" s="28">
        <v>0</v>
      </c>
      <c r="AG215" s="28">
        <v>0</v>
      </c>
      <c r="AH215" s="28">
        <v>0</v>
      </c>
      <c r="AI215" s="28">
        <v>0</v>
      </c>
      <c r="AJ215" s="28">
        <v>0</v>
      </c>
      <c r="AK215" s="28">
        <v>0</v>
      </c>
      <c r="AL215" s="28">
        <v>1.3585</v>
      </c>
      <c r="AM215" s="28">
        <v>1.3585</v>
      </c>
      <c r="AN215" s="28">
        <v>0</v>
      </c>
      <c r="AO215" s="28">
        <v>0</v>
      </c>
      <c r="AP215" s="28">
        <v>0</v>
      </c>
      <c r="AQ215" s="28">
        <v>0</v>
      </c>
      <c r="AR215" s="28">
        <v>0</v>
      </c>
      <c r="AS215" s="28">
        <v>0</v>
      </c>
      <c r="AT215" s="28">
        <v>1.3585</v>
      </c>
      <c r="AU215" s="28">
        <v>3.7457931900000001</v>
      </c>
      <c r="AV215" s="28">
        <v>31.643190169999997</v>
      </c>
      <c r="AW215" s="28">
        <v>35.388983359999997</v>
      </c>
      <c r="AX215" s="28">
        <v>0</v>
      </c>
      <c r="AY215" s="28">
        <v>0</v>
      </c>
      <c r="AZ215" s="28">
        <v>35.388983359999997</v>
      </c>
    </row>
    <row r="216" spans="2:52" x14ac:dyDescent="0.25">
      <c r="B216" s="15" t="s">
        <v>119</v>
      </c>
      <c r="C216" s="28">
        <v>62.30780481</v>
      </c>
      <c r="D216" s="28">
        <v>33.734853139999998</v>
      </c>
      <c r="E216" s="28">
        <v>10.37680918</v>
      </c>
      <c r="F216" s="28">
        <v>21.411011780000003</v>
      </c>
      <c r="G216" s="28">
        <v>1.9470321799999999</v>
      </c>
      <c r="H216" s="28">
        <v>28.572951669999998</v>
      </c>
      <c r="I216" s="28">
        <v>6.7005424199999997</v>
      </c>
      <c r="J216" s="28">
        <v>2.7778399999999999</v>
      </c>
      <c r="K216" s="28">
        <v>18.99374027</v>
      </c>
      <c r="L216" s="28">
        <v>0.10082898</v>
      </c>
      <c r="M216" s="28">
        <v>146.688962</v>
      </c>
      <c r="N216" s="28">
        <v>146.58698899999999</v>
      </c>
      <c r="O216" s="28">
        <v>0</v>
      </c>
      <c r="P216" s="28">
        <v>0</v>
      </c>
      <c r="Q216" s="28">
        <v>0.10197299999999999</v>
      </c>
      <c r="R216" s="28">
        <v>208.99676681</v>
      </c>
      <c r="S216" s="28">
        <v>104.36762833</v>
      </c>
      <c r="T216" s="28">
        <v>2.8973213100000001</v>
      </c>
      <c r="U216" s="28">
        <v>16.43046652</v>
      </c>
      <c r="V216" s="28">
        <v>0</v>
      </c>
      <c r="W216" s="28">
        <v>22.579656780000001</v>
      </c>
      <c r="X216" s="28">
        <v>5.9663041699999999</v>
      </c>
      <c r="Y216" s="28">
        <v>21.170401649999999</v>
      </c>
      <c r="Z216" s="28">
        <v>2.8172693</v>
      </c>
      <c r="AA216" s="28">
        <v>176.22904806</v>
      </c>
      <c r="AB216" s="28">
        <v>32.76771875</v>
      </c>
      <c r="AC216" s="28">
        <v>0</v>
      </c>
      <c r="AD216" s="28">
        <v>0</v>
      </c>
      <c r="AE216" s="28">
        <v>0</v>
      </c>
      <c r="AF216" s="28">
        <v>0</v>
      </c>
      <c r="AG216" s="28">
        <v>0</v>
      </c>
      <c r="AH216" s="28">
        <v>0</v>
      </c>
      <c r="AI216" s="28">
        <v>0</v>
      </c>
      <c r="AJ216" s="28">
        <v>0</v>
      </c>
      <c r="AK216" s="28">
        <v>0</v>
      </c>
      <c r="AL216" s="28">
        <v>2.6153379999999999</v>
      </c>
      <c r="AM216" s="28">
        <v>2.6153379999999999</v>
      </c>
      <c r="AN216" s="28">
        <v>0</v>
      </c>
      <c r="AO216" s="28">
        <v>0</v>
      </c>
      <c r="AP216" s="28">
        <v>6.8175181199999999</v>
      </c>
      <c r="AQ216" s="28">
        <v>6.8175181199999999</v>
      </c>
      <c r="AR216" s="28">
        <v>0</v>
      </c>
      <c r="AS216" s="28">
        <v>0</v>
      </c>
      <c r="AT216" s="28">
        <v>9.4328561200000003</v>
      </c>
      <c r="AU216" s="28">
        <v>23.33486263</v>
      </c>
      <c r="AV216" s="28">
        <v>56.180333109999999</v>
      </c>
      <c r="AW216" s="28">
        <v>79.515195739999996</v>
      </c>
      <c r="AX216" s="28">
        <v>1.2303440000000001</v>
      </c>
      <c r="AY216" s="28">
        <v>0</v>
      </c>
      <c r="AZ216" s="28">
        <v>78.284851739999993</v>
      </c>
    </row>
    <row r="217" spans="2:52" x14ac:dyDescent="0.25">
      <c r="B217" s="15" t="s">
        <v>120</v>
      </c>
      <c r="C217" s="28">
        <v>23.349440010000002</v>
      </c>
      <c r="D217" s="28">
        <v>11.794959850000001</v>
      </c>
      <c r="E217" s="28">
        <v>8.0766592700000004</v>
      </c>
      <c r="F217" s="28">
        <v>3.0778279900000003</v>
      </c>
      <c r="G217" s="28">
        <v>0.64047259000000001</v>
      </c>
      <c r="H217" s="28">
        <v>11.554480160000001</v>
      </c>
      <c r="I217" s="28">
        <v>3.5612085599999999</v>
      </c>
      <c r="J217" s="28">
        <v>1.63443509</v>
      </c>
      <c r="K217" s="28">
        <v>6.2749465000000004</v>
      </c>
      <c r="L217" s="28">
        <v>8.3890010000000001E-2</v>
      </c>
      <c r="M217" s="28">
        <v>142.48641062999999</v>
      </c>
      <c r="N217" s="28">
        <v>142.325883</v>
      </c>
      <c r="O217" s="28">
        <v>0.16052763</v>
      </c>
      <c r="P217" s="28">
        <v>0</v>
      </c>
      <c r="Q217" s="28">
        <v>0</v>
      </c>
      <c r="R217" s="28">
        <v>165.83585063999999</v>
      </c>
      <c r="S217" s="28">
        <v>45.491663789999997</v>
      </c>
      <c r="T217" s="28">
        <v>0.43927703999999995</v>
      </c>
      <c r="U217" s="28">
        <v>9.2234317200000007</v>
      </c>
      <c r="V217" s="28">
        <v>0</v>
      </c>
      <c r="W217" s="28">
        <v>0</v>
      </c>
      <c r="X217" s="28">
        <v>3.1225114900000004</v>
      </c>
      <c r="Y217" s="28">
        <v>31.143380539999999</v>
      </c>
      <c r="Z217" s="28">
        <v>6.7851070199999999</v>
      </c>
      <c r="AA217" s="28">
        <v>96.205371599999992</v>
      </c>
      <c r="AB217" s="28">
        <v>69.630479039999997</v>
      </c>
      <c r="AC217" s="28">
        <v>0</v>
      </c>
      <c r="AD217" s="28">
        <v>0</v>
      </c>
      <c r="AE217" s="28">
        <v>0</v>
      </c>
      <c r="AF217" s="28">
        <v>0</v>
      </c>
      <c r="AG217" s="28">
        <v>28.672864079999997</v>
      </c>
      <c r="AH217" s="28">
        <v>28.672864079999997</v>
      </c>
      <c r="AI217" s="28">
        <v>0</v>
      </c>
      <c r="AJ217" s="28">
        <v>0</v>
      </c>
      <c r="AK217" s="28">
        <v>28.672864079999997</v>
      </c>
      <c r="AL217" s="28">
        <v>30.182398629999998</v>
      </c>
      <c r="AM217" s="28">
        <v>30.182398629999998</v>
      </c>
      <c r="AN217" s="28">
        <v>0</v>
      </c>
      <c r="AO217" s="28">
        <v>0</v>
      </c>
      <c r="AP217" s="28">
        <v>17.146028000000001</v>
      </c>
      <c r="AQ217" s="28">
        <v>17.146028000000001</v>
      </c>
      <c r="AR217" s="28">
        <v>0</v>
      </c>
      <c r="AS217" s="28">
        <v>0</v>
      </c>
      <c r="AT217" s="28">
        <v>47.328426629999996</v>
      </c>
      <c r="AU217" s="28">
        <v>50.974916490000005</v>
      </c>
      <c r="AV217" s="28">
        <v>22.077582130000003</v>
      </c>
      <c r="AW217" s="28">
        <v>73.052498620000009</v>
      </c>
      <c r="AX217" s="28">
        <v>0</v>
      </c>
      <c r="AY217" s="28">
        <v>18.543701219999999</v>
      </c>
      <c r="AZ217" s="28">
        <v>54.508797400000006</v>
      </c>
    </row>
    <row r="218" spans="2:52" x14ac:dyDescent="0.25">
      <c r="B218" s="15" t="s">
        <v>121</v>
      </c>
      <c r="C218" s="28">
        <v>13.51648823</v>
      </c>
      <c r="D218" s="28">
        <v>5.0292070500000001</v>
      </c>
      <c r="E218" s="28">
        <v>3.4397095000000002</v>
      </c>
      <c r="F218" s="28">
        <v>0.99848605000000001</v>
      </c>
      <c r="G218" s="28">
        <v>0.59101150000000002</v>
      </c>
      <c r="H218" s="28">
        <v>8.4872811800000001</v>
      </c>
      <c r="I218" s="28">
        <v>1.77181649</v>
      </c>
      <c r="J218" s="28">
        <v>0.96756034999999996</v>
      </c>
      <c r="K218" s="28">
        <v>5.6941091300000002</v>
      </c>
      <c r="L218" s="28">
        <v>5.3795209999999996E-2</v>
      </c>
      <c r="M218" s="28">
        <v>67.535803370000011</v>
      </c>
      <c r="N218" s="28">
        <v>67.514809999999997</v>
      </c>
      <c r="O218" s="28">
        <v>2.0993369999999997E-2</v>
      </c>
      <c r="P218" s="28">
        <v>0</v>
      </c>
      <c r="Q218" s="28">
        <v>0</v>
      </c>
      <c r="R218" s="28">
        <v>81.052291600000004</v>
      </c>
      <c r="S218" s="28">
        <v>35.256238240000002</v>
      </c>
      <c r="T218" s="28">
        <v>1.7564908600000002</v>
      </c>
      <c r="U218" s="28">
        <v>6.7296962899999997</v>
      </c>
      <c r="V218" s="28">
        <v>0</v>
      </c>
      <c r="W218" s="28">
        <v>1.7811622199999999</v>
      </c>
      <c r="X218" s="28">
        <v>1.8657940100000001</v>
      </c>
      <c r="Y218" s="28">
        <v>8.2557337699999991</v>
      </c>
      <c r="Z218" s="28">
        <v>0.86161331000000008</v>
      </c>
      <c r="AA218" s="28">
        <v>56.506728700000004</v>
      </c>
      <c r="AB218" s="28">
        <v>24.545562900000004</v>
      </c>
      <c r="AC218" s="28">
        <v>0</v>
      </c>
      <c r="AD218" s="28">
        <v>0</v>
      </c>
      <c r="AE218" s="28">
        <v>0</v>
      </c>
      <c r="AF218" s="28">
        <v>0</v>
      </c>
      <c r="AG218" s="28">
        <v>0</v>
      </c>
      <c r="AH218" s="28">
        <v>0</v>
      </c>
      <c r="AI218" s="28">
        <v>0</v>
      </c>
      <c r="AJ218" s="28">
        <v>0.78200000000000003</v>
      </c>
      <c r="AK218" s="28">
        <v>0.78200000000000003</v>
      </c>
      <c r="AL218" s="28">
        <v>8.6468511299999982</v>
      </c>
      <c r="AM218" s="28">
        <v>8.6468511299999982</v>
      </c>
      <c r="AN218" s="28">
        <v>0</v>
      </c>
      <c r="AO218" s="28">
        <v>0</v>
      </c>
      <c r="AP218" s="28">
        <v>4.4376603899999996</v>
      </c>
      <c r="AQ218" s="28">
        <v>4.4376603899999996</v>
      </c>
      <c r="AR218" s="28">
        <v>0</v>
      </c>
      <c r="AS218" s="28">
        <v>0</v>
      </c>
      <c r="AT218" s="28">
        <v>13.08451152</v>
      </c>
      <c r="AU218" s="28">
        <v>12.243051380000001</v>
      </c>
      <c r="AV218" s="28">
        <v>14.0842317</v>
      </c>
      <c r="AW218" s="28">
        <v>26.327283080000001</v>
      </c>
      <c r="AX218" s="28">
        <v>4.6275500799999998</v>
      </c>
      <c r="AY218" s="28">
        <v>3.9456701499999998</v>
      </c>
      <c r="AZ218" s="28">
        <v>17.75406285</v>
      </c>
    </row>
    <row r="219" spans="2:52" x14ac:dyDescent="0.25">
      <c r="B219" s="15" t="s">
        <v>122</v>
      </c>
      <c r="C219" s="28">
        <v>6.1016767699999992</v>
      </c>
      <c r="D219" s="28">
        <v>3.0506440600000002</v>
      </c>
      <c r="E219" s="28">
        <v>2.0747781299999999</v>
      </c>
      <c r="F219" s="28">
        <v>0.79075225000000005</v>
      </c>
      <c r="G219" s="28">
        <v>0.18511368</v>
      </c>
      <c r="H219" s="28">
        <v>3.0510327099999999</v>
      </c>
      <c r="I219" s="28">
        <v>0.84093452000000002</v>
      </c>
      <c r="J219" s="28">
        <v>0.57085783999999995</v>
      </c>
      <c r="K219" s="28">
        <v>1.5872263100000001</v>
      </c>
      <c r="L219" s="28">
        <v>5.2014039999999991E-2</v>
      </c>
      <c r="M219" s="28">
        <v>66.024289979999992</v>
      </c>
      <c r="N219" s="28">
        <v>65.006117180000004</v>
      </c>
      <c r="O219" s="28">
        <v>1.9462799999999999E-2</v>
      </c>
      <c r="P219" s="28">
        <v>0</v>
      </c>
      <c r="Q219" s="28">
        <v>0.99870999999999999</v>
      </c>
      <c r="R219" s="28">
        <v>72.125966750000003</v>
      </c>
      <c r="S219" s="28">
        <v>32.268373400000002</v>
      </c>
      <c r="T219" s="28">
        <v>1.12582972</v>
      </c>
      <c r="U219" s="28">
        <v>3.6745636099999999</v>
      </c>
      <c r="V219" s="28">
        <v>0</v>
      </c>
      <c r="W219" s="28">
        <v>0</v>
      </c>
      <c r="X219" s="28">
        <v>4.2236971199999997</v>
      </c>
      <c r="Y219" s="28">
        <v>5.78144568</v>
      </c>
      <c r="Z219" s="28">
        <v>0</v>
      </c>
      <c r="AA219" s="28">
        <v>47.073909529999995</v>
      </c>
      <c r="AB219" s="28">
        <v>25.052057219999998</v>
      </c>
      <c r="AC219" s="28">
        <v>0</v>
      </c>
      <c r="AD219" s="28">
        <v>0</v>
      </c>
      <c r="AE219" s="28">
        <v>0</v>
      </c>
      <c r="AF219" s="28">
        <v>0</v>
      </c>
      <c r="AG219" s="28">
        <v>0</v>
      </c>
      <c r="AH219" s="28">
        <v>0</v>
      </c>
      <c r="AI219" s="28">
        <v>0</v>
      </c>
      <c r="AJ219" s="28">
        <v>0</v>
      </c>
      <c r="AK219" s="28">
        <v>0</v>
      </c>
      <c r="AL219" s="28">
        <v>9.9670321800000004</v>
      </c>
      <c r="AM219" s="28">
        <v>9.9670321800000004</v>
      </c>
      <c r="AN219" s="28">
        <v>0</v>
      </c>
      <c r="AO219" s="28">
        <v>0</v>
      </c>
      <c r="AP219" s="28">
        <v>0</v>
      </c>
      <c r="AQ219" s="28">
        <v>0</v>
      </c>
      <c r="AR219" s="28">
        <v>0</v>
      </c>
      <c r="AS219" s="28">
        <v>0</v>
      </c>
      <c r="AT219" s="28">
        <v>9.9670321800000004</v>
      </c>
      <c r="AU219" s="28">
        <v>15.085025040000001</v>
      </c>
      <c r="AV219" s="28">
        <v>15.312421109999999</v>
      </c>
      <c r="AW219" s="28">
        <v>30.397446149999997</v>
      </c>
      <c r="AX219" s="28">
        <v>0</v>
      </c>
      <c r="AY219" s="28">
        <v>2.1963594500000001</v>
      </c>
      <c r="AZ219" s="28">
        <v>28.201086699999998</v>
      </c>
    </row>
    <row r="220" spans="2:52" x14ac:dyDescent="0.25">
      <c r="B220" s="15" t="s">
        <v>123</v>
      </c>
      <c r="C220" s="28">
        <v>46.677702620000005</v>
      </c>
      <c r="D220" s="28">
        <v>19.972731230000001</v>
      </c>
      <c r="E220" s="28">
        <v>8.2238300500000001</v>
      </c>
      <c r="F220" s="28">
        <v>9.9975663000000008</v>
      </c>
      <c r="G220" s="28">
        <v>1.7513348799999999</v>
      </c>
      <c r="H220" s="28">
        <v>26.704971390000001</v>
      </c>
      <c r="I220" s="28">
        <v>4.6676080199999994</v>
      </c>
      <c r="J220" s="28">
        <v>4.0101627500000001</v>
      </c>
      <c r="K220" s="28">
        <v>16.654125499999999</v>
      </c>
      <c r="L220" s="28">
        <v>1.3730751200000002</v>
      </c>
      <c r="M220" s="28">
        <v>117.24092489</v>
      </c>
      <c r="N220" s="28">
        <v>117.125401</v>
      </c>
      <c r="O220" s="28">
        <v>0.11552389</v>
      </c>
      <c r="P220" s="28">
        <v>0</v>
      </c>
      <c r="Q220" s="28">
        <v>0</v>
      </c>
      <c r="R220" s="28">
        <v>163.91862750999999</v>
      </c>
      <c r="S220" s="28">
        <v>65.801241790000006</v>
      </c>
      <c r="T220" s="28">
        <v>1.1278271100000001</v>
      </c>
      <c r="U220" s="28">
        <v>10.50396364</v>
      </c>
      <c r="V220" s="28">
        <v>0</v>
      </c>
      <c r="W220" s="28">
        <v>0.41392392</v>
      </c>
      <c r="X220" s="28">
        <v>3.0417804300000002</v>
      </c>
      <c r="Y220" s="28">
        <v>13.355520140000001</v>
      </c>
      <c r="Z220" s="28">
        <v>0</v>
      </c>
      <c r="AA220" s="28">
        <v>94.24425703</v>
      </c>
      <c r="AB220" s="28">
        <v>69.674370480000007</v>
      </c>
      <c r="AC220" s="28">
        <v>0</v>
      </c>
      <c r="AD220" s="28">
        <v>0</v>
      </c>
      <c r="AE220" s="28">
        <v>0</v>
      </c>
      <c r="AF220" s="28">
        <v>0</v>
      </c>
      <c r="AG220" s="28">
        <v>0</v>
      </c>
      <c r="AH220" s="28">
        <v>0</v>
      </c>
      <c r="AI220" s="28">
        <v>0</v>
      </c>
      <c r="AJ220" s="28">
        <v>0</v>
      </c>
      <c r="AK220" s="28">
        <v>0</v>
      </c>
      <c r="AL220" s="28">
        <v>31.019611329999996</v>
      </c>
      <c r="AM220" s="28">
        <v>31.019611329999996</v>
      </c>
      <c r="AN220" s="28">
        <v>0</v>
      </c>
      <c r="AO220" s="28">
        <v>0</v>
      </c>
      <c r="AP220" s="28">
        <v>0</v>
      </c>
      <c r="AQ220" s="28">
        <v>0</v>
      </c>
      <c r="AR220" s="28">
        <v>0</v>
      </c>
      <c r="AS220" s="28">
        <v>0</v>
      </c>
      <c r="AT220" s="28">
        <v>31.019611329999996</v>
      </c>
      <c r="AU220" s="28">
        <v>38.654759150000004</v>
      </c>
      <c r="AV220" s="28">
        <v>80.627903970000006</v>
      </c>
      <c r="AW220" s="28">
        <v>119.28266312000001</v>
      </c>
      <c r="AX220" s="28">
        <v>6.5379230899999996</v>
      </c>
      <c r="AY220" s="28">
        <v>10.62686723</v>
      </c>
      <c r="AZ220" s="28">
        <v>102.1178728</v>
      </c>
    </row>
    <row r="221" spans="2:52" x14ac:dyDescent="0.25">
      <c r="B221" s="15" t="s">
        <v>124</v>
      </c>
      <c r="C221" s="28">
        <v>75.921195990000001</v>
      </c>
      <c r="D221" s="28">
        <v>60.670215140000003</v>
      </c>
      <c r="E221" s="28">
        <v>14.69692283</v>
      </c>
      <c r="F221" s="28">
        <v>45.178902200000003</v>
      </c>
      <c r="G221" s="28">
        <v>0.79439011000000004</v>
      </c>
      <c r="H221" s="28">
        <v>15.250980849999999</v>
      </c>
      <c r="I221" s="28">
        <v>2.6066047499999998</v>
      </c>
      <c r="J221" s="28">
        <v>3.9927629800000002</v>
      </c>
      <c r="K221" s="28">
        <v>6.7126112600000001</v>
      </c>
      <c r="L221" s="28">
        <v>1.9390018600000001</v>
      </c>
      <c r="M221" s="28">
        <v>103.21740709000001</v>
      </c>
      <c r="N221" s="28">
        <v>101.92547</v>
      </c>
      <c r="O221" s="28">
        <v>1.29193709</v>
      </c>
      <c r="P221" s="28">
        <v>0</v>
      </c>
      <c r="Q221" s="28">
        <v>0</v>
      </c>
      <c r="R221" s="28">
        <v>179.13860308</v>
      </c>
      <c r="S221" s="28">
        <v>91.049681159999992</v>
      </c>
      <c r="T221" s="28">
        <v>5.7379681899999992</v>
      </c>
      <c r="U221" s="28">
        <v>20.7811953</v>
      </c>
      <c r="V221" s="28">
        <v>0</v>
      </c>
      <c r="W221" s="28">
        <v>0</v>
      </c>
      <c r="X221" s="28">
        <v>4.7080099999999998</v>
      </c>
      <c r="Y221" s="28">
        <v>26.378912270000001</v>
      </c>
      <c r="Z221" s="28">
        <v>0</v>
      </c>
      <c r="AA221" s="28">
        <v>148.65576691999999</v>
      </c>
      <c r="AB221" s="28">
        <v>30.482836160000002</v>
      </c>
      <c r="AC221" s="28">
        <v>0</v>
      </c>
      <c r="AD221" s="28">
        <v>0</v>
      </c>
      <c r="AE221" s="28">
        <v>0</v>
      </c>
      <c r="AF221" s="28">
        <v>0</v>
      </c>
      <c r="AG221" s="28">
        <v>0</v>
      </c>
      <c r="AH221" s="28">
        <v>0</v>
      </c>
      <c r="AI221" s="28">
        <v>0</v>
      </c>
      <c r="AJ221" s="28">
        <v>0</v>
      </c>
      <c r="AK221" s="28">
        <v>0</v>
      </c>
      <c r="AL221" s="28">
        <v>5.5012541500000003</v>
      </c>
      <c r="AM221" s="28">
        <v>5.5012541500000003</v>
      </c>
      <c r="AN221" s="28">
        <v>0</v>
      </c>
      <c r="AO221" s="28">
        <v>0</v>
      </c>
      <c r="AP221" s="28">
        <v>0</v>
      </c>
      <c r="AQ221" s="28">
        <v>0</v>
      </c>
      <c r="AR221" s="28">
        <v>0</v>
      </c>
      <c r="AS221" s="28">
        <v>0</v>
      </c>
      <c r="AT221" s="28">
        <v>5.5012541500000003</v>
      </c>
      <c r="AU221" s="28">
        <v>24.98158201</v>
      </c>
      <c r="AV221" s="28">
        <v>38.666610659999996</v>
      </c>
      <c r="AW221" s="28">
        <v>63.648192669999993</v>
      </c>
      <c r="AX221" s="28">
        <v>16.87850654</v>
      </c>
      <c r="AY221" s="28">
        <v>0</v>
      </c>
      <c r="AZ221" s="28">
        <v>46.769686129999997</v>
      </c>
    </row>
    <row r="222" spans="2:52" x14ac:dyDescent="0.25">
      <c r="B222" s="15" t="s">
        <v>125</v>
      </c>
      <c r="C222" s="28">
        <v>22.352718150000001</v>
      </c>
      <c r="D222" s="28">
        <v>8.5398140500000004</v>
      </c>
      <c r="E222" s="28">
        <v>5.5895921299999998</v>
      </c>
      <c r="F222" s="28">
        <v>2.0534339199999998</v>
      </c>
      <c r="G222" s="28">
        <v>0.89678800000000003</v>
      </c>
      <c r="H222" s="28">
        <v>13.812904100000001</v>
      </c>
      <c r="I222" s="28">
        <v>2.5096517</v>
      </c>
      <c r="J222" s="28">
        <v>0.94968300000000005</v>
      </c>
      <c r="K222" s="28">
        <v>10.3535694</v>
      </c>
      <c r="L222" s="28">
        <v>0</v>
      </c>
      <c r="M222" s="28">
        <v>125.14764599999999</v>
      </c>
      <c r="N222" s="28">
        <v>125.14764599999999</v>
      </c>
      <c r="O222" s="28">
        <v>0</v>
      </c>
      <c r="P222" s="28">
        <v>0</v>
      </c>
      <c r="Q222" s="28">
        <v>0</v>
      </c>
      <c r="R222" s="28">
        <v>147.50036415</v>
      </c>
      <c r="S222" s="28">
        <v>95.57454989</v>
      </c>
      <c r="T222" s="28">
        <v>2.3624057500000002</v>
      </c>
      <c r="U222" s="28">
        <v>8.6390986899999991</v>
      </c>
      <c r="V222" s="28">
        <v>0</v>
      </c>
      <c r="W222" s="28">
        <v>0</v>
      </c>
      <c r="X222" s="28">
        <v>5.4735402300000002</v>
      </c>
      <c r="Y222" s="28">
        <v>5.5264120199999995</v>
      </c>
      <c r="Z222" s="28">
        <v>0</v>
      </c>
      <c r="AA222" s="28">
        <v>117.57600658</v>
      </c>
      <c r="AB222" s="28">
        <v>29.924357569999998</v>
      </c>
      <c r="AC222" s="28">
        <v>0</v>
      </c>
      <c r="AD222" s="28">
        <v>0</v>
      </c>
      <c r="AE222" s="28">
        <v>0</v>
      </c>
      <c r="AF222" s="28">
        <v>0</v>
      </c>
      <c r="AG222" s="28">
        <v>0</v>
      </c>
      <c r="AH222" s="28">
        <v>0</v>
      </c>
      <c r="AI222" s="28">
        <v>0</v>
      </c>
      <c r="AJ222" s="28">
        <v>0</v>
      </c>
      <c r="AK222" s="28">
        <v>0</v>
      </c>
      <c r="AL222" s="28">
        <v>1.4779888000000001</v>
      </c>
      <c r="AM222" s="28">
        <v>1.4779888000000001</v>
      </c>
      <c r="AN222" s="28">
        <v>0</v>
      </c>
      <c r="AO222" s="28">
        <v>0</v>
      </c>
      <c r="AP222" s="28">
        <v>0</v>
      </c>
      <c r="AQ222" s="28">
        <v>0</v>
      </c>
      <c r="AR222" s="28">
        <v>0</v>
      </c>
      <c r="AS222" s="28">
        <v>0</v>
      </c>
      <c r="AT222" s="28">
        <v>1.4779888000000001</v>
      </c>
      <c r="AU222" s="28">
        <v>28.446368769999999</v>
      </c>
      <c r="AV222" s="28">
        <v>46.533579539999998</v>
      </c>
      <c r="AW222" s="28">
        <v>74.979948309999997</v>
      </c>
      <c r="AX222" s="28">
        <v>0</v>
      </c>
      <c r="AY222" s="28">
        <v>0</v>
      </c>
      <c r="AZ222" s="28">
        <v>74.979948309999997</v>
      </c>
    </row>
    <row r="223" spans="2:52" x14ac:dyDescent="0.25">
      <c r="B223" s="15" t="s">
        <v>126</v>
      </c>
      <c r="C223" s="28">
        <v>19.740365239999999</v>
      </c>
      <c r="D223" s="28">
        <v>10.108839169999998</v>
      </c>
      <c r="E223" s="28">
        <v>2.7731894100000001</v>
      </c>
      <c r="F223" s="28">
        <v>6.8221874699999994</v>
      </c>
      <c r="G223" s="28">
        <v>0.51346228999999999</v>
      </c>
      <c r="H223" s="28">
        <v>9.6315260699999996</v>
      </c>
      <c r="I223" s="28">
        <v>1.2097520900000001</v>
      </c>
      <c r="J223" s="28">
        <v>1.136895</v>
      </c>
      <c r="K223" s="28">
        <v>6.5404774899999998</v>
      </c>
      <c r="L223" s="28">
        <v>0.74440149</v>
      </c>
      <c r="M223" s="28">
        <v>72.991071000000005</v>
      </c>
      <c r="N223" s="28">
        <v>72.991071000000005</v>
      </c>
      <c r="O223" s="28">
        <v>0</v>
      </c>
      <c r="P223" s="28">
        <v>0</v>
      </c>
      <c r="Q223" s="28">
        <v>0</v>
      </c>
      <c r="R223" s="28">
        <v>92.731436239999994</v>
      </c>
      <c r="S223" s="28">
        <v>56.985075819999999</v>
      </c>
      <c r="T223" s="28">
        <v>1.4937050000000001</v>
      </c>
      <c r="U223" s="28">
        <v>9.3005524000000008</v>
      </c>
      <c r="V223" s="28">
        <v>0</v>
      </c>
      <c r="W223" s="28">
        <v>0</v>
      </c>
      <c r="X223" s="28">
        <v>3.10239741</v>
      </c>
      <c r="Y223" s="28">
        <v>8.6192066000000001</v>
      </c>
      <c r="Z223" s="28">
        <v>0</v>
      </c>
      <c r="AA223" s="28">
        <v>79.500937229999991</v>
      </c>
      <c r="AB223" s="28">
        <v>13.230499009999999</v>
      </c>
      <c r="AC223" s="28">
        <v>0</v>
      </c>
      <c r="AD223" s="28">
        <v>0</v>
      </c>
      <c r="AE223" s="28">
        <v>0</v>
      </c>
      <c r="AF223" s="28">
        <v>0</v>
      </c>
      <c r="AG223" s="28">
        <v>0</v>
      </c>
      <c r="AH223" s="28">
        <v>0</v>
      </c>
      <c r="AI223" s="28">
        <v>0</v>
      </c>
      <c r="AJ223" s="28">
        <v>0.25008381000000002</v>
      </c>
      <c r="AK223" s="28">
        <v>0.25008381000000002</v>
      </c>
      <c r="AL223" s="28">
        <v>2.5637319999999999</v>
      </c>
      <c r="AM223" s="28">
        <v>2.5637319999999999</v>
      </c>
      <c r="AN223" s="28">
        <v>0</v>
      </c>
      <c r="AO223" s="28">
        <v>0</v>
      </c>
      <c r="AP223" s="28">
        <v>0</v>
      </c>
      <c r="AQ223" s="28">
        <v>0</v>
      </c>
      <c r="AR223" s="28">
        <v>0</v>
      </c>
      <c r="AS223" s="28">
        <v>0</v>
      </c>
      <c r="AT223" s="28">
        <v>2.5637319999999999</v>
      </c>
      <c r="AU223" s="28">
        <v>10.916850820000001</v>
      </c>
      <c r="AV223" s="28">
        <v>44.439553240000002</v>
      </c>
      <c r="AW223" s="28">
        <v>55.356404059999996</v>
      </c>
      <c r="AX223" s="28">
        <v>0</v>
      </c>
      <c r="AY223" s="28">
        <v>4.8322077000000005</v>
      </c>
      <c r="AZ223" s="28">
        <v>50.524196359999998</v>
      </c>
    </row>
    <row r="224" spans="2:52" x14ac:dyDescent="0.25">
      <c r="B224" s="15" t="s">
        <v>127</v>
      </c>
      <c r="C224" s="28">
        <v>70.228614090000008</v>
      </c>
      <c r="D224" s="28">
        <v>62.198242350000001</v>
      </c>
      <c r="E224" s="28">
        <v>9.1975610000000003</v>
      </c>
      <c r="F224" s="28">
        <v>52.202645029999999</v>
      </c>
      <c r="G224" s="28">
        <v>0.79803631999999991</v>
      </c>
      <c r="H224" s="28">
        <v>8.0303717399999996</v>
      </c>
      <c r="I224" s="28">
        <v>2.7606450099999997</v>
      </c>
      <c r="J224" s="28">
        <v>1.0509366499999999</v>
      </c>
      <c r="K224" s="28">
        <v>3.92839027</v>
      </c>
      <c r="L224" s="28">
        <v>0.29039980999999998</v>
      </c>
      <c r="M224" s="28">
        <v>94.981990379999999</v>
      </c>
      <c r="N224" s="28">
        <v>93.339951549999995</v>
      </c>
      <c r="O224" s="28">
        <v>1.6420388300000002</v>
      </c>
      <c r="P224" s="28">
        <v>0</v>
      </c>
      <c r="Q224" s="28">
        <v>0</v>
      </c>
      <c r="R224" s="28">
        <v>165.21060446999999</v>
      </c>
      <c r="S224" s="28">
        <v>74.319932420000001</v>
      </c>
      <c r="T224" s="28">
        <v>1.771245</v>
      </c>
      <c r="U224" s="28">
        <v>10.961826029999999</v>
      </c>
      <c r="V224" s="28">
        <v>0</v>
      </c>
      <c r="W224" s="28">
        <v>0</v>
      </c>
      <c r="X224" s="28">
        <v>9.2833769700000008</v>
      </c>
      <c r="Y224" s="28">
        <v>9.9409907400000002</v>
      </c>
      <c r="Z224" s="28">
        <v>0.19286471999999999</v>
      </c>
      <c r="AA224" s="28">
        <v>106.47023587999999</v>
      </c>
      <c r="AB224" s="28">
        <v>58.740368590000003</v>
      </c>
      <c r="AC224" s="28">
        <v>0</v>
      </c>
      <c r="AD224" s="28">
        <v>0</v>
      </c>
      <c r="AE224" s="28">
        <v>0</v>
      </c>
      <c r="AF224" s="28">
        <v>0</v>
      </c>
      <c r="AG224" s="28">
        <v>0</v>
      </c>
      <c r="AH224" s="28">
        <v>0</v>
      </c>
      <c r="AI224" s="28">
        <v>0</v>
      </c>
      <c r="AJ224" s="28">
        <v>0</v>
      </c>
      <c r="AK224" s="28">
        <v>0</v>
      </c>
      <c r="AL224" s="28">
        <v>20.607629530000001</v>
      </c>
      <c r="AM224" s="28">
        <v>20.607629530000001</v>
      </c>
      <c r="AN224" s="28">
        <v>0</v>
      </c>
      <c r="AO224" s="28">
        <v>0</v>
      </c>
      <c r="AP224" s="28">
        <v>2.7555125400000002</v>
      </c>
      <c r="AQ224" s="28">
        <v>2.7555125400000002</v>
      </c>
      <c r="AR224" s="28">
        <v>0</v>
      </c>
      <c r="AS224" s="28">
        <v>28.62433231</v>
      </c>
      <c r="AT224" s="28">
        <v>51.987474379999995</v>
      </c>
      <c r="AU224" s="28">
        <v>6.75289421</v>
      </c>
      <c r="AV224" s="28">
        <v>7.2887839399999992</v>
      </c>
      <c r="AW224" s="28">
        <v>14.041678150000001</v>
      </c>
      <c r="AX224" s="28">
        <v>0</v>
      </c>
      <c r="AY224" s="28">
        <v>0</v>
      </c>
      <c r="AZ224" s="28">
        <v>14.041678150000001</v>
      </c>
    </row>
    <row r="225" spans="2:52" x14ac:dyDescent="0.25">
      <c r="B225" s="15" t="s">
        <v>44</v>
      </c>
      <c r="C225" s="28">
        <v>43.489694409999998</v>
      </c>
      <c r="D225" s="28">
        <v>38.643931049999999</v>
      </c>
      <c r="E225" s="28">
        <v>19.372714899999998</v>
      </c>
      <c r="F225" s="28">
        <v>18.980800149999997</v>
      </c>
      <c r="G225" s="28">
        <v>0.29041600000000001</v>
      </c>
      <c r="H225" s="28">
        <v>4.8457633600000003</v>
      </c>
      <c r="I225" s="28">
        <v>2.2600053399999998</v>
      </c>
      <c r="J225" s="28">
        <v>0.48421049999999999</v>
      </c>
      <c r="K225" s="28">
        <v>1.9250254</v>
      </c>
      <c r="L225" s="28">
        <v>0.17652212</v>
      </c>
      <c r="M225" s="28">
        <v>88.236613359999993</v>
      </c>
      <c r="N225" s="28">
        <v>87.107229000000004</v>
      </c>
      <c r="O225" s="28">
        <v>1.1293843600000002</v>
      </c>
      <c r="P225" s="28">
        <v>0</v>
      </c>
      <c r="Q225" s="28">
        <v>0</v>
      </c>
      <c r="R225" s="28">
        <v>131.72630777000001</v>
      </c>
      <c r="S225" s="28">
        <v>83.440005999999997</v>
      </c>
      <c r="T225" s="28">
        <v>6.6364165499999999</v>
      </c>
      <c r="U225" s="28">
        <v>7.51132518</v>
      </c>
      <c r="V225" s="28">
        <v>0</v>
      </c>
      <c r="W225" s="28">
        <v>0</v>
      </c>
      <c r="X225" s="28">
        <v>16.151056880000002</v>
      </c>
      <c r="Y225" s="28">
        <v>6.5276620699999999</v>
      </c>
      <c r="Z225" s="28">
        <v>0</v>
      </c>
      <c r="AA225" s="28">
        <v>120.26646667999998</v>
      </c>
      <c r="AB225" s="28">
        <v>11.459841089999999</v>
      </c>
      <c r="AC225" s="28">
        <v>0</v>
      </c>
      <c r="AD225" s="28">
        <v>0</v>
      </c>
      <c r="AE225" s="28">
        <v>0</v>
      </c>
      <c r="AF225" s="28">
        <v>0</v>
      </c>
      <c r="AG225" s="28">
        <v>0</v>
      </c>
      <c r="AH225" s="28">
        <v>0</v>
      </c>
      <c r="AI225" s="28">
        <v>0</v>
      </c>
      <c r="AJ225" s="28">
        <v>0</v>
      </c>
      <c r="AK225" s="28">
        <v>0</v>
      </c>
      <c r="AL225" s="28">
        <v>4.9597424999999999</v>
      </c>
      <c r="AM225" s="28">
        <v>4.9597424999999999</v>
      </c>
      <c r="AN225" s="28">
        <v>0</v>
      </c>
      <c r="AO225" s="28">
        <v>0</v>
      </c>
      <c r="AP225" s="28">
        <v>0</v>
      </c>
      <c r="AQ225" s="28">
        <v>0</v>
      </c>
      <c r="AR225" s="28">
        <v>0</v>
      </c>
      <c r="AS225" s="28">
        <v>0</v>
      </c>
      <c r="AT225" s="28">
        <v>4.9597424999999999</v>
      </c>
      <c r="AU225" s="28">
        <v>6.5000985899999995</v>
      </c>
      <c r="AV225" s="28">
        <v>6.5399317400000001</v>
      </c>
      <c r="AW225" s="28">
        <v>13.04003033</v>
      </c>
      <c r="AX225" s="28">
        <v>1.0124890099999999</v>
      </c>
      <c r="AY225" s="28">
        <v>0</v>
      </c>
      <c r="AZ225" s="28">
        <v>12.027541320000001</v>
      </c>
    </row>
    <row r="226" spans="2:52" x14ac:dyDescent="0.25">
      <c r="B226" s="15" t="s">
        <v>128</v>
      </c>
      <c r="C226" s="28">
        <v>13.015265829999999</v>
      </c>
      <c r="D226" s="28">
        <v>5.3038983000000002</v>
      </c>
      <c r="E226" s="28">
        <v>2.8325448</v>
      </c>
      <c r="F226" s="28">
        <v>2.1451159999999998</v>
      </c>
      <c r="G226" s="28">
        <v>0.32623750000000001</v>
      </c>
      <c r="H226" s="28">
        <v>7.7113675299999995</v>
      </c>
      <c r="I226" s="28">
        <v>1.6268216899999999</v>
      </c>
      <c r="J226" s="28">
        <v>0.92263700000000004</v>
      </c>
      <c r="K226" s="28">
        <v>4.9543343399999999</v>
      </c>
      <c r="L226" s="28">
        <v>0.2075745</v>
      </c>
      <c r="M226" s="28">
        <v>74.844184999999996</v>
      </c>
      <c r="N226" s="28">
        <v>74.723932000000005</v>
      </c>
      <c r="O226" s="28">
        <v>0.120253</v>
      </c>
      <c r="P226" s="28">
        <v>0</v>
      </c>
      <c r="Q226" s="28">
        <v>0</v>
      </c>
      <c r="R226" s="28">
        <v>87.85945083</v>
      </c>
      <c r="S226" s="28">
        <v>41.042244850000003</v>
      </c>
      <c r="T226" s="28">
        <v>1.2539629099999998</v>
      </c>
      <c r="U226" s="28">
        <v>5.6461810799999999</v>
      </c>
      <c r="V226" s="28">
        <v>0</v>
      </c>
      <c r="W226" s="28">
        <v>5.0860652699999997</v>
      </c>
      <c r="X226" s="28">
        <v>3.6370030099999999</v>
      </c>
      <c r="Y226" s="28">
        <v>7.4968293499999996</v>
      </c>
      <c r="Z226" s="28">
        <v>0</v>
      </c>
      <c r="AA226" s="28">
        <v>64.162286469999998</v>
      </c>
      <c r="AB226" s="28">
        <v>23.697164359999999</v>
      </c>
      <c r="AC226" s="28">
        <v>0</v>
      </c>
      <c r="AD226" s="28">
        <v>0</v>
      </c>
      <c r="AE226" s="28">
        <v>0</v>
      </c>
      <c r="AF226" s="28">
        <v>0</v>
      </c>
      <c r="AG226" s="28">
        <v>0</v>
      </c>
      <c r="AH226" s="28">
        <v>0</v>
      </c>
      <c r="AI226" s="28">
        <v>0</v>
      </c>
      <c r="AJ226" s="28">
        <v>0</v>
      </c>
      <c r="AK226" s="28">
        <v>0</v>
      </c>
      <c r="AL226" s="28">
        <v>6.24623946</v>
      </c>
      <c r="AM226" s="28">
        <v>6.24623946</v>
      </c>
      <c r="AN226" s="28">
        <v>0</v>
      </c>
      <c r="AO226" s="28">
        <v>0</v>
      </c>
      <c r="AP226" s="28">
        <v>0</v>
      </c>
      <c r="AQ226" s="28">
        <v>0</v>
      </c>
      <c r="AR226" s="28">
        <v>0</v>
      </c>
      <c r="AS226" s="28">
        <v>2.6201575400000001</v>
      </c>
      <c r="AT226" s="28">
        <v>8.8663969999999992</v>
      </c>
      <c r="AU226" s="28">
        <v>14.830767359999999</v>
      </c>
      <c r="AV226" s="28">
        <v>26.236232139999998</v>
      </c>
      <c r="AW226" s="28">
        <v>41.066999500000001</v>
      </c>
      <c r="AX226" s="28">
        <v>2.3069081499999999</v>
      </c>
      <c r="AY226" s="28">
        <v>4.02444325</v>
      </c>
      <c r="AZ226" s="28">
        <v>34.735648099999999</v>
      </c>
    </row>
    <row r="227" spans="2:52" x14ac:dyDescent="0.25">
      <c r="B227" s="15" t="s">
        <v>129</v>
      </c>
      <c r="C227" s="28">
        <v>52.500779739999992</v>
      </c>
      <c r="D227" s="28">
        <v>36.911115129999992</v>
      </c>
      <c r="E227" s="28">
        <v>9.2342298000000014</v>
      </c>
      <c r="F227" s="28">
        <v>24.88547586</v>
      </c>
      <c r="G227" s="28">
        <v>2.7914094700000001</v>
      </c>
      <c r="H227" s="28">
        <v>15.589664610000003</v>
      </c>
      <c r="I227" s="28">
        <v>3.0881999100000002</v>
      </c>
      <c r="J227" s="28">
        <v>6.0535192100000002</v>
      </c>
      <c r="K227" s="28">
        <v>6.3889977800000004</v>
      </c>
      <c r="L227" s="28">
        <v>5.894771E-2</v>
      </c>
      <c r="M227" s="28">
        <v>127.22599099999999</v>
      </c>
      <c r="N227" s="28">
        <v>121.766685</v>
      </c>
      <c r="O227" s="28">
        <v>0</v>
      </c>
      <c r="P227" s="28">
        <v>0</v>
      </c>
      <c r="Q227" s="28">
        <v>5.4593059999999998</v>
      </c>
      <c r="R227" s="28">
        <v>179.72677074000001</v>
      </c>
      <c r="S227" s="28">
        <v>73.27738226999999</v>
      </c>
      <c r="T227" s="28">
        <v>1.9055004899999999</v>
      </c>
      <c r="U227" s="28">
        <v>8.5276069499999991</v>
      </c>
      <c r="V227" s="28">
        <v>0</v>
      </c>
      <c r="W227" s="28">
        <v>0</v>
      </c>
      <c r="X227" s="28">
        <v>12.619009670000001</v>
      </c>
      <c r="Y227" s="28">
        <v>13.37630437</v>
      </c>
      <c r="Z227" s="28">
        <v>4.4493679000000004</v>
      </c>
      <c r="AA227" s="28">
        <v>114.15517165</v>
      </c>
      <c r="AB227" s="28">
        <v>65.571599089999992</v>
      </c>
      <c r="AC227" s="28">
        <v>0</v>
      </c>
      <c r="AD227" s="28">
        <v>0</v>
      </c>
      <c r="AE227" s="28">
        <v>0</v>
      </c>
      <c r="AF227" s="28">
        <v>0</v>
      </c>
      <c r="AG227" s="28">
        <v>0</v>
      </c>
      <c r="AH227" s="28">
        <v>0</v>
      </c>
      <c r="AI227" s="28">
        <v>0</v>
      </c>
      <c r="AJ227" s="28">
        <v>0</v>
      </c>
      <c r="AK227" s="28">
        <v>0</v>
      </c>
      <c r="AL227" s="28">
        <v>20.444703350000001</v>
      </c>
      <c r="AM227" s="28">
        <v>20.444703350000001</v>
      </c>
      <c r="AN227" s="28">
        <v>0</v>
      </c>
      <c r="AO227" s="28">
        <v>0</v>
      </c>
      <c r="AP227" s="28">
        <v>8.0335000000000001</v>
      </c>
      <c r="AQ227" s="28">
        <v>8.0335000000000001</v>
      </c>
      <c r="AR227" s="28">
        <v>0</v>
      </c>
      <c r="AS227" s="28">
        <v>0</v>
      </c>
      <c r="AT227" s="28">
        <v>28.478203350000001</v>
      </c>
      <c r="AU227" s="28">
        <v>37.093395740000005</v>
      </c>
      <c r="AV227" s="28">
        <v>9.2548162199999986</v>
      </c>
      <c r="AW227" s="28">
        <v>46.34821196</v>
      </c>
      <c r="AX227" s="28">
        <v>1.69414456</v>
      </c>
      <c r="AY227" s="28">
        <v>2.08099875</v>
      </c>
      <c r="AZ227" s="28">
        <v>42.573068650000003</v>
      </c>
    </row>
    <row r="228" spans="2:52" x14ac:dyDescent="0.25">
      <c r="B228" s="15" t="s">
        <v>71</v>
      </c>
      <c r="C228" s="28">
        <v>8.6641384499999994</v>
      </c>
      <c r="D228" s="28">
        <v>4.53991364</v>
      </c>
      <c r="E228" s="28">
        <v>1.8531196099999998</v>
      </c>
      <c r="F228" s="28">
        <v>2.2637197699999998</v>
      </c>
      <c r="G228" s="28">
        <v>0.42307426000000004</v>
      </c>
      <c r="H228" s="28">
        <v>4.1242248100000003</v>
      </c>
      <c r="I228" s="28">
        <v>1.36786626</v>
      </c>
      <c r="J228" s="28">
        <v>0.24191395000000002</v>
      </c>
      <c r="K228" s="28">
        <v>2.3958746</v>
      </c>
      <c r="L228" s="28">
        <v>0.11856999999999999</v>
      </c>
      <c r="M228" s="28">
        <v>72.854060319999988</v>
      </c>
      <c r="N228" s="28">
        <v>67.719902000000005</v>
      </c>
      <c r="O228" s="28">
        <v>5.1341583200000001</v>
      </c>
      <c r="P228" s="28">
        <v>0</v>
      </c>
      <c r="Q228" s="28">
        <v>0</v>
      </c>
      <c r="R228" s="28">
        <v>81.518198769999998</v>
      </c>
      <c r="S228" s="28">
        <v>41.35274931</v>
      </c>
      <c r="T228" s="28">
        <v>3.8526730000000002E-2</v>
      </c>
      <c r="U228" s="28">
        <v>4.50933166</v>
      </c>
      <c r="V228" s="28">
        <v>0</v>
      </c>
      <c r="W228" s="28">
        <v>0</v>
      </c>
      <c r="X228" s="28">
        <v>1.6694445200000001</v>
      </c>
      <c r="Y228" s="28">
        <v>8.3672088999999996</v>
      </c>
      <c r="Z228" s="28">
        <v>0</v>
      </c>
      <c r="AA228" s="28">
        <v>55.937261120000002</v>
      </c>
      <c r="AB228" s="28">
        <v>25.580937650000003</v>
      </c>
      <c r="AC228" s="28">
        <v>0</v>
      </c>
      <c r="AD228" s="28">
        <v>0</v>
      </c>
      <c r="AE228" s="28">
        <v>0</v>
      </c>
      <c r="AF228" s="28">
        <v>0</v>
      </c>
      <c r="AG228" s="28">
        <v>0</v>
      </c>
      <c r="AH228" s="28">
        <v>0</v>
      </c>
      <c r="AI228" s="28">
        <v>0</v>
      </c>
      <c r="AJ228" s="28">
        <v>0</v>
      </c>
      <c r="AK228" s="28">
        <v>0</v>
      </c>
      <c r="AL228" s="28">
        <v>9.9670695200000008</v>
      </c>
      <c r="AM228" s="28">
        <v>9.9670695200000008</v>
      </c>
      <c r="AN228" s="28">
        <v>0</v>
      </c>
      <c r="AO228" s="28">
        <v>0</v>
      </c>
      <c r="AP228" s="28">
        <v>0</v>
      </c>
      <c r="AQ228" s="28">
        <v>0</v>
      </c>
      <c r="AR228" s="28">
        <v>0</v>
      </c>
      <c r="AS228" s="28">
        <v>0</v>
      </c>
      <c r="AT228" s="28">
        <v>9.9670695200000008</v>
      </c>
      <c r="AU228" s="28">
        <v>15.613868129999998</v>
      </c>
      <c r="AV228" s="28">
        <v>15.998100560000001</v>
      </c>
      <c r="AW228" s="28">
        <v>31.611968690000001</v>
      </c>
      <c r="AX228" s="28">
        <v>2.71820488</v>
      </c>
      <c r="AY228" s="28">
        <v>6.5734553199999999</v>
      </c>
      <c r="AZ228" s="28">
        <v>22.320308489999999</v>
      </c>
    </row>
    <row r="229" spans="2:52" x14ac:dyDescent="0.25">
      <c r="B229" s="15" t="s">
        <v>93</v>
      </c>
      <c r="C229" s="28">
        <v>8.5789130999999994</v>
      </c>
      <c r="D229" s="28">
        <v>1.77155676</v>
      </c>
      <c r="E229" s="28">
        <v>1.18076571</v>
      </c>
      <c r="F229" s="28">
        <v>0.42932084999999998</v>
      </c>
      <c r="G229" s="28">
        <v>0.16147020000000001</v>
      </c>
      <c r="H229" s="28">
        <v>6.8073563400000001</v>
      </c>
      <c r="I229" s="28">
        <v>0.24140300000000001</v>
      </c>
      <c r="J229" s="28">
        <v>0.19405500000000001</v>
      </c>
      <c r="K229" s="28">
        <v>6.08036668</v>
      </c>
      <c r="L229" s="28">
        <v>0.29153165999999997</v>
      </c>
      <c r="M229" s="28">
        <v>41.708979729999996</v>
      </c>
      <c r="N229" s="28">
        <v>41.629390999999998</v>
      </c>
      <c r="O229" s="28">
        <v>0</v>
      </c>
      <c r="P229" s="28">
        <v>0</v>
      </c>
      <c r="Q229" s="28">
        <v>7.9588729999999996E-2</v>
      </c>
      <c r="R229" s="28">
        <v>50.287892829999997</v>
      </c>
      <c r="S229" s="28">
        <v>18.768239829999999</v>
      </c>
      <c r="T229" s="28">
        <v>0.1571024</v>
      </c>
      <c r="U229" s="28">
        <v>3.7675104400000001</v>
      </c>
      <c r="V229" s="28">
        <v>0</v>
      </c>
      <c r="W229" s="28">
        <v>4.0977402200000004</v>
      </c>
      <c r="X229" s="28">
        <v>0.90419866000000004</v>
      </c>
      <c r="Y229" s="28">
        <v>1.92028541</v>
      </c>
      <c r="Z229" s="28">
        <v>0</v>
      </c>
      <c r="AA229" s="28">
        <v>29.615076959999996</v>
      </c>
      <c r="AB229" s="28">
        <v>20.672815870000001</v>
      </c>
      <c r="AC229" s="28">
        <v>0</v>
      </c>
      <c r="AD229" s="28">
        <v>0</v>
      </c>
      <c r="AE229" s="28">
        <v>0</v>
      </c>
      <c r="AF229" s="28">
        <v>0</v>
      </c>
      <c r="AG229" s="28">
        <v>0</v>
      </c>
      <c r="AH229" s="28">
        <v>0</v>
      </c>
      <c r="AI229" s="28">
        <v>0</v>
      </c>
      <c r="AJ229" s="28">
        <v>0</v>
      </c>
      <c r="AK229" s="28">
        <v>0</v>
      </c>
      <c r="AL229" s="28">
        <v>5.8233902899999999</v>
      </c>
      <c r="AM229" s="28">
        <v>5.8233902899999999</v>
      </c>
      <c r="AN229" s="28">
        <v>0</v>
      </c>
      <c r="AO229" s="28">
        <v>0</v>
      </c>
      <c r="AP229" s="28">
        <v>0</v>
      </c>
      <c r="AQ229" s="28">
        <v>0</v>
      </c>
      <c r="AR229" s="28">
        <v>0</v>
      </c>
      <c r="AS229" s="28">
        <v>0</v>
      </c>
      <c r="AT229" s="28">
        <v>5.8233902899999999</v>
      </c>
      <c r="AU229" s="28">
        <v>14.84942558</v>
      </c>
      <c r="AV229" s="28">
        <v>9.4807514899999994</v>
      </c>
      <c r="AW229" s="28">
        <v>24.330177070000001</v>
      </c>
      <c r="AX229" s="28">
        <v>1.6535117399999999</v>
      </c>
      <c r="AY229" s="28">
        <v>6.8587949999999998</v>
      </c>
      <c r="AZ229" s="28">
        <v>15.817870329999998</v>
      </c>
    </row>
    <row r="230" spans="2:52" x14ac:dyDescent="0.25">
      <c r="B230" s="15" t="s">
        <v>130</v>
      </c>
      <c r="C230" s="28">
        <v>0</v>
      </c>
      <c r="D230" s="28">
        <v>0</v>
      </c>
      <c r="E230" s="28">
        <v>0</v>
      </c>
      <c r="F230" s="28">
        <v>0</v>
      </c>
      <c r="G230" s="28">
        <v>0</v>
      </c>
      <c r="H230" s="28">
        <v>0</v>
      </c>
      <c r="I230" s="28">
        <v>0</v>
      </c>
      <c r="J230" s="28">
        <v>0</v>
      </c>
      <c r="K230" s="28">
        <v>0</v>
      </c>
      <c r="L230" s="28">
        <v>0</v>
      </c>
      <c r="M230" s="28">
        <v>0</v>
      </c>
      <c r="N230" s="28">
        <v>0</v>
      </c>
      <c r="O230" s="28">
        <v>0</v>
      </c>
      <c r="P230" s="28">
        <v>0</v>
      </c>
      <c r="Q230" s="28">
        <v>0</v>
      </c>
      <c r="R230" s="28">
        <v>0</v>
      </c>
      <c r="S230" s="28">
        <v>0</v>
      </c>
      <c r="T230" s="28">
        <v>0</v>
      </c>
      <c r="U230" s="28">
        <v>0</v>
      </c>
      <c r="V230" s="28">
        <v>0</v>
      </c>
      <c r="W230" s="28">
        <v>0</v>
      </c>
      <c r="X230" s="28">
        <v>0</v>
      </c>
      <c r="Y230" s="28">
        <v>0</v>
      </c>
      <c r="Z230" s="28">
        <v>0</v>
      </c>
      <c r="AA230" s="28">
        <v>0</v>
      </c>
      <c r="AB230" s="28">
        <v>0</v>
      </c>
      <c r="AC230" s="28">
        <v>0</v>
      </c>
      <c r="AD230" s="28">
        <v>0</v>
      </c>
      <c r="AE230" s="28">
        <v>0</v>
      </c>
      <c r="AF230" s="28">
        <v>0</v>
      </c>
      <c r="AG230" s="28">
        <v>0</v>
      </c>
      <c r="AH230" s="28">
        <v>0</v>
      </c>
      <c r="AI230" s="28">
        <v>0</v>
      </c>
      <c r="AJ230" s="28">
        <v>0</v>
      </c>
      <c r="AK230" s="28">
        <v>0</v>
      </c>
      <c r="AL230" s="28">
        <v>0</v>
      </c>
      <c r="AM230" s="28">
        <v>0</v>
      </c>
      <c r="AN230" s="28">
        <v>0</v>
      </c>
      <c r="AO230" s="28">
        <v>0</v>
      </c>
      <c r="AP230" s="28">
        <v>0</v>
      </c>
      <c r="AQ230" s="28">
        <v>0</v>
      </c>
      <c r="AR230" s="28">
        <v>0</v>
      </c>
      <c r="AS230" s="28">
        <v>0</v>
      </c>
      <c r="AT230" s="28">
        <v>0</v>
      </c>
      <c r="AU230" s="28">
        <v>0</v>
      </c>
      <c r="AV230" s="28">
        <v>0</v>
      </c>
      <c r="AW230" s="28">
        <v>0</v>
      </c>
      <c r="AX230" s="28">
        <v>0</v>
      </c>
      <c r="AY230" s="28">
        <v>0</v>
      </c>
      <c r="AZ230" s="28">
        <v>0</v>
      </c>
    </row>
    <row r="231" spans="2:52" x14ac:dyDescent="0.25">
      <c r="B231" s="15" t="s">
        <v>131</v>
      </c>
      <c r="C231" s="28">
        <v>247.55988468999999</v>
      </c>
      <c r="D231" s="28">
        <v>227.30551813999998</v>
      </c>
      <c r="E231" s="28">
        <v>69.278377039999995</v>
      </c>
      <c r="F231" s="28">
        <v>157.75316724999999</v>
      </c>
      <c r="G231" s="28">
        <v>0.27397384999999996</v>
      </c>
      <c r="H231" s="28">
        <v>20.25436655</v>
      </c>
      <c r="I231" s="28">
        <v>15.30132163</v>
      </c>
      <c r="J231" s="28">
        <v>2.5501117799999999</v>
      </c>
      <c r="K231" s="28">
        <v>2.2132125199999999</v>
      </c>
      <c r="L231" s="28">
        <v>0.18972062000000001</v>
      </c>
      <c r="M231" s="28">
        <v>78.476199809999997</v>
      </c>
      <c r="N231" s="28">
        <v>74.820965000000001</v>
      </c>
      <c r="O231" s="28">
        <v>2.277618E-2</v>
      </c>
      <c r="P231" s="28">
        <v>3.6324586299999999</v>
      </c>
      <c r="Q231" s="28">
        <v>0</v>
      </c>
      <c r="R231" s="28">
        <v>326.03608450000002</v>
      </c>
      <c r="S231" s="28">
        <v>155.15389037</v>
      </c>
      <c r="T231" s="28">
        <v>5.4194586600000001</v>
      </c>
      <c r="U231" s="28">
        <v>14.071993640000001</v>
      </c>
      <c r="V231" s="28">
        <v>0</v>
      </c>
      <c r="W231" s="28">
        <v>0</v>
      </c>
      <c r="X231" s="28">
        <v>8.8115077500000005</v>
      </c>
      <c r="Y231" s="28">
        <v>8.3003563899999993</v>
      </c>
      <c r="Z231" s="28">
        <v>0.92949994999999996</v>
      </c>
      <c r="AA231" s="28">
        <v>192.68670675999999</v>
      </c>
      <c r="AB231" s="28">
        <v>133.34937773999999</v>
      </c>
      <c r="AC231" s="28">
        <v>0</v>
      </c>
      <c r="AD231" s="28">
        <v>0</v>
      </c>
      <c r="AE231" s="28">
        <v>0</v>
      </c>
      <c r="AF231" s="28">
        <v>0</v>
      </c>
      <c r="AG231" s="28">
        <v>0</v>
      </c>
      <c r="AH231" s="28">
        <v>0</v>
      </c>
      <c r="AI231" s="28">
        <v>0</v>
      </c>
      <c r="AJ231" s="28">
        <v>48.237281250000002</v>
      </c>
      <c r="AK231" s="28">
        <v>48.237281250000002</v>
      </c>
      <c r="AL231" s="28">
        <v>4.6116554800000005</v>
      </c>
      <c r="AM231" s="28">
        <v>4.6116554800000005</v>
      </c>
      <c r="AN231" s="28">
        <v>0</v>
      </c>
      <c r="AO231" s="28">
        <v>0</v>
      </c>
      <c r="AP231" s="28">
        <v>8.1804077799999995</v>
      </c>
      <c r="AQ231" s="28">
        <v>8.1804077799999995</v>
      </c>
      <c r="AR231" s="28">
        <v>0</v>
      </c>
      <c r="AS231" s="28">
        <v>0</v>
      </c>
      <c r="AT231" s="28">
        <v>12.792063260000001</v>
      </c>
      <c r="AU231" s="28">
        <v>168.79459573</v>
      </c>
      <c r="AV231" s="28">
        <v>50.379803849999995</v>
      </c>
      <c r="AW231" s="28">
        <v>219.17439957999997</v>
      </c>
      <c r="AX231" s="28">
        <v>0</v>
      </c>
      <c r="AY231" s="28">
        <v>0</v>
      </c>
      <c r="AZ231" s="28">
        <v>219.17439957999997</v>
      </c>
    </row>
    <row r="232" spans="2:52" x14ac:dyDescent="0.25">
      <c r="B232" s="15" t="s">
        <v>132</v>
      </c>
      <c r="C232" s="28">
        <v>29.945376530000001</v>
      </c>
      <c r="D232" s="28">
        <v>18.273341969999997</v>
      </c>
      <c r="E232" s="28">
        <v>5.1654247300000007</v>
      </c>
      <c r="F232" s="28">
        <v>12.203623029999999</v>
      </c>
      <c r="G232" s="28">
        <v>0.90429420999999999</v>
      </c>
      <c r="H232" s="28">
        <v>11.67203456</v>
      </c>
      <c r="I232" s="28">
        <v>3.6212915299999997</v>
      </c>
      <c r="J232" s="28">
        <v>1.5519609999999999</v>
      </c>
      <c r="K232" s="28">
        <v>6.1908577000000005</v>
      </c>
      <c r="L232" s="28">
        <v>0.30792432999999997</v>
      </c>
      <c r="M232" s="28">
        <v>77.113161590000004</v>
      </c>
      <c r="N232" s="28">
        <v>76.978707</v>
      </c>
      <c r="O232" s="28">
        <v>0.13445458999999998</v>
      </c>
      <c r="P232" s="28">
        <v>0</v>
      </c>
      <c r="Q232" s="28">
        <v>0</v>
      </c>
      <c r="R232" s="28">
        <v>107.05853812000001</v>
      </c>
      <c r="S232" s="28">
        <v>51.636333890000003</v>
      </c>
      <c r="T232" s="28">
        <v>0.92347033000000001</v>
      </c>
      <c r="U232" s="28">
        <v>7.0976867600000002</v>
      </c>
      <c r="V232" s="28">
        <v>0</v>
      </c>
      <c r="W232" s="28">
        <v>0</v>
      </c>
      <c r="X232" s="28">
        <v>4.5635218200000001</v>
      </c>
      <c r="Y232" s="28">
        <v>9.0803874600000007</v>
      </c>
      <c r="Z232" s="28">
        <v>0.71816221999999996</v>
      </c>
      <c r="AA232" s="28">
        <v>74.019562479999991</v>
      </c>
      <c r="AB232" s="28">
        <v>33.038975640000004</v>
      </c>
      <c r="AC232" s="28">
        <v>0</v>
      </c>
      <c r="AD232" s="28">
        <v>0</v>
      </c>
      <c r="AE232" s="28">
        <v>0</v>
      </c>
      <c r="AF232" s="28">
        <v>0</v>
      </c>
      <c r="AG232" s="28">
        <v>0</v>
      </c>
      <c r="AH232" s="28">
        <v>0</v>
      </c>
      <c r="AI232" s="28">
        <v>0</v>
      </c>
      <c r="AJ232" s="28">
        <v>0</v>
      </c>
      <c r="AK232" s="28">
        <v>0</v>
      </c>
      <c r="AL232" s="28">
        <v>6.1821363300000005</v>
      </c>
      <c r="AM232" s="28">
        <v>6.1821363300000005</v>
      </c>
      <c r="AN232" s="28">
        <v>0</v>
      </c>
      <c r="AO232" s="28">
        <v>0</v>
      </c>
      <c r="AP232" s="28">
        <v>2.6587187999999999</v>
      </c>
      <c r="AQ232" s="28">
        <v>2.6587187999999999</v>
      </c>
      <c r="AR232" s="28">
        <v>0</v>
      </c>
      <c r="AS232" s="28">
        <v>0</v>
      </c>
      <c r="AT232" s="28">
        <v>8.8408551299999996</v>
      </c>
      <c r="AU232" s="28">
        <v>24.198120510000003</v>
      </c>
      <c r="AV232" s="28">
        <v>9.8533092300000007</v>
      </c>
      <c r="AW232" s="28">
        <v>34.051429740000003</v>
      </c>
      <c r="AX232" s="28">
        <v>0</v>
      </c>
      <c r="AY232" s="28">
        <v>0</v>
      </c>
      <c r="AZ232" s="28">
        <v>34.051429740000003</v>
      </c>
    </row>
    <row r="233" spans="2:52" x14ac:dyDescent="0.25">
      <c r="B233" s="15" t="s">
        <v>133</v>
      </c>
      <c r="C233" s="28">
        <v>22.48838958</v>
      </c>
      <c r="D233" s="28">
        <v>10.94161959</v>
      </c>
      <c r="E233" s="28">
        <v>7.41673575</v>
      </c>
      <c r="F233" s="28">
        <v>3.1195033400000001</v>
      </c>
      <c r="G233" s="28">
        <v>0.40538049999999998</v>
      </c>
      <c r="H233" s="28">
        <v>11.54676999</v>
      </c>
      <c r="I233" s="28">
        <v>2.79871779</v>
      </c>
      <c r="J233" s="28">
        <v>1.9401736999999999</v>
      </c>
      <c r="K233" s="28">
        <v>6.4283242500000002</v>
      </c>
      <c r="L233" s="28">
        <v>0.37955424999999998</v>
      </c>
      <c r="M233" s="28">
        <v>132.58246267000001</v>
      </c>
      <c r="N233" s="28">
        <v>132.559765</v>
      </c>
      <c r="O233" s="28">
        <v>2.269767E-2</v>
      </c>
      <c r="P233" s="28">
        <v>0</v>
      </c>
      <c r="Q233" s="28">
        <v>0</v>
      </c>
      <c r="R233" s="28">
        <v>155.07085225</v>
      </c>
      <c r="S233" s="28">
        <v>65.877721010000002</v>
      </c>
      <c r="T233" s="28">
        <v>1.4659678</v>
      </c>
      <c r="U233" s="28">
        <v>10.33745034</v>
      </c>
      <c r="V233" s="28">
        <v>0</v>
      </c>
      <c r="W233" s="28">
        <v>5.6405760199999992</v>
      </c>
      <c r="X233" s="28">
        <v>19.37150634</v>
      </c>
      <c r="Y233" s="28">
        <v>23.72994856</v>
      </c>
      <c r="Z233" s="28">
        <v>0.52208858000000002</v>
      </c>
      <c r="AA233" s="28">
        <v>126.94525865</v>
      </c>
      <c r="AB233" s="28">
        <v>28.125593600000002</v>
      </c>
      <c r="AC233" s="28">
        <v>0</v>
      </c>
      <c r="AD233" s="28">
        <v>0</v>
      </c>
      <c r="AE233" s="28">
        <v>0</v>
      </c>
      <c r="AF233" s="28">
        <v>0</v>
      </c>
      <c r="AG233" s="28">
        <v>0</v>
      </c>
      <c r="AH233" s="28">
        <v>0</v>
      </c>
      <c r="AI233" s="28">
        <v>0</v>
      </c>
      <c r="AJ233" s="28">
        <v>0</v>
      </c>
      <c r="AK233" s="28">
        <v>0</v>
      </c>
      <c r="AL233" s="28">
        <v>7.90618</v>
      </c>
      <c r="AM233" s="28">
        <v>7.90618</v>
      </c>
      <c r="AN233" s="28">
        <v>0</v>
      </c>
      <c r="AO233" s="28">
        <v>0</v>
      </c>
      <c r="AP233" s="28">
        <v>4.3093680800000005</v>
      </c>
      <c r="AQ233" s="28">
        <v>4.3093680800000005</v>
      </c>
      <c r="AR233" s="28">
        <v>0</v>
      </c>
      <c r="AS233" s="28">
        <v>0</v>
      </c>
      <c r="AT233" s="28">
        <v>12.21554808</v>
      </c>
      <c r="AU233" s="28">
        <v>15.910045519999999</v>
      </c>
      <c r="AV233" s="28">
        <v>7.6922572200000001</v>
      </c>
      <c r="AW233" s="28">
        <v>23.602302739999999</v>
      </c>
      <c r="AX233" s="28">
        <v>0.90287399999999995</v>
      </c>
      <c r="AY233" s="28">
        <v>13.80720765</v>
      </c>
      <c r="AZ233" s="28">
        <v>8.8922210899999996</v>
      </c>
    </row>
    <row r="234" spans="2:52" x14ac:dyDescent="0.25">
      <c r="B234" s="15" t="s">
        <v>134</v>
      </c>
      <c r="C234" s="28">
        <v>12.658090359999999</v>
      </c>
      <c r="D234" s="28">
        <v>4.2306865199999999</v>
      </c>
      <c r="E234" s="28">
        <v>1.92390431</v>
      </c>
      <c r="F234" s="28">
        <v>2.0075906100000003</v>
      </c>
      <c r="G234" s="28">
        <v>0.2991916</v>
      </c>
      <c r="H234" s="28">
        <v>8.4274038400000002</v>
      </c>
      <c r="I234" s="28">
        <v>1.36896858</v>
      </c>
      <c r="J234" s="28">
        <v>0.33438462000000002</v>
      </c>
      <c r="K234" s="28">
        <v>5.8293357199999996</v>
      </c>
      <c r="L234" s="28">
        <v>0.89471492000000008</v>
      </c>
      <c r="M234" s="28">
        <v>89.228387489999989</v>
      </c>
      <c r="N234" s="28">
        <v>88.967039</v>
      </c>
      <c r="O234" s="28">
        <v>0</v>
      </c>
      <c r="P234" s="28">
        <v>0.26134848999999999</v>
      </c>
      <c r="Q234" s="28">
        <v>0</v>
      </c>
      <c r="R234" s="28">
        <v>101.88647784999999</v>
      </c>
      <c r="S234" s="28">
        <v>37.551060499999998</v>
      </c>
      <c r="T234" s="28">
        <v>0.45793519999999999</v>
      </c>
      <c r="U234" s="28">
        <v>6.3516068700000003</v>
      </c>
      <c r="V234" s="28">
        <v>0</v>
      </c>
      <c r="W234" s="28">
        <v>7.1510933099999994</v>
      </c>
      <c r="X234" s="28">
        <v>2.2335612200000003</v>
      </c>
      <c r="Y234" s="28">
        <v>7.3270943200000005</v>
      </c>
      <c r="Z234" s="28">
        <v>2.56131471</v>
      </c>
      <c r="AA234" s="28">
        <v>63.633666130000002</v>
      </c>
      <c r="AB234" s="28">
        <v>38.252811719999997</v>
      </c>
      <c r="AC234" s="28">
        <v>0</v>
      </c>
      <c r="AD234" s="28">
        <v>0</v>
      </c>
      <c r="AE234" s="28">
        <v>0</v>
      </c>
      <c r="AF234" s="28">
        <v>0</v>
      </c>
      <c r="AG234" s="28">
        <v>0</v>
      </c>
      <c r="AH234" s="28">
        <v>0</v>
      </c>
      <c r="AI234" s="28">
        <v>0</v>
      </c>
      <c r="AJ234" s="28">
        <v>0</v>
      </c>
      <c r="AK234" s="28">
        <v>0</v>
      </c>
      <c r="AL234" s="28">
        <v>20.418338579999997</v>
      </c>
      <c r="AM234" s="28">
        <v>20.418338579999997</v>
      </c>
      <c r="AN234" s="28">
        <v>0</v>
      </c>
      <c r="AO234" s="28">
        <v>0</v>
      </c>
      <c r="AP234" s="28">
        <v>5.2589046900000005</v>
      </c>
      <c r="AQ234" s="28">
        <v>5.2589046900000005</v>
      </c>
      <c r="AR234" s="28">
        <v>0</v>
      </c>
      <c r="AS234" s="28">
        <v>10.297525</v>
      </c>
      <c r="AT234" s="28">
        <v>35.974768269999998</v>
      </c>
      <c r="AU234" s="28">
        <v>2.2780434500000002</v>
      </c>
      <c r="AV234" s="28">
        <v>2.3490162799999998</v>
      </c>
      <c r="AW234" s="28">
        <v>4.62705973</v>
      </c>
      <c r="AX234" s="28">
        <v>2.6146002599999996</v>
      </c>
      <c r="AY234" s="28">
        <v>0</v>
      </c>
      <c r="AZ234" s="28">
        <v>2.01245947</v>
      </c>
    </row>
    <row r="235" spans="2:52" x14ac:dyDescent="0.25">
      <c r="B235" s="15" t="s">
        <v>135</v>
      </c>
      <c r="C235" s="28">
        <v>47.01789642</v>
      </c>
      <c r="D235" s="28">
        <v>21.129004389999999</v>
      </c>
      <c r="E235" s="28">
        <v>11.317512309999998</v>
      </c>
      <c r="F235" s="28">
        <v>9.0017712499999991</v>
      </c>
      <c r="G235" s="28">
        <v>0.80972082999999995</v>
      </c>
      <c r="H235" s="28">
        <v>25.888892030000001</v>
      </c>
      <c r="I235" s="28">
        <v>4.6579803899999996</v>
      </c>
      <c r="J235" s="28">
        <v>3.3586100000000001</v>
      </c>
      <c r="K235" s="28">
        <v>17.18089445</v>
      </c>
      <c r="L235" s="28">
        <v>0.69140718999999995</v>
      </c>
      <c r="M235" s="28">
        <v>102.20959673</v>
      </c>
      <c r="N235" s="28">
        <v>102.20959673</v>
      </c>
      <c r="O235" s="28">
        <v>0</v>
      </c>
      <c r="P235" s="28">
        <v>0</v>
      </c>
      <c r="Q235" s="28">
        <v>0</v>
      </c>
      <c r="R235" s="28">
        <v>149.22749315000002</v>
      </c>
      <c r="S235" s="28">
        <v>40.70307639</v>
      </c>
      <c r="T235" s="28">
        <v>5.2143579499999992</v>
      </c>
      <c r="U235" s="28">
        <v>10.942296170000001</v>
      </c>
      <c r="V235" s="28">
        <v>0</v>
      </c>
      <c r="W235" s="28">
        <v>25.34182487</v>
      </c>
      <c r="X235" s="28">
        <v>5.2926078899999993</v>
      </c>
      <c r="Y235" s="28">
        <v>24.61247152</v>
      </c>
      <c r="Z235" s="28">
        <v>0</v>
      </c>
      <c r="AA235" s="28">
        <v>112.10663479</v>
      </c>
      <c r="AB235" s="28">
        <v>37.12085836</v>
      </c>
      <c r="AC235" s="28">
        <v>0</v>
      </c>
      <c r="AD235" s="28">
        <v>0</v>
      </c>
      <c r="AE235" s="28">
        <v>0</v>
      </c>
      <c r="AF235" s="28">
        <v>0</v>
      </c>
      <c r="AG235" s="28">
        <v>0</v>
      </c>
      <c r="AH235" s="28">
        <v>0</v>
      </c>
      <c r="AI235" s="28">
        <v>0</v>
      </c>
      <c r="AJ235" s="28">
        <v>0</v>
      </c>
      <c r="AK235" s="28">
        <v>0</v>
      </c>
      <c r="AL235" s="28">
        <v>24.5679433</v>
      </c>
      <c r="AM235" s="28">
        <v>24.5679433</v>
      </c>
      <c r="AN235" s="28">
        <v>0</v>
      </c>
      <c r="AO235" s="28">
        <v>0</v>
      </c>
      <c r="AP235" s="28">
        <v>0</v>
      </c>
      <c r="AQ235" s="28">
        <v>0</v>
      </c>
      <c r="AR235" s="28">
        <v>0</v>
      </c>
      <c r="AS235" s="28">
        <v>0</v>
      </c>
      <c r="AT235" s="28">
        <v>24.5679433</v>
      </c>
      <c r="AU235" s="28">
        <v>12.55291506</v>
      </c>
      <c r="AV235" s="28">
        <v>30.66713957</v>
      </c>
      <c r="AW235" s="28">
        <v>43.22005463</v>
      </c>
      <c r="AX235" s="28">
        <v>0</v>
      </c>
      <c r="AY235" s="28">
        <v>0</v>
      </c>
      <c r="AZ235" s="28">
        <v>43.22005463</v>
      </c>
    </row>
    <row r="236" spans="2:52" x14ac:dyDescent="0.25">
      <c r="B236" s="25" t="s">
        <v>1582</v>
      </c>
      <c r="C236" s="26">
        <f t="shared" ref="C236:AZ236" si="16">SUM(C192:C235)</f>
        <v>1337.82208885</v>
      </c>
      <c r="D236" s="26">
        <f t="shared" si="16"/>
        <v>819.10611470000003</v>
      </c>
      <c r="E236" s="26">
        <f t="shared" si="16"/>
        <v>305.02818206999996</v>
      </c>
      <c r="F236" s="26">
        <f t="shared" si="16"/>
        <v>486.09910379000002</v>
      </c>
      <c r="G236" s="26">
        <f t="shared" si="16"/>
        <v>27.978828840000002</v>
      </c>
      <c r="H236" s="26">
        <f t="shared" si="16"/>
        <v>518.71597415000008</v>
      </c>
      <c r="I236" s="26">
        <f t="shared" si="16"/>
        <v>122.08687657000003</v>
      </c>
      <c r="J236" s="26">
        <f t="shared" si="16"/>
        <v>68.491167739999995</v>
      </c>
      <c r="K236" s="26">
        <f t="shared" si="16"/>
        <v>300.72941786999996</v>
      </c>
      <c r="L236" s="26">
        <f t="shared" si="16"/>
        <v>27.408511969999999</v>
      </c>
      <c r="M236" s="26">
        <f t="shared" si="16"/>
        <v>4188.7952194799991</v>
      </c>
      <c r="N236" s="26">
        <f t="shared" si="16"/>
        <v>4146.1155448399995</v>
      </c>
      <c r="O236" s="26">
        <f t="shared" si="16"/>
        <v>10.206917729999999</v>
      </c>
      <c r="P236" s="26">
        <f t="shared" si="16"/>
        <v>3.89380712</v>
      </c>
      <c r="Q236" s="26">
        <f t="shared" si="16"/>
        <v>28.578949789999999</v>
      </c>
      <c r="R236" s="26">
        <f t="shared" si="16"/>
        <v>5526.61730833</v>
      </c>
      <c r="S236" s="26">
        <f t="shared" si="16"/>
        <v>2615.2719985099998</v>
      </c>
      <c r="T236" s="26">
        <f t="shared" si="16"/>
        <v>77.24857249999998</v>
      </c>
      <c r="U236" s="26">
        <f t="shared" si="16"/>
        <v>367.68671804000007</v>
      </c>
      <c r="V236" s="26">
        <f t="shared" si="16"/>
        <v>0</v>
      </c>
      <c r="W236" s="26">
        <f t="shared" si="16"/>
        <v>143.00713621</v>
      </c>
      <c r="X236" s="26">
        <f t="shared" si="16"/>
        <v>292.29969249999999</v>
      </c>
      <c r="Y236" s="26">
        <f t="shared" si="16"/>
        <v>559.41989428999989</v>
      </c>
      <c r="Z236" s="26">
        <f t="shared" si="16"/>
        <v>37.144491609999996</v>
      </c>
      <c r="AA236" s="26">
        <f t="shared" si="16"/>
        <v>4092.0785036600005</v>
      </c>
      <c r="AB236" s="26">
        <f t="shared" si="16"/>
        <v>1434.53880467</v>
      </c>
      <c r="AC236" s="26">
        <f t="shared" si="16"/>
        <v>0</v>
      </c>
      <c r="AD236" s="26">
        <f t="shared" si="16"/>
        <v>0</v>
      </c>
      <c r="AE236" s="26">
        <f t="shared" si="16"/>
        <v>0</v>
      </c>
      <c r="AF236" s="26">
        <f t="shared" si="16"/>
        <v>0</v>
      </c>
      <c r="AG236" s="26">
        <f t="shared" si="16"/>
        <v>70.207416350000003</v>
      </c>
      <c r="AH236" s="26">
        <f t="shared" si="16"/>
        <v>70.207416350000003</v>
      </c>
      <c r="AI236" s="26">
        <f t="shared" si="16"/>
        <v>0</v>
      </c>
      <c r="AJ236" s="26">
        <f t="shared" si="16"/>
        <v>49.460315059999999</v>
      </c>
      <c r="AK236" s="26">
        <f t="shared" si="16"/>
        <v>119.66773141000002</v>
      </c>
      <c r="AL236" s="26">
        <f t="shared" si="16"/>
        <v>454.34403514000013</v>
      </c>
      <c r="AM236" s="26">
        <f t="shared" si="16"/>
        <v>454.34403514000013</v>
      </c>
      <c r="AN236" s="26">
        <f t="shared" si="16"/>
        <v>0</v>
      </c>
      <c r="AO236" s="26">
        <f t="shared" si="16"/>
        <v>0</v>
      </c>
      <c r="AP236" s="26">
        <f t="shared" si="16"/>
        <v>141.42441178000004</v>
      </c>
      <c r="AQ236" s="26">
        <f t="shared" si="16"/>
        <v>141.42441178000004</v>
      </c>
      <c r="AR236" s="26">
        <f t="shared" si="16"/>
        <v>0</v>
      </c>
      <c r="AS236" s="26">
        <f t="shared" si="16"/>
        <v>57.853300840000003</v>
      </c>
      <c r="AT236" s="26">
        <f t="shared" si="16"/>
        <v>653.62174776000006</v>
      </c>
      <c r="AU236" s="26">
        <f t="shared" si="16"/>
        <v>900.58478832000014</v>
      </c>
      <c r="AV236" s="26">
        <f t="shared" si="16"/>
        <v>1099.73615363</v>
      </c>
      <c r="AW236" s="26">
        <f t="shared" si="16"/>
        <v>2000.3209419500004</v>
      </c>
      <c r="AX236" s="26">
        <f t="shared" si="16"/>
        <v>104.4978437</v>
      </c>
      <c r="AY236" s="26">
        <f t="shared" si="16"/>
        <v>182.25388694999995</v>
      </c>
      <c r="AZ236" s="26">
        <f t="shared" si="16"/>
        <v>1713.5692113000002</v>
      </c>
    </row>
    <row r="237" spans="2:52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2:52" x14ac:dyDescent="0.25">
      <c r="B238" s="17" t="s">
        <v>1521</v>
      </c>
      <c r="C238" s="12">
        <f t="shared" ref="C238:AZ238" si="17">C246+C277+C314+C332+C341</f>
        <v>1244.3576656499997</v>
      </c>
      <c r="D238" s="12">
        <f t="shared" si="17"/>
        <v>586.32660883999995</v>
      </c>
      <c r="E238" s="12">
        <f t="shared" si="17"/>
        <v>205.13612576</v>
      </c>
      <c r="F238" s="12">
        <f t="shared" si="17"/>
        <v>346.66230442000005</v>
      </c>
      <c r="G238" s="12">
        <f t="shared" si="17"/>
        <v>34.528178660000002</v>
      </c>
      <c r="H238" s="12">
        <f t="shared" si="17"/>
        <v>658.03105681</v>
      </c>
      <c r="I238" s="12">
        <f t="shared" si="17"/>
        <v>142.46695937999999</v>
      </c>
      <c r="J238" s="12">
        <f t="shared" si="17"/>
        <v>121.07777768</v>
      </c>
      <c r="K238" s="12">
        <f t="shared" si="17"/>
        <v>337.61064302</v>
      </c>
      <c r="L238" s="12">
        <f t="shared" si="17"/>
        <v>56.875676729999995</v>
      </c>
      <c r="M238" s="12">
        <f t="shared" si="17"/>
        <v>8609.0893233100014</v>
      </c>
      <c r="N238" s="12">
        <f t="shared" si="17"/>
        <v>8327.2140569700005</v>
      </c>
      <c r="O238" s="12">
        <f t="shared" si="17"/>
        <v>160.60687153000001</v>
      </c>
      <c r="P238" s="12">
        <f t="shared" si="17"/>
        <v>45.644774309999995</v>
      </c>
      <c r="Q238" s="12">
        <f t="shared" si="17"/>
        <v>75.623620499999987</v>
      </c>
      <c r="R238" s="12">
        <f t="shared" si="17"/>
        <v>9853.4469889600005</v>
      </c>
      <c r="S238" s="12">
        <f t="shared" si="17"/>
        <v>4795.8269148299996</v>
      </c>
      <c r="T238" s="12">
        <f t="shared" si="17"/>
        <v>124.00316137000002</v>
      </c>
      <c r="U238" s="12">
        <f t="shared" si="17"/>
        <v>648.74523498000008</v>
      </c>
      <c r="V238" s="12">
        <f t="shared" si="17"/>
        <v>1.22416003</v>
      </c>
      <c r="W238" s="12">
        <f t="shared" si="17"/>
        <v>105.06219143</v>
      </c>
      <c r="X238" s="12">
        <f t="shared" si="17"/>
        <v>457.71731755999997</v>
      </c>
      <c r="Y238" s="12">
        <f t="shared" si="17"/>
        <v>1106.40734937</v>
      </c>
      <c r="Z238" s="12">
        <f t="shared" si="17"/>
        <v>53.484501910000006</v>
      </c>
      <c r="AA238" s="12">
        <f t="shared" si="17"/>
        <v>7292.4708314800009</v>
      </c>
      <c r="AB238" s="12">
        <f t="shared" si="17"/>
        <v>2560.97615748</v>
      </c>
      <c r="AC238" s="12">
        <f t="shared" si="17"/>
        <v>1.2248360000000003</v>
      </c>
      <c r="AD238" s="12">
        <f t="shared" si="17"/>
        <v>0.62112999999999996</v>
      </c>
      <c r="AE238" s="12">
        <f t="shared" si="17"/>
        <v>0</v>
      </c>
      <c r="AF238" s="12">
        <f t="shared" si="17"/>
        <v>0.60370599999999996</v>
      </c>
      <c r="AG238" s="12">
        <f t="shared" si="17"/>
        <v>76.229063569999994</v>
      </c>
      <c r="AH238" s="12">
        <f t="shared" si="17"/>
        <v>76.229063569999994</v>
      </c>
      <c r="AI238" s="12">
        <f t="shared" si="17"/>
        <v>0</v>
      </c>
      <c r="AJ238" s="12">
        <f t="shared" si="17"/>
        <v>733.96555764999994</v>
      </c>
      <c r="AK238" s="12">
        <f t="shared" si="17"/>
        <v>811.41945722000003</v>
      </c>
      <c r="AL238" s="12">
        <f t="shared" si="17"/>
        <v>758.0765372699999</v>
      </c>
      <c r="AM238" s="12">
        <f t="shared" si="17"/>
        <v>758.0765372699999</v>
      </c>
      <c r="AN238" s="12">
        <f t="shared" si="17"/>
        <v>0</v>
      </c>
      <c r="AO238" s="12">
        <f t="shared" si="17"/>
        <v>0</v>
      </c>
      <c r="AP238" s="12">
        <f t="shared" si="17"/>
        <v>173.76703836000002</v>
      </c>
      <c r="AQ238" s="12">
        <f t="shared" si="17"/>
        <v>160.81683031999998</v>
      </c>
      <c r="AR238" s="12">
        <f t="shared" si="17"/>
        <v>12.95020804</v>
      </c>
      <c r="AS238" s="12">
        <f t="shared" si="17"/>
        <v>560.22477332000005</v>
      </c>
      <c r="AT238" s="12">
        <f t="shared" si="17"/>
        <v>1492.06834895</v>
      </c>
      <c r="AU238" s="12">
        <f t="shared" si="17"/>
        <v>1880.3272657500004</v>
      </c>
      <c r="AV238" s="12">
        <f t="shared" si="17"/>
        <v>2468.6401334100001</v>
      </c>
      <c r="AW238" s="12">
        <f t="shared" si="17"/>
        <v>4348.9673991600002</v>
      </c>
      <c r="AX238" s="12">
        <f t="shared" si="17"/>
        <v>138.71368752000001</v>
      </c>
      <c r="AY238" s="12">
        <f t="shared" si="17"/>
        <v>353.02464017999995</v>
      </c>
      <c r="AZ238" s="12">
        <f t="shared" si="17"/>
        <v>3857.2290714600003</v>
      </c>
    </row>
    <row r="239" spans="2:52" x14ac:dyDescent="0.25">
      <c r="B239" s="14" t="s">
        <v>138</v>
      </c>
    </row>
    <row r="240" spans="2:52" x14ac:dyDescent="0.25">
      <c r="B240" s="15" t="s">
        <v>146</v>
      </c>
      <c r="C240" s="28">
        <v>11.851658</v>
      </c>
      <c r="D240" s="28">
        <v>5.9742378900000004</v>
      </c>
      <c r="E240" s="28">
        <v>1.3751248599999999</v>
      </c>
      <c r="F240" s="28">
        <v>4.0929026200000003</v>
      </c>
      <c r="G240" s="28">
        <v>0.50621041</v>
      </c>
      <c r="H240" s="28">
        <v>5.8774201099999992</v>
      </c>
      <c r="I240" s="28">
        <v>2.0873799100000001</v>
      </c>
      <c r="J240" s="28">
        <v>1.3650004099999999</v>
      </c>
      <c r="K240" s="28">
        <v>1.95707148</v>
      </c>
      <c r="L240" s="28">
        <v>0.46796831</v>
      </c>
      <c r="M240" s="28">
        <v>38.946869999999997</v>
      </c>
      <c r="N240" s="28">
        <v>38.416927000000001</v>
      </c>
      <c r="O240" s="28">
        <v>0.52994300000000005</v>
      </c>
      <c r="P240" s="28">
        <v>0</v>
      </c>
      <c r="Q240" s="28">
        <v>0</v>
      </c>
      <c r="R240" s="28">
        <v>50.798527999999997</v>
      </c>
      <c r="S240" s="28">
        <v>32.335001859999998</v>
      </c>
      <c r="T240" s="28">
        <v>0.40268237000000001</v>
      </c>
      <c r="U240" s="28">
        <v>2.0892304899999998</v>
      </c>
      <c r="V240" s="28">
        <v>0</v>
      </c>
      <c r="W240" s="28">
        <v>0</v>
      </c>
      <c r="X240" s="28">
        <v>5.2000539999999997</v>
      </c>
      <c r="Y240" s="28">
        <v>5.59304953</v>
      </c>
      <c r="Z240" s="28">
        <v>0</v>
      </c>
      <c r="AA240" s="28">
        <v>45.620018250000001</v>
      </c>
      <c r="AB240" s="28">
        <v>5.1785097499999999</v>
      </c>
      <c r="AC240" s="28">
        <v>0</v>
      </c>
      <c r="AD240" s="28">
        <v>0</v>
      </c>
      <c r="AE240" s="28">
        <v>0</v>
      </c>
      <c r="AF240" s="28">
        <v>0</v>
      </c>
      <c r="AG240" s="28">
        <v>0</v>
      </c>
      <c r="AH240" s="28">
        <v>0</v>
      </c>
      <c r="AI240" s="28">
        <v>0</v>
      </c>
      <c r="AJ240" s="28">
        <v>0</v>
      </c>
      <c r="AK240" s="28">
        <v>0</v>
      </c>
      <c r="AL240" s="28">
        <v>2.5705234900000002</v>
      </c>
      <c r="AM240" s="28">
        <v>2.5705234900000002</v>
      </c>
      <c r="AN240" s="28">
        <v>0</v>
      </c>
      <c r="AO240" s="28">
        <v>0</v>
      </c>
      <c r="AP240" s="28">
        <v>0</v>
      </c>
      <c r="AQ240" s="28">
        <v>0</v>
      </c>
      <c r="AR240" s="28">
        <v>0</v>
      </c>
      <c r="AS240" s="28">
        <v>0</v>
      </c>
      <c r="AT240" s="28">
        <v>2.5705234900000002</v>
      </c>
      <c r="AU240" s="28">
        <v>2.6079862600000001</v>
      </c>
      <c r="AV240" s="28">
        <v>19.348855700000001</v>
      </c>
      <c r="AW240" s="28">
        <v>21.956841959999998</v>
      </c>
      <c r="AX240" s="28">
        <v>0.86891618999999998</v>
      </c>
      <c r="AY240" s="28">
        <v>0.73347256000000005</v>
      </c>
      <c r="AZ240" s="28">
        <v>20.354453209999996</v>
      </c>
    </row>
    <row r="241" spans="2:52" x14ac:dyDescent="0.25">
      <c r="B241" s="15" t="s">
        <v>147</v>
      </c>
      <c r="C241" s="28">
        <v>2.1061391999999999</v>
      </c>
      <c r="D241" s="28">
        <v>0.73620735999999998</v>
      </c>
      <c r="E241" s="28">
        <v>0.44695986999999998</v>
      </c>
      <c r="F241" s="28">
        <v>0.21816732999999999</v>
      </c>
      <c r="G241" s="28">
        <v>7.1080160000000003E-2</v>
      </c>
      <c r="H241" s="28">
        <v>1.3699318399999998</v>
      </c>
      <c r="I241" s="28">
        <v>0.2268384</v>
      </c>
      <c r="J241" s="28">
        <v>0.42542625000000001</v>
      </c>
      <c r="K241" s="28">
        <v>0.70602619</v>
      </c>
      <c r="L241" s="28">
        <v>1.1641E-2</v>
      </c>
      <c r="M241" s="28">
        <v>29.683561999999998</v>
      </c>
      <c r="N241" s="28">
        <v>29.683561999999998</v>
      </c>
      <c r="O241" s="28">
        <v>0</v>
      </c>
      <c r="P241" s="28">
        <v>0</v>
      </c>
      <c r="Q241" s="28">
        <v>0</v>
      </c>
      <c r="R241" s="28">
        <v>31.7897012</v>
      </c>
      <c r="S241" s="28">
        <v>23.674347210000001</v>
      </c>
      <c r="T241" s="28">
        <v>0.21648173000000001</v>
      </c>
      <c r="U241" s="28">
        <v>1.11082926</v>
      </c>
      <c r="V241" s="28">
        <v>0</v>
      </c>
      <c r="W241" s="28">
        <v>0</v>
      </c>
      <c r="X241" s="28">
        <v>4.1548786299999998</v>
      </c>
      <c r="Y241" s="28">
        <v>1.6053714399999999</v>
      </c>
      <c r="Z241" s="28">
        <v>0</v>
      </c>
      <c r="AA241" s="28">
        <v>30.761908270000003</v>
      </c>
      <c r="AB241" s="28">
        <v>1.0277929300000002</v>
      </c>
      <c r="AC241" s="28">
        <v>0</v>
      </c>
      <c r="AD241" s="28">
        <v>0</v>
      </c>
      <c r="AE241" s="28">
        <v>0</v>
      </c>
      <c r="AF241" s="28">
        <v>0</v>
      </c>
      <c r="AG241" s="28">
        <v>0</v>
      </c>
      <c r="AH241" s="28">
        <v>0</v>
      </c>
      <c r="AI241" s="28">
        <v>0</v>
      </c>
      <c r="AJ241" s="28">
        <v>0</v>
      </c>
      <c r="AK241" s="28">
        <v>0</v>
      </c>
      <c r="AL241" s="28">
        <v>0.51385437</v>
      </c>
      <c r="AM241" s="28">
        <v>0.51385437</v>
      </c>
      <c r="AN241" s="28">
        <v>0</v>
      </c>
      <c r="AO241" s="28">
        <v>0</v>
      </c>
      <c r="AP241" s="28">
        <v>0</v>
      </c>
      <c r="AQ241" s="28">
        <v>0</v>
      </c>
      <c r="AR241" s="28">
        <v>0</v>
      </c>
      <c r="AS241" s="28">
        <v>0</v>
      </c>
      <c r="AT241" s="28">
        <v>0.51385437</v>
      </c>
      <c r="AU241" s="28">
        <v>0.51393856000000004</v>
      </c>
      <c r="AV241" s="28">
        <v>14.96665438</v>
      </c>
      <c r="AW241" s="28">
        <v>15.480592939999999</v>
      </c>
      <c r="AX241" s="28">
        <v>0</v>
      </c>
      <c r="AY241" s="28">
        <v>0.10036</v>
      </c>
      <c r="AZ241" s="28">
        <v>15.380232939999999</v>
      </c>
    </row>
    <row r="242" spans="2:52" x14ac:dyDescent="0.25">
      <c r="B242" s="15" t="s">
        <v>148</v>
      </c>
      <c r="C242" s="28">
        <v>3.0061581400000001</v>
      </c>
      <c r="D242" s="28">
        <v>0.63440865000000002</v>
      </c>
      <c r="E242" s="28">
        <v>0.15690632000000002</v>
      </c>
      <c r="F242" s="28">
        <v>0.43235423000000001</v>
      </c>
      <c r="G242" s="28">
        <v>4.5148099999999997E-2</v>
      </c>
      <c r="H242" s="28">
        <v>2.37174949</v>
      </c>
      <c r="I242" s="28">
        <v>0.16481100000000001</v>
      </c>
      <c r="J242" s="28">
        <v>0.23606576999999998</v>
      </c>
      <c r="K242" s="28">
        <v>1.9704027200000001</v>
      </c>
      <c r="L242" s="28">
        <v>4.6999999999999999E-4</v>
      </c>
      <c r="M242" s="28">
        <v>26.320467470000004</v>
      </c>
      <c r="N242" s="28">
        <v>26.184895000000001</v>
      </c>
      <c r="O242" s="28">
        <v>0</v>
      </c>
      <c r="P242" s="28">
        <v>0.11727016999999999</v>
      </c>
      <c r="Q242" s="28">
        <v>1.8302300000000001E-2</v>
      </c>
      <c r="R242" s="28">
        <v>29.326625610000004</v>
      </c>
      <c r="S242" s="28">
        <v>20.556997460000002</v>
      </c>
      <c r="T242" s="28">
        <v>8.0701259999999997E-2</v>
      </c>
      <c r="U242" s="28">
        <v>1.4975542500000001</v>
      </c>
      <c r="V242" s="28">
        <v>0</v>
      </c>
      <c r="W242" s="28">
        <v>1.5899871999999999</v>
      </c>
      <c r="X242" s="28">
        <v>0.95585376</v>
      </c>
      <c r="Y242" s="28">
        <v>1.30390428</v>
      </c>
      <c r="Z242" s="28">
        <v>0</v>
      </c>
      <c r="AA242" s="28">
        <v>25.984998210000004</v>
      </c>
      <c r="AB242" s="28">
        <v>3.3416273999999997</v>
      </c>
      <c r="AC242" s="28">
        <v>0</v>
      </c>
      <c r="AD242" s="28">
        <v>0</v>
      </c>
      <c r="AE242" s="28">
        <v>0</v>
      </c>
      <c r="AF242" s="28">
        <v>0</v>
      </c>
      <c r="AG242" s="28">
        <v>0</v>
      </c>
      <c r="AH242" s="28">
        <v>0</v>
      </c>
      <c r="AI242" s="28">
        <v>0</v>
      </c>
      <c r="AJ242" s="28">
        <v>0</v>
      </c>
      <c r="AK242" s="28">
        <v>0</v>
      </c>
      <c r="AL242" s="28">
        <v>0.61655000000000004</v>
      </c>
      <c r="AM242" s="28">
        <v>0.61655000000000004</v>
      </c>
      <c r="AN242" s="28">
        <v>0</v>
      </c>
      <c r="AO242" s="28">
        <v>0</v>
      </c>
      <c r="AP242" s="28">
        <v>0</v>
      </c>
      <c r="AQ242" s="28">
        <v>0</v>
      </c>
      <c r="AR242" s="28">
        <v>0</v>
      </c>
      <c r="AS242" s="28">
        <v>0</v>
      </c>
      <c r="AT242" s="28">
        <v>0.61655000000000004</v>
      </c>
      <c r="AU242" s="28">
        <v>2.7250774</v>
      </c>
      <c r="AV242" s="28">
        <v>13.72405155</v>
      </c>
      <c r="AW242" s="28">
        <v>16.449128950000002</v>
      </c>
      <c r="AX242" s="28">
        <v>0</v>
      </c>
      <c r="AY242" s="28">
        <v>1.244445</v>
      </c>
      <c r="AZ242" s="28">
        <v>15.204683950000002</v>
      </c>
    </row>
    <row r="243" spans="2:52" x14ac:dyDescent="0.25">
      <c r="B243" s="15" t="s">
        <v>149</v>
      </c>
      <c r="C243" s="28">
        <v>2.6810916800000002</v>
      </c>
      <c r="D243" s="28">
        <v>0.44374341000000006</v>
      </c>
      <c r="E243" s="28">
        <v>0.22393878</v>
      </c>
      <c r="F243" s="28">
        <v>0.17096135000000001</v>
      </c>
      <c r="G243" s="28">
        <v>4.8843279999999996E-2</v>
      </c>
      <c r="H243" s="28">
        <v>2.23734827</v>
      </c>
      <c r="I243" s="28">
        <v>9.7946500000000006E-2</v>
      </c>
      <c r="J243" s="28">
        <v>0.63256425000000005</v>
      </c>
      <c r="K243" s="28">
        <v>0.95788184999999992</v>
      </c>
      <c r="L243" s="28">
        <v>0.54895567000000001</v>
      </c>
      <c r="M243" s="28">
        <v>26.219186000000001</v>
      </c>
      <c r="N243" s="28">
        <v>26.218308</v>
      </c>
      <c r="O243" s="28">
        <v>8.7799999999999998E-4</v>
      </c>
      <c r="P243" s="28">
        <v>0</v>
      </c>
      <c r="Q243" s="28">
        <v>0</v>
      </c>
      <c r="R243" s="28">
        <v>28.900277679999999</v>
      </c>
      <c r="S243" s="28">
        <v>18.114548679999999</v>
      </c>
      <c r="T243" s="28">
        <v>6.4410319999999993E-2</v>
      </c>
      <c r="U243" s="28">
        <v>1.25712884</v>
      </c>
      <c r="V243" s="28">
        <v>0</v>
      </c>
      <c r="W243" s="28">
        <v>0</v>
      </c>
      <c r="X243" s="28">
        <v>0.88308436999999995</v>
      </c>
      <c r="Y243" s="28">
        <v>0.89747522999999996</v>
      </c>
      <c r="Z243" s="28">
        <v>0</v>
      </c>
      <c r="AA243" s="28">
        <v>21.216647440000003</v>
      </c>
      <c r="AB243" s="28">
        <v>7.6836302400000003</v>
      </c>
      <c r="AC243" s="28">
        <v>0</v>
      </c>
      <c r="AD243" s="28">
        <v>0</v>
      </c>
      <c r="AE243" s="28">
        <v>0</v>
      </c>
      <c r="AF243" s="28">
        <v>0</v>
      </c>
      <c r="AG243" s="28">
        <v>0</v>
      </c>
      <c r="AH243" s="28">
        <v>0</v>
      </c>
      <c r="AI243" s="28">
        <v>0</v>
      </c>
      <c r="AJ243" s="28">
        <v>0</v>
      </c>
      <c r="AK243" s="28">
        <v>0</v>
      </c>
      <c r="AL243" s="28">
        <v>0.35055199999999997</v>
      </c>
      <c r="AM243" s="28">
        <v>0.35055199999999997</v>
      </c>
      <c r="AN243" s="28">
        <v>0</v>
      </c>
      <c r="AO243" s="28">
        <v>0</v>
      </c>
      <c r="AP243" s="28">
        <v>0</v>
      </c>
      <c r="AQ243" s="28">
        <v>0</v>
      </c>
      <c r="AR243" s="28">
        <v>0</v>
      </c>
      <c r="AS243" s="28">
        <v>0</v>
      </c>
      <c r="AT243" s="28">
        <v>0.35055199999999997</v>
      </c>
      <c r="AU243" s="28">
        <v>7.3330782399999999</v>
      </c>
      <c r="AV243" s="28">
        <v>9.29156491</v>
      </c>
      <c r="AW243" s="28">
        <v>16.624643150000001</v>
      </c>
      <c r="AX243" s="28">
        <v>1.5809976699999999</v>
      </c>
      <c r="AY243" s="28">
        <v>0</v>
      </c>
      <c r="AZ243" s="28">
        <v>15.04364548</v>
      </c>
    </row>
    <row r="244" spans="2:52" x14ac:dyDescent="0.25">
      <c r="B244" s="15" t="s">
        <v>150</v>
      </c>
      <c r="C244" s="28">
        <v>5.0272849100000014</v>
      </c>
      <c r="D244" s="28">
        <v>0.58769311000000002</v>
      </c>
      <c r="E244" s="28">
        <v>0.29293892999999999</v>
      </c>
      <c r="F244" s="28">
        <v>0.25749536000000001</v>
      </c>
      <c r="G244" s="28">
        <v>3.7258819999999998E-2</v>
      </c>
      <c r="H244" s="28">
        <v>4.4395918000000005</v>
      </c>
      <c r="I244" s="28">
        <v>5.4036470000000003E-2</v>
      </c>
      <c r="J244" s="28">
        <v>3.5174429700000003</v>
      </c>
      <c r="K244" s="28">
        <v>0.86811236000000003</v>
      </c>
      <c r="L244" s="28">
        <v>0</v>
      </c>
      <c r="M244" s="28">
        <v>29.314844000000001</v>
      </c>
      <c r="N244" s="28">
        <v>29.314844000000001</v>
      </c>
      <c r="O244" s="28">
        <v>0</v>
      </c>
      <c r="P244" s="28">
        <v>0</v>
      </c>
      <c r="Q244" s="28">
        <v>0</v>
      </c>
      <c r="R244" s="28">
        <v>34.342128910000007</v>
      </c>
      <c r="S244" s="28">
        <v>23.928403829999997</v>
      </c>
      <c r="T244" s="28">
        <v>0.10817378999999999</v>
      </c>
      <c r="U244" s="28">
        <v>1.8714341299999999</v>
      </c>
      <c r="V244" s="28">
        <v>0</v>
      </c>
      <c r="W244" s="28">
        <v>0</v>
      </c>
      <c r="X244" s="28">
        <v>1.9359033000000001</v>
      </c>
      <c r="Y244" s="28">
        <v>2.1959841499999997</v>
      </c>
      <c r="Z244" s="28">
        <v>0</v>
      </c>
      <c r="AA244" s="28">
        <v>30.039899199999997</v>
      </c>
      <c r="AB244" s="28">
        <v>4.3022297099999998</v>
      </c>
      <c r="AC244" s="28">
        <v>0</v>
      </c>
      <c r="AD244" s="28">
        <v>0</v>
      </c>
      <c r="AE244" s="28">
        <v>0</v>
      </c>
      <c r="AF244" s="28">
        <v>0</v>
      </c>
      <c r="AG244" s="28">
        <v>0</v>
      </c>
      <c r="AH244" s="28">
        <v>0</v>
      </c>
      <c r="AI244" s="28">
        <v>0</v>
      </c>
      <c r="AJ244" s="28">
        <v>0</v>
      </c>
      <c r="AK244" s="28">
        <v>0</v>
      </c>
      <c r="AL244" s="28">
        <v>1.19728729</v>
      </c>
      <c r="AM244" s="28">
        <v>1.19728729</v>
      </c>
      <c r="AN244" s="28">
        <v>0</v>
      </c>
      <c r="AO244" s="28">
        <v>0</v>
      </c>
      <c r="AP244" s="28">
        <v>0</v>
      </c>
      <c r="AQ244" s="28">
        <v>0</v>
      </c>
      <c r="AR244" s="28">
        <v>0</v>
      </c>
      <c r="AS244" s="28">
        <v>0</v>
      </c>
      <c r="AT244" s="28">
        <v>1.19728729</v>
      </c>
      <c r="AU244" s="28">
        <v>3.1049424200000004</v>
      </c>
      <c r="AV244" s="28">
        <v>6.9816137899999999</v>
      </c>
      <c r="AW244" s="28">
        <v>10.086556209999999</v>
      </c>
      <c r="AX244" s="28">
        <v>2.1797591700000001</v>
      </c>
      <c r="AY244" s="28">
        <v>0</v>
      </c>
      <c r="AZ244" s="28">
        <v>7.9067970399999989</v>
      </c>
    </row>
    <row r="245" spans="2:52" x14ac:dyDescent="0.25">
      <c r="B245" s="15" t="s">
        <v>151</v>
      </c>
      <c r="C245" s="28">
        <v>1.46388399</v>
      </c>
      <c r="D245" s="28">
        <v>0.27804330999999999</v>
      </c>
      <c r="E245" s="28">
        <v>0.16792081</v>
      </c>
      <c r="F245" s="28">
        <v>6.2640219999999996E-2</v>
      </c>
      <c r="G245" s="28">
        <v>4.7482280000000002E-2</v>
      </c>
      <c r="H245" s="28">
        <v>1.1858406799999999</v>
      </c>
      <c r="I245" s="28">
        <v>0.21964079</v>
      </c>
      <c r="J245" s="28">
        <v>0.21757720999999999</v>
      </c>
      <c r="K245" s="28">
        <v>0.65803572999999993</v>
      </c>
      <c r="L245" s="28">
        <v>9.0586949999999999E-2</v>
      </c>
      <c r="M245" s="28">
        <v>26.207903999999999</v>
      </c>
      <c r="N245" s="28">
        <v>26.207903999999999</v>
      </c>
      <c r="O245" s="28">
        <v>0</v>
      </c>
      <c r="P245" s="28">
        <v>0</v>
      </c>
      <c r="Q245" s="28">
        <v>0</v>
      </c>
      <c r="R245" s="28">
        <v>27.671787989999999</v>
      </c>
      <c r="S245" s="28">
        <v>18.502683940000001</v>
      </c>
      <c r="T245" s="28">
        <v>4.6292010000000001E-2</v>
      </c>
      <c r="U245" s="28">
        <v>1.5062246000000001</v>
      </c>
      <c r="V245" s="28">
        <v>0</v>
      </c>
      <c r="W245" s="28">
        <v>0</v>
      </c>
      <c r="X245" s="28">
        <v>1.44154892</v>
      </c>
      <c r="Y245" s="28">
        <v>1.7016570900000001</v>
      </c>
      <c r="Z245" s="28">
        <v>0</v>
      </c>
      <c r="AA245" s="28">
        <v>23.198406560000006</v>
      </c>
      <c r="AB245" s="28">
        <v>4.4733814299999999</v>
      </c>
      <c r="AC245" s="28">
        <v>0</v>
      </c>
      <c r="AD245" s="28">
        <v>0</v>
      </c>
      <c r="AE245" s="28">
        <v>0</v>
      </c>
      <c r="AF245" s="28">
        <v>0</v>
      </c>
      <c r="AG245" s="28">
        <v>0</v>
      </c>
      <c r="AH245" s="28">
        <v>0</v>
      </c>
      <c r="AI245" s="28">
        <v>0</v>
      </c>
      <c r="AJ245" s="28">
        <v>0</v>
      </c>
      <c r="AK245" s="28">
        <v>0</v>
      </c>
      <c r="AL245" s="28">
        <v>0.52981</v>
      </c>
      <c r="AM245" s="28">
        <v>0.52981</v>
      </c>
      <c r="AN245" s="28">
        <v>0</v>
      </c>
      <c r="AO245" s="28">
        <v>0</v>
      </c>
      <c r="AP245" s="28">
        <v>0</v>
      </c>
      <c r="AQ245" s="28">
        <v>0</v>
      </c>
      <c r="AR245" s="28">
        <v>0</v>
      </c>
      <c r="AS245" s="28">
        <v>0</v>
      </c>
      <c r="AT245" s="28">
        <v>0.52981</v>
      </c>
      <c r="AU245" s="28">
        <v>3.94357143</v>
      </c>
      <c r="AV245" s="28">
        <v>11.591168590000001</v>
      </c>
      <c r="AW245" s="28">
        <v>15.534740019999999</v>
      </c>
      <c r="AX245" s="28">
        <v>0</v>
      </c>
      <c r="AY245" s="28">
        <v>2.5697515000000002</v>
      </c>
      <c r="AZ245" s="28">
        <v>12.96498852</v>
      </c>
    </row>
    <row r="246" spans="2:52" x14ac:dyDescent="0.25">
      <c r="B246" s="25" t="s">
        <v>1582</v>
      </c>
      <c r="C246" s="26">
        <f t="shared" ref="C246:AH246" si="18">SUM(C240:C245)</f>
        <v>26.136215920000001</v>
      </c>
      <c r="D246" s="26">
        <f t="shared" si="18"/>
        <v>8.6543337299999994</v>
      </c>
      <c r="E246" s="26">
        <f t="shared" si="18"/>
        <v>2.6637895700000001</v>
      </c>
      <c r="F246" s="26">
        <f t="shared" si="18"/>
        <v>5.2345211099999993</v>
      </c>
      <c r="G246" s="26">
        <f t="shared" si="18"/>
        <v>0.75602305000000003</v>
      </c>
      <c r="H246" s="26">
        <f t="shared" si="18"/>
        <v>17.481882189999997</v>
      </c>
      <c r="I246" s="26">
        <f t="shared" si="18"/>
        <v>2.8506530700000003</v>
      </c>
      <c r="J246" s="26">
        <f t="shared" si="18"/>
        <v>6.3940768600000002</v>
      </c>
      <c r="K246" s="26">
        <f t="shared" si="18"/>
        <v>7.1175303299999992</v>
      </c>
      <c r="L246" s="26">
        <f t="shared" si="18"/>
        <v>1.1196219300000001</v>
      </c>
      <c r="M246" s="26">
        <f t="shared" si="18"/>
        <v>176.69283346999998</v>
      </c>
      <c r="N246" s="26">
        <f t="shared" si="18"/>
        <v>176.02643999999998</v>
      </c>
      <c r="O246" s="26">
        <f t="shared" si="18"/>
        <v>0.5308210000000001</v>
      </c>
      <c r="P246" s="26">
        <f t="shared" si="18"/>
        <v>0.11727016999999999</v>
      </c>
      <c r="Q246" s="26">
        <f t="shared" si="18"/>
        <v>1.8302300000000001E-2</v>
      </c>
      <c r="R246" s="26">
        <f t="shared" si="18"/>
        <v>202.82904939000002</v>
      </c>
      <c r="S246" s="26">
        <f t="shared" si="18"/>
        <v>137.11198297999999</v>
      </c>
      <c r="T246" s="26">
        <f t="shared" si="18"/>
        <v>0.91874148000000011</v>
      </c>
      <c r="U246" s="26">
        <f t="shared" si="18"/>
        <v>9.33240157</v>
      </c>
      <c r="V246" s="26">
        <f t="shared" si="18"/>
        <v>0</v>
      </c>
      <c r="W246" s="26">
        <f t="shared" si="18"/>
        <v>1.5899871999999999</v>
      </c>
      <c r="X246" s="26">
        <f t="shared" si="18"/>
        <v>14.571322980000001</v>
      </c>
      <c r="Y246" s="26">
        <f t="shared" si="18"/>
        <v>13.297441719999998</v>
      </c>
      <c r="Z246" s="26">
        <f t="shared" si="18"/>
        <v>0</v>
      </c>
      <c r="AA246" s="26">
        <f t="shared" si="18"/>
        <v>176.82187793</v>
      </c>
      <c r="AB246" s="26">
        <f t="shared" si="18"/>
        <v>26.007171459999999</v>
      </c>
      <c r="AC246" s="26">
        <f t="shared" si="18"/>
        <v>0</v>
      </c>
      <c r="AD246" s="26">
        <f t="shared" si="18"/>
        <v>0</v>
      </c>
      <c r="AE246" s="26">
        <f t="shared" si="18"/>
        <v>0</v>
      </c>
      <c r="AF246" s="26">
        <f t="shared" si="18"/>
        <v>0</v>
      </c>
      <c r="AG246" s="26">
        <f t="shared" si="18"/>
        <v>0</v>
      </c>
      <c r="AH246" s="26">
        <f t="shared" si="18"/>
        <v>0</v>
      </c>
      <c r="AI246" s="26">
        <f t="shared" ref="AI246:AZ246" si="19">SUM(AI240:AI245)</f>
        <v>0</v>
      </c>
      <c r="AJ246" s="26">
        <f t="shared" si="19"/>
        <v>0</v>
      </c>
      <c r="AK246" s="26">
        <f t="shared" si="19"/>
        <v>0</v>
      </c>
      <c r="AL246" s="26">
        <f t="shared" si="19"/>
        <v>5.7785771500000012</v>
      </c>
      <c r="AM246" s="26">
        <f t="shared" si="19"/>
        <v>5.7785771500000012</v>
      </c>
      <c r="AN246" s="26">
        <f t="shared" si="19"/>
        <v>0</v>
      </c>
      <c r="AO246" s="26">
        <f t="shared" si="19"/>
        <v>0</v>
      </c>
      <c r="AP246" s="26">
        <f t="shared" si="19"/>
        <v>0</v>
      </c>
      <c r="AQ246" s="26">
        <f t="shared" si="19"/>
        <v>0</v>
      </c>
      <c r="AR246" s="26">
        <f t="shared" si="19"/>
        <v>0</v>
      </c>
      <c r="AS246" s="26">
        <f t="shared" si="19"/>
        <v>0</v>
      </c>
      <c r="AT246" s="26">
        <f t="shared" si="19"/>
        <v>5.7785771500000012</v>
      </c>
      <c r="AU246" s="26">
        <f t="shared" si="19"/>
        <v>20.228594309999998</v>
      </c>
      <c r="AV246" s="26">
        <f t="shared" si="19"/>
        <v>75.903908919999992</v>
      </c>
      <c r="AW246" s="26">
        <f t="shared" si="19"/>
        <v>96.132503229999998</v>
      </c>
      <c r="AX246" s="26">
        <f t="shared" si="19"/>
        <v>4.6296730299999993</v>
      </c>
      <c r="AY246" s="26">
        <f t="shared" si="19"/>
        <v>4.6480290600000007</v>
      </c>
      <c r="AZ246" s="26">
        <f t="shared" si="19"/>
        <v>86.854801140000006</v>
      </c>
    </row>
    <row r="247" spans="2:52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2:52" x14ac:dyDescent="0.25">
      <c r="B248" s="14" t="s">
        <v>139</v>
      </c>
    </row>
    <row r="249" spans="2:52" x14ac:dyDescent="0.25">
      <c r="B249" s="15" t="s">
        <v>152</v>
      </c>
      <c r="C249" s="28">
        <v>10.42469852</v>
      </c>
      <c r="D249" s="28">
        <v>6.7001405599999995</v>
      </c>
      <c r="E249" s="28">
        <v>2.8815803399999997</v>
      </c>
      <c r="F249" s="28">
        <v>3.5833760400000001</v>
      </c>
      <c r="G249" s="28">
        <v>0.23518417999999999</v>
      </c>
      <c r="H249" s="28">
        <v>3.7245579599999998</v>
      </c>
      <c r="I249" s="28">
        <v>1.80784696</v>
      </c>
      <c r="J249" s="28">
        <v>1.1298010000000001</v>
      </c>
      <c r="K249" s="28">
        <v>0.59355999999999998</v>
      </c>
      <c r="L249" s="28">
        <v>0.19334999999999999</v>
      </c>
      <c r="M249" s="28">
        <v>77.919911999999997</v>
      </c>
      <c r="N249" s="28">
        <v>77.919911999999997</v>
      </c>
      <c r="O249" s="28">
        <v>0</v>
      </c>
      <c r="P249" s="28">
        <v>0</v>
      </c>
      <c r="Q249" s="28">
        <v>0</v>
      </c>
      <c r="R249" s="28">
        <v>88.344610519999989</v>
      </c>
      <c r="S249" s="28">
        <v>58.83341145</v>
      </c>
      <c r="T249" s="28">
        <v>0.69534118</v>
      </c>
      <c r="U249" s="28">
        <v>6.3119969400000002</v>
      </c>
      <c r="V249" s="28">
        <v>0</v>
      </c>
      <c r="W249" s="28">
        <v>0</v>
      </c>
      <c r="X249" s="28">
        <v>1.5681995</v>
      </c>
      <c r="Y249" s="28">
        <v>4.6160978799999999</v>
      </c>
      <c r="Z249" s="28">
        <v>0</v>
      </c>
      <c r="AA249" s="28">
        <v>72.025046949999989</v>
      </c>
      <c r="AB249" s="28">
        <v>16.31956357</v>
      </c>
      <c r="AC249" s="28">
        <v>0</v>
      </c>
      <c r="AD249" s="28">
        <v>0</v>
      </c>
      <c r="AE249" s="28">
        <v>0</v>
      </c>
      <c r="AF249" s="28">
        <v>0</v>
      </c>
      <c r="AG249" s="28">
        <v>0</v>
      </c>
      <c r="AH249" s="28">
        <v>0</v>
      </c>
      <c r="AI249" s="28">
        <v>0</v>
      </c>
      <c r="AJ249" s="28">
        <v>1.73529274</v>
      </c>
      <c r="AK249" s="28">
        <v>1.73529274</v>
      </c>
      <c r="AL249" s="28">
        <v>2.5153922400000002</v>
      </c>
      <c r="AM249" s="28">
        <v>2.5153922400000002</v>
      </c>
      <c r="AN249" s="28">
        <v>0</v>
      </c>
      <c r="AO249" s="28">
        <v>0</v>
      </c>
      <c r="AP249" s="28">
        <v>0</v>
      </c>
      <c r="AQ249" s="28">
        <v>0</v>
      </c>
      <c r="AR249" s="28">
        <v>0</v>
      </c>
      <c r="AS249" s="28">
        <v>1.73529274</v>
      </c>
      <c r="AT249" s="28">
        <v>4.2506849800000008</v>
      </c>
      <c r="AU249" s="28">
        <v>13.804171330000001</v>
      </c>
      <c r="AV249" s="28">
        <v>9.8793390099999989</v>
      </c>
      <c r="AW249" s="28">
        <v>23.683510340000005</v>
      </c>
      <c r="AX249" s="28">
        <v>1.8563799999999998E-2</v>
      </c>
      <c r="AY249" s="28">
        <v>0</v>
      </c>
      <c r="AZ249" s="28">
        <v>23.664946539999999</v>
      </c>
    </row>
    <row r="250" spans="2:52" x14ac:dyDescent="0.25">
      <c r="B250" s="15" t="s">
        <v>99</v>
      </c>
      <c r="C250" s="28">
        <v>7.0724216199999992</v>
      </c>
      <c r="D250" s="28">
        <v>2.2552978599999998</v>
      </c>
      <c r="E250" s="28">
        <v>1.4901063799999998</v>
      </c>
      <c r="F250" s="28">
        <v>0.56737534999999995</v>
      </c>
      <c r="G250" s="28">
        <v>0.19781613000000001</v>
      </c>
      <c r="H250" s="28">
        <v>4.8171237599999994</v>
      </c>
      <c r="I250" s="28">
        <v>0.38682662000000001</v>
      </c>
      <c r="J250" s="28">
        <v>0.42544219999999999</v>
      </c>
      <c r="K250" s="28">
        <v>3.5885677999999999</v>
      </c>
      <c r="L250" s="28">
        <v>0.41628714</v>
      </c>
      <c r="M250" s="28">
        <v>104.72605002</v>
      </c>
      <c r="N250" s="28">
        <v>89.161632999999995</v>
      </c>
      <c r="O250" s="28">
        <v>15.564417019999999</v>
      </c>
      <c r="P250" s="28">
        <v>0</v>
      </c>
      <c r="Q250" s="28">
        <v>0</v>
      </c>
      <c r="R250" s="28">
        <v>111.79847164</v>
      </c>
      <c r="S250" s="28">
        <v>55.477639840000002</v>
      </c>
      <c r="T250" s="28">
        <v>0.29119887999999999</v>
      </c>
      <c r="U250" s="28">
        <v>4.8131366600000005</v>
      </c>
      <c r="V250" s="28">
        <v>0</v>
      </c>
      <c r="W250" s="28">
        <v>0</v>
      </c>
      <c r="X250" s="28">
        <v>7.0929782800000005</v>
      </c>
      <c r="Y250" s="28">
        <v>14.09529586</v>
      </c>
      <c r="Z250" s="28">
        <v>0</v>
      </c>
      <c r="AA250" s="28">
        <v>81.770249520000007</v>
      </c>
      <c r="AB250" s="28">
        <v>30.028222120000002</v>
      </c>
      <c r="AC250" s="28">
        <v>5.0999999999999997E-2</v>
      </c>
      <c r="AD250" s="28">
        <v>5.0999999999999997E-2</v>
      </c>
      <c r="AE250" s="28">
        <v>0</v>
      </c>
      <c r="AF250" s="28">
        <v>0</v>
      </c>
      <c r="AG250" s="28">
        <v>0</v>
      </c>
      <c r="AH250" s="28">
        <v>0</v>
      </c>
      <c r="AI250" s="28">
        <v>0</v>
      </c>
      <c r="AJ250" s="28">
        <v>30.384316089999999</v>
      </c>
      <c r="AK250" s="28">
        <v>30.435316090000001</v>
      </c>
      <c r="AL250" s="28">
        <v>0.83045500000000005</v>
      </c>
      <c r="AM250" s="28">
        <v>0.83045500000000005</v>
      </c>
      <c r="AN250" s="28">
        <v>0</v>
      </c>
      <c r="AO250" s="28">
        <v>0</v>
      </c>
      <c r="AP250" s="28">
        <v>0</v>
      </c>
      <c r="AQ250" s="28">
        <v>0</v>
      </c>
      <c r="AR250" s="28">
        <v>0</v>
      </c>
      <c r="AS250" s="28">
        <v>20.195654609999998</v>
      </c>
      <c r="AT250" s="28">
        <v>21.026109609999999</v>
      </c>
      <c r="AU250" s="28">
        <v>39.437428600000004</v>
      </c>
      <c r="AV250" s="28">
        <v>21.781691740000003</v>
      </c>
      <c r="AW250" s="28">
        <v>61.219120340000003</v>
      </c>
      <c r="AX250" s="28">
        <v>3.15135985</v>
      </c>
      <c r="AY250" s="28">
        <v>0.69815499999999997</v>
      </c>
      <c r="AZ250" s="28">
        <v>57.369605490000005</v>
      </c>
    </row>
    <row r="251" spans="2:52" x14ac:dyDescent="0.25">
      <c r="B251" s="15" t="s">
        <v>153</v>
      </c>
      <c r="C251" s="28">
        <v>9.7979560800000005</v>
      </c>
      <c r="D251" s="28">
        <v>4.1500240900000005</v>
      </c>
      <c r="E251" s="28">
        <v>2.5106489900000004</v>
      </c>
      <c r="F251" s="28">
        <v>1.4074936</v>
      </c>
      <c r="G251" s="28">
        <v>0.23188149999999999</v>
      </c>
      <c r="H251" s="28">
        <v>5.64793199</v>
      </c>
      <c r="I251" s="28">
        <v>0.91491538000000006</v>
      </c>
      <c r="J251" s="28">
        <v>0.95879115000000004</v>
      </c>
      <c r="K251" s="28">
        <v>3.6786300000000001</v>
      </c>
      <c r="L251" s="28">
        <v>9.5595460000000007E-2</v>
      </c>
      <c r="M251" s="28">
        <v>94.53441291</v>
      </c>
      <c r="N251" s="28">
        <v>94.503479999999996</v>
      </c>
      <c r="O251" s="28">
        <v>3.0932910000000001E-2</v>
      </c>
      <c r="P251" s="28">
        <v>0</v>
      </c>
      <c r="Q251" s="28">
        <v>0</v>
      </c>
      <c r="R251" s="28">
        <v>104.33236898999999</v>
      </c>
      <c r="S251" s="28">
        <v>53.213924509999998</v>
      </c>
      <c r="T251" s="28">
        <v>1.0251952200000001</v>
      </c>
      <c r="U251" s="28">
        <v>8.9853030900000004</v>
      </c>
      <c r="V251" s="28">
        <v>0</v>
      </c>
      <c r="W251" s="28">
        <v>0</v>
      </c>
      <c r="X251" s="28">
        <v>2.4302756800000003</v>
      </c>
      <c r="Y251" s="28">
        <v>4.6063097300000004</v>
      </c>
      <c r="Z251" s="28">
        <v>0</v>
      </c>
      <c r="AA251" s="28">
        <v>70.261008229999987</v>
      </c>
      <c r="AB251" s="28">
        <v>34.071360760000005</v>
      </c>
      <c r="AC251" s="28">
        <v>0</v>
      </c>
      <c r="AD251" s="28">
        <v>0</v>
      </c>
      <c r="AE251" s="28">
        <v>0</v>
      </c>
      <c r="AF251" s="28">
        <v>0</v>
      </c>
      <c r="AG251" s="28">
        <v>0</v>
      </c>
      <c r="AH251" s="28">
        <v>0</v>
      </c>
      <c r="AI251" s="28">
        <v>0</v>
      </c>
      <c r="AJ251" s="28">
        <v>4.3329219999999999</v>
      </c>
      <c r="AK251" s="28">
        <v>4.3329219999999999</v>
      </c>
      <c r="AL251" s="28">
        <v>5.66377066</v>
      </c>
      <c r="AM251" s="28">
        <v>5.66377066</v>
      </c>
      <c r="AN251" s="28">
        <v>0</v>
      </c>
      <c r="AO251" s="28">
        <v>0</v>
      </c>
      <c r="AP251" s="28">
        <v>0</v>
      </c>
      <c r="AQ251" s="28">
        <v>0</v>
      </c>
      <c r="AR251" s="28">
        <v>0</v>
      </c>
      <c r="AS251" s="28">
        <v>4.0783579999999997</v>
      </c>
      <c r="AT251" s="28">
        <v>9.7421286600000006</v>
      </c>
      <c r="AU251" s="28">
        <v>28.662154099999999</v>
      </c>
      <c r="AV251" s="28">
        <v>20.503598639999996</v>
      </c>
      <c r="AW251" s="28">
        <v>49.165752739999995</v>
      </c>
      <c r="AX251" s="28">
        <v>1.78260978</v>
      </c>
      <c r="AY251" s="28">
        <v>2.3649810699999998</v>
      </c>
      <c r="AZ251" s="28">
        <v>45.018161890000002</v>
      </c>
    </row>
    <row r="252" spans="2:52" x14ac:dyDescent="0.25">
      <c r="B252" s="15" t="s">
        <v>154</v>
      </c>
      <c r="C252" s="28">
        <v>6.6490509500000003</v>
      </c>
      <c r="D252" s="28">
        <v>3.3343764900000004</v>
      </c>
      <c r="E252" s="28">
        <v>1.8387879899999999</v>
      </c>
      <c r="F252" s="28">
        <v>1.1483760900000002</v>
      </c>
      <c r="G252" s="28">
        <v>0.34721240999999997</v>
      </c>
      <c r="H252" s="28">
        <v>3.31467446</v>
      </c>
      <c r="I252" s="28">
        <v>0.76018160000000001</v>
      </c>
      <c r="J252" s="28">
        <v>0.64507899999999996</v>
      </c>
      <c r="K252" s="28">
        <v>1.6697360000000001</v>
      </c>
      <c r="L252" s="28">
        <v>0.23967785999999999</v>
      </c>
      <c r="M252" s="28">
        <v>109.80113456000001</v>
      </c>
      <c r="N252" s="28">
        <v>103.999129</v>
      </c>
      <c r="O252" s="28">
        <v>1.67756E-3</v>
      </c>
      <c r="P252" s="28">
        <v>5.8003280000000004</v>
      </c>
      <c r="Q252" s="28">
        <v>0</v>
      </c>
      <c r="R252" s="28">
        <v>116.45018551000001</v>
      </c>
      <c r="S252" s="28">
        <v>39.431388090000006</v>
      </c>
      <c r="T252" s="28">
        <v>1.4738092300000001</v>
      </c>
      <c r="U252" s="28">
        <v>7.9523118899999998</v>
      </c>
      <c r="V252" s="28">
        <v>0</v>
      </c>
      <c r="W252" s="28">
        <v>0</v>
      </c>
      <c r="X252" s="28">
        <v>5.0491278799999995</v>
      </c>
      <c r="Y252" s="28">
        <v>7.4745009199999997</v>
      </c>
      <c r="Z252" s="28">
        <v>0</v>
      </c>
      <c r="AA252" s="28">
        <v>61.381138010000008</v>
      </c>
      <c r="AB252" s="28">
        <v>55.069047500000003</v>
      </c>
      <c r="AC252" s="28">
        <v>0</v>
      </c>
      <c r="AD252" s="28">
        <v>0</v>
      </c>
      <c r="AE252" s="28">
        <v>0</v>
      </c>
      <c r="AF252" s="28">
        <v>0</v>
      </c>
      <c r="AG252" s="28">
        <v>0</v>
      </c>
      <c r="AH252" s="28">
        <v>0</v>
      </c>
      <c r="AI252" s="28">
        <v>0</v>
      </c>
      <c r="AJ252" s="28">
        <v>2.87208139</v>
      </c>
      <c r="AK252" s="28">
        <v>2.87208139</v>
      </c>
      <c r="AL252" s="28">
        <v>1.3813949299999999</v>
      </c>
      <c r="AM252" s="28">
        <v>1.3813949299999999</v>
      </c>
      <c r="AN252" s="28">
        <v>0</v>
      </c>
      <c r="AO252" s="28">
        <v>0</v>
      </c>
      <c r="AP252" s="28">
        <v>0</v>
      </c>
      <c r="AQ252" s="28">
        <v>0</v>
      </c>
      <c r="AR252" s="28">
        <v>0</v>
      </c>
      <c r="AS252" s="28">
        <v>4.6769280000000002</v>
      </c>
      <c r="AT252" s="28">
        <v>6.0583229300000001</v>
      </c>
      <c r="AU252" s="28">
        <v>51.882805959999999</v>
      </c>
      <c r="AV252" s="28">
        <v>121.54794124000001</v>
      </c>
      <c r="AW252" s="28">
        <v>173.43074720000001</v>
      </c>
      <c r="AX252" s="28">
        <v>2.2572045899999997</v>
      </c>
      <c r="AY252" s="28">
        <v>29.5302112</v>
      </c>
      <c r="AZ252" s="28">
        <v>141.64333141</v>
      </c>
    </row>
    <row r="253" spans="2:52" x14ac:dyDescent="0.25">
      <c r="B253" s="15" t="s">
        <v>155</v>
      </c>
      <c r="C253" s="28">
        <v>33.604841650000004</v>
      </c>
      <c r="D253" s="28">
        <v>18.994774360000005</v>
      </c>
      <c r="E253" s="28">
        <v>5.5199923900000005</v>
      </c>
      <c r="F253" s="28">
        <v>12.76731399</v>
      </c>
      <c r="G253" s="28">
        <v>0.70746798</v>
      </c>
      <c r="H253" s="28">
        <v>14.61006729</v>
      </c>
      <c r="I253" s="28">
        <v>3.9499717599999999</v>
      </c>
      <c r="J253" s="28">
        <v>1.99812883</v>
      </c>
      <c r="K253" s="28">
        <v>7.4341100000000004</v>
      </c>
      <c r="L253" s="28">
        <v>1.2278567</v>
      </c>
      <c r="M253" s="28">
        <v>131.44285914</v>
      </c>
      <c r="N253" s="28">
        <v>128.22766437999999</v>
      </c>
      <c r="O253" s="28">
        <v>0.15319476000000001</v>
      </c>
      <c r="P253" s="28">
        <v>3</v>
      </c>
      <c r="Q253" s="28">
        <v>6.2E-2</v>
      </c>
      <c r="R253" s="28">
        <v>165.04770079000002</v>
      </c>
      <c r="S253" s="28">
        <v>81.342014829999997</v>
      </c>
      <c r="T253" s="28">
        <v>1.4227749999999999</v>
      </c>
      <c r="U253" s="28">
        <v>11.251929949999999</v>
      </c>
      <c r="V253" s="28">
        <v>0</v>
      </c>
      <c r="W253" s="28">
        <v>0.96651134999999999</v>
      </c>
      <c r="X253" s="28">
        <v>3.6843493500000002</v>
      </c>
      <c r="Y253" s="28">
        <v>12.72811768</v>
      </c>
      <c r="Z253" s="28">
        <v>0</v>
      </c>
      <c r="AA253" s="28">
        <v>111.39569815999999</v>
      </c>
      <c r="AB253" s="28">
        <v>53.652002629999998</v>
      </c>
      <c r="AC253" s="28">
        <v>7.4800000000000005E-2</v>
      </c>
      <c r="AD253" s="28">
        <v>2.3800000000000002E-2</v>
      </c>
      <c r="AE253" s="28">
        <v>0</v>
      </c>
      <c r="AF253" s="28">
        <v>5.0999999999999997E-2</v>
      </c>
      <c r="AG253" s="28">
        <v>0</v>
      </c>
      <c r="AH253" s="28">
        <v>0</v>
      </c>
      <c r="AI253" s="28">
        <v>0</v>
      </c>
      <c r="AJ253" s="28">
        <v>0.95415223999999998</v>
      </c>
      <c r="AK253" s="28">
        <v>1.02895224</v>
      </c>
      <c r="AL253" s="28">
        <v>0.79618900000000004</v>
      </c>
      <c r="AM253" s="28">
        <v>0.79618900000000004</v>
      </c>
      <c r="AN253" s="28">
        <v>0</v>
      </c>
      <c r="AO253" s="28">
        <v>0</v>
      </c>
      <c r="AP253" s="28">
        <v>0</v>
      </c>
      <c r="AQ253" s="28">
        <v>0</v>
      </c>
      <c r="AR253" s="28">
        <v>0</v>
      </c>
      <c r="AS253" s="28">
        <v>0</v>
      </c>
      <c r="AT253" s="28">
        <v>0.79618900000000004</v>
      </c>
      <c r="AU253" s="28">
        <v>53.884765869999995</v>
      </c>
      <c r="AV253" s="28">
        <v>100.51024373999999</v>
      </c>
      <c r="AW253" s="28">
        <v>154.39500961000002</v>
      </c>
      <c r="AX253" s="28">
        <v>1.2577193200000001</v>
      </c>
      <c r="AY253" s="28">
        <v>0</v>
      </c>
      <c r="AZ253" s="28">
        <v>153.13729029000001</v>
      </c>
    </row>
    <row r="254" spans="2:52" x14ac:dyDescent="0.25">
      <c r="B254" s="15" t="s">
        <v>156</v>
      </c>
      <c r="C254" s="28">
        <v>20.812541149999998</v>
      </c>
      <c r="D254" s="28">
        <v>9.5179738100000009</v>
      </c>
      <c r="E254" s="28">
        <v>3.51661373</v>
      </c>
      <c r="F254" s="28">
        <v>5.2710319199999995</v>
      </c>
      <c r="G254" s="28">
        <v>0.73032816</v>
      </c>
      <c r="H254" s="28">
        <v>11.29456734</v>
      </c>
      <c r="I254" s="28">
        <v>3.1214577299999999</v>
      </c>
      <c r="J254" s="28">
        <v>0.79330000000000001</v>
      </c>
      <c r="K254" s="28">
        <v>5.9401165199999992</v>
      </c>
      <c r="L254" s="28">
        <v>1.43969309</v>
      </c>
      <c r="M254" s="28">
        <v>217.32930825</v>
      </c>
      <c r="N254" s="28">
        <v>217.23495199999999</v>
      </c>
      <c r="O254" s="28">
        <v>9.4356250000000003E-2</v>
      </c>
      <c r="P254" s="28">
        <v>0</v>
      </c>
      <c r="Q254" s="28">
        <v>0</v>
      </c>
      <c r="R254" s="28">
        <v>238.14184940000001</v>
      </c>
      <c r="S254" s="28">
        <v>89.730343980000001</v>
      </c>
      <c r="T254" s="28">
        <v>0.13916795000000001</v>
      </c>
      <c r="U254" s="28">
        <v>18.5881136</v>
      </c>
      <c r="V254" s="28">
        <v>0</v>
      </c>
      <c r="W254" s="28">
        <v>0</v>
      </c>
      <c r="X254" s="28">
        <v>8.521433759999999</v>
      </c>
      <c r="Y254" s="28">
        <v>14.590034130000001</v>
      </c>
      <c r="Z254" s="28">
        <v>0.54338369999999991</v>
      </c>
      <c r="AA254" s="28">
        <v>132.11247711999999</v>
      </c>
      <c r="AB254" s="28">
        <v>106.02937228</v>
      </c>
      <c r="AC254" s="28">
        <v>0</v>
      </c>
      <c r="AD254" s="28">
        <v>0</v>
      </c>
      <c r="AE254" s="28">
        <v>0</v>
      </c>
      <c r="AF254" s="28">
        <v>0</v>
      </c>
      <c r="AG254" s="28">
        <v>0</v>
      </c>
      <c r="AH254" s="28">
        <v>0</v>
      </c>
      <c r="AI254" s="28">
        <v>0</v>
      </c>
      <c r="AJ254" s="28">
        <v>0.52580416000000008</v>
      </c>
      <c r="AK254" s="28">
        <v>0.52580416000000008</v>
      </c>
      <c r="AL254" s="28">
        <v>16.353796070000001</v>
      </c>
      <c r="AM254" s="28">
        <v>16.353796070000001</v>
      </c>
      <c r="AN254" s="28">
        <v>0</v>
      </c>
      <c r="AO254" s="28">
        <v>0</v>
      </c>
      <c r="AP254" s="28">
        <v>1.8085295400000001</v>
      </c>
      <c r="AQ254" s="28">
        <v>1.8085295400000001</v>
      </c>
      <c r="AR254" s="28">
        <v>0</v>
      </c>
      <c r="AS254" s="28">
        <v>0</v>
      </c>
      <c r="AT254" s="28">
        <v>18.16232561</v>
      </c>
      <c r="AU254" s="28">
        <v>88.39285083</v>
      </c>
      <c r="AV254" s="28">
        <v>116.61585105</v>
      </c>
      <c r="AW254" s="28">
        <v>205.00870187999999</v>
      </c>
      <c r="AX254" s="28">
        <v>7.628082720000001</v>
      </c>
      <c r="AY254" s="28">
        <v>30.59896968</v>
      </c>
      <c r="AZ254" s="28">
        <v>166.78164948000003</v>
      </c>
    </row>
    <row r="255" spans="2:52" x14ac:dyDescent="0.25">
      <c r="B255" s="15" t="s">
        <v>157</v>
      </c>
      <c r="C255" s="28">
        <v>8.9436488700000005</v>
      </c>
      <c r="D255" s="28">
        <v>4.7485258400000001</v>
      </c>
      <c r="E255" s="28">
        <v>2.38943554</v>
      </c>
      <c r="F255" s="28">
        <v>1.4815252299999999</v>
      </c>
      <c r="G255" s="28">
        <v>0.87756506999999995</v>
      </c>
      <c r="H255" s="28">
        <v>4.1951230300000004</v>
      </c>
      <c r="I255" s="28">
        <v>0.93479103000000008</v>
      </c>
      <c r="J255" s="28">
        <v>0.74329000000000001</v>
      </c>
      <c r="K255" s="28">
        <v>2.495717</v>
      </c>
      <c r="L255" s="28">
        <v>2.1325E-2</v>
      </c>
      <c r="M255" s="28">
        <v>75.680597840000004</v>
      </c>
      <c r="N255" s="28">
        <v>75.032857000000007</v>
      </c>
      <c r="O255" s="28">
        <v>1.5831749999999999E-2</v>
      </c>
      <c r="P255" s="28">
        <v>0.63190908999999995</v>
      </c>
      <c r="Q255" s="28">
        <v>0</v>
      </c>
      <c r="R255" s="28">
        <v>84.624246710000008</v>
      </c>
      <c r="S255" s="28">
        <v>35.236387840000006</v>
      </c>
      <c r="T255" s="28">
        <v>1.8800511800000002</v>
      </c>
      <c r="U255" s="28">
        <v>4.9991522000000002</v>
      </c>
      <c r="V255" s="28">
        <v>0</v>
      </c>
      <c r="W255" s="28">
        <v>0.88758230000000005</v>
      </c>
      <c r="X255" s="28">
        <v>3.7128873499999999</v>
      </c>
      <c r="Y255" s="28">
        <v>8.4456186600000009</v>
      </c>
      <c r="Z255" s="28">
        <v>0</v>
      </c>
      <c r="AA255" s="28">
        <v>55.161679530000001</v>
      </c>
      <c r="AB255" s="28">
        <v>29.462567180000001</v>
      </c>
      <c r="AC255" s="28">
        <v>0</v>
      </c>
      <c r="AD255" s="28">
        <v>0</v>
      </c>
      <c r="AE255" s="28">
        <v>0</v>
      </c>
      <c r="AF255" s="28">
        <v>0</v>
      </c>
      <c r="AG255" s="28">
        <v>0</v>
      </c>
      <c r="AH255" s="28">
        <v>0</v>
      </c>
      <c r="AI255" s="28">
        <v>0</v>
      </c>
      <c r="AJ255" s="28">
        <v>26.123067370000001</v>
      </c>
      <c r="AK255" s="28">
        <v>26.123067370000001</v>
      </c>
      <c r="AL255" s="28">
        <v>10.199179189999999</v>
      </c>
      <c r="AM255" s="28">
        <v>10.199179189999999</v>
      </c>
      <c r="AN255" s="28">
        <v>0</v>
      </c>
      <c r="AO255" s="28">
        <v>0</v>
      </c>
      <c r="AP255" s="28">
        <v>0</v>
      </c>
      <c r="AQ255" s="28">
        <v>0</v>
      </c>
      <c r="AR255" s="28">
        <v>0</v>
      </c>
      <c r="AS255" s="28">
        <v>16.325091820000001</v>
      </c>
      <c r="AT255" s="28">
        <v>26.52427101</v>
      </c>
      <c r="AU255" s="28">
        <v>29.061363540000002</v>
      </c>
      <c r="AV255" s="28">
        <v>47.585044179999997</v>
      </c>
      <c r="AW255" s="28">
        <v>76.646407719999999</v>
      </c>
      <c r="AX255" s="28">
        <v>0.66689069999999995</v>
      </c>
      <c r="AY255" s="28">
        <v>0</v>
      </c>
      <c r="AZ255" s="28">
        <v>75.979517020000017</v>
      </c>
    </row>
    <row r="256" spans="2:52" x14ac:dyDescent="0.25">
      <c r="B256" s="15" t="s">
        <v>158</v>
      </c>
      <c r="C256" s="28">
        <v>11.931492260000001</v>
      </c>
      <c r="D256" s="28">
        <v>4.7972028399999997</v>
      </c>
      <c r="E256" s="28">
        <v>1.7927456899999998</v>
      </c>
      <c r="F256" s="28">
        <v>2.7508755499999999</v>
      </c>
      <c r="G256" s="28">
        <v>0.25358160000000002</v>
      </c>
      <c r="H256" s="28">
        <v>7.13428942</v>
      </c>
      <c r="I256" s="28">
        <v>1.60125082</v>
      </c>
      <c r="J256" s="28">
        <v>1.2773039199999998</v>
      </c>
      <c r="K256" s="28">
        <v>4.2557346799999998</v>
      </c>
      <c r="L256" s="28">
        <v>0</v>
      </c>
      <c r="M256" s="28">
        <v>75.479551999999998</v>
      </c>
      <c r="N256" s="28">
        <v>75.479551999999998</v>
      </c>
      <c r="O256" s="28">
        <v>0</v>
      </c>
      <c r="P256" s="28">
        <v>0</v>
      </c>
      <c r="Q256" s="28">
        <v>0</v>
      </c>
      <c r="R256" s="28">
        <v>87.411044260000011</v>
      </c>
      <c r="S256" s="28">
        <v>41.246087860000003</v>
      </c>
      <c r="T256" s="28">
        <v>1.1439196899999999</v>
      </c>
      <c r="U256" s="28">
        <v>7.6215327500000001</v>
      </c>
      <c r="V256" s="28">
        <v>0</v>
      </c>
      <c r="W256" s="28">
        <v>0</v>
      </c>
      <c r="X256" s="28">
        <v>3.1448663999999997</v>
      </c>
      <c r="Y256" s="28">
        <v>9.0584290399999983</v>
      </c>
      <c r="Z256" s="28">
        <v>2.47805944</v>
      </c>
      <c r="AA256" s="28">
        <v>64.692895179999994</v>
      </c>
      <c r="AB256" s="28">
        <v>22.718149080000003</v>
      </c>
      <c r="AC256" s="28">
        <v>0</v>
      </c>
      <c r="AD256" s="28">
        <v>0</v>
      </c>
      <c r="AE256" s="28">
        <v>0</v>
      </c>
      <c r="AF256" s="28">
        <v>0</v>
      </c>
      <c r="AG256" s="28">
        <v>0</v>
      </c>
      <c r="AH256" s="28">
        <v>0</v>
      </c>
      <c r="AI256" s="28">
        <v>0</v>
      </c>
      <c r="AJ256" s="28">
        <v>0</v>
      </c>
      <c r="AK256" s="28">
        <v>0</v>
      </c>
      <c r="AL256" s="28">
        <v>4.67525441</v>
      </c>
      <c r="AM256" s="28">
        <v>4.67525441</v>
      </c>
      <c r="AN256" s="28">
        <v>0</v>
      </c>
      <c r="AO256" s="28">
        <v>0</v>
      </c>
      <c r="AP256" s="28">
        <v>5.8882914</v>
      </c>
      <c r="AQ256" s="28">
        <v>5.8882914</v>
      </c>
      <c r="AR256" s="28">
        <v>0</v>
      </c>
      <c r="AS256" s="28">
        <v>0</v>
      </c>
      <c r="AT256" s="28">
        <v>10.563545810000001</v>
      </c>
      <c r="AU256" s="28">
        <v>12.154603270000001</v>
      </c>
      <c r="AV256" s="28">
        <v>12.93038306</v>
      </c>
      <c r="AW256" s="28">
        <v>25.084986330000003</v>
      </c>
      <c r="AX256" s="28">
        <v>2.3485152899999999</v>
      </c>
      <c r="AY256" s="28">
        <v>0.60548204999999999</v>
      </c>
      <c r="AZ256" s="28">
        <v>22.130988990000002</v>
      </c>
    </row>
    <row r="257" spans="2:52" x14ac:dyDescent="0.25">
      <c r="B257" s="15" t="s">
        <v>159</v>
      </c>
      <c r="C257" s="28">
        <v>5.1698441399999995</v>
      </c>
      <c r="D257" s="28">
        <v>1.37709196</v>
      </c>
      <c r="E257" s="28">
        <v>0.83385957000000011</v>
      </c>
      <c r="F257" s="28">
        <v>0.38730951000000002</v>
      </c>
      <c r="G257" s="28">
        <v>0.15592288000000001</v>
      </c>
      <c r="H257" s="28">
        <v>3.7927521799999999</v>
      </c>
      <c r="I257" s="28">
        <v>0.52605515000000003</v>
      </c>
      <c r="J257" s="28">
        <v>1.4168175000000001</v>
      </c>
      <c r="K257" s="28">
        <v>0</v>
      </c>
      <c r="L257" s="28">
        <v>1.8498795299999999</v>
      </c>
      <c r="M257" s="28">
        <v>98.529813000000004</v>
      </c>
      <c r="N257" s="28">
        <v>96.529813000000004</v>
      </c>
      <c r="O257" s="28">
        <v>0</v>
      </c>
      <c r="P257" s="28">
        <v>2</v>
      </c>
      <c r="Q257" s="28">
        <v>0</v>
      </c>
      <c r="R257" s="28">
        <v>103.69965714</v>
      </c>
      <c r="S257" s="28">
        <v>50.519649030000004</v>
      </c>
      <c r="T257" s="28">
        <v>6.8014143200000001</v>
      </c>
      <c r="U257" s="28">
        <v>11.944670859999999</v>
      </c>
      <c r="V257" s="28">
        <v>0</v>
      </c>
      <c r="W257" s="28">
        <v>2.6595233899999999</v>
      </c>
      <c r="X257" s="28">
        <v>4.9448248499999998</v>
      </c>
      <c r="Y257" s="28">
        <v>8.7564600899999991</v>
      </c>
      <c r="Z257" s="28">
        <v>0.74140954000000003</v>
      </c>
      <c r="AA257" s="28">
        <v>86.367952080000009</v>
      </c>
      <c r="AB257" s="28">
        <v>17.331705059999997</v>
      </c>
      <c r="AC257" s="28">
        <v>0</v>
      </c>
      <c r="AD257" s="28">
        <v>0</v>
      </c>
      <c r="AE257" s="28">
        <v>0</v>
      </c>
      <c r="AF257" s="28">
        <v>0</v>
      </c>
      <c r="AG257" s="28">
        <v>0</v>
      </c>
      <c r="AH257" s="28">
        <v>0</v>
      </c>
      <c r="AI257" s="28">
        <v>0</v>
      </c>
      <c r="AJ257" s="28">
        <v>1.03398864</v>
      </c>
      <c r="AK257" s="28">
        <v>1.03398864</v>
      </c>
      <c r="AL257" s="28">
        <v>2.2048560699999999</v>
      </c>
      <c r="AM257" s="28">
        <v>2.2048560699999999</v>
      </c>
      <c r="AN257" s="28">
        <v>0</v>
      </c>
      <c r="AO257" s="28">
        <v>0</v>
      </c>
      <c r="AP257" s="28">
        <v>0.50359286999999997</v>
      </c>
      <c r="AQ257" s="28">
        <v>0.50359286999999997</v>
      </c>
      <c r="AR257" s="28">
        <v>0</v>
      </c>
      <c r="AS257" s="28">
        <v>0.17997816</v>
      </c>
      <c r="AT257" s="28">
        <v>2.8884270999999999</v>
      </c>
      <c r="AU257" s="28">
        <v>15.4772666</v>
      </c>
      <c r="AV257" s="28">
        <v>23.010059039999998</v>
      </c>
      <c r="AW257" s="28">
        <v>38.487325640000002</v>
      </c>
      <c r="AX257" s="28">
        <v>0</v>
      </c>
      <c r="AY257" s="28">
        <v>3.44883418</v>
      </c>
      <c r="AZ257" s="28">
        <v>35.038491460000003</v>
      </c>
    </row>
    <row r="258" spans="2:52" x14ac:dyDescent="0.25">
      <c r="B258" s="15" t="s">
        <v>160</v>
      </c>
      <c r="C258" s="28">
        <v>14.268797119999999</v>
      </c>
      <c r="D258" s="28">
        <v>6.3514859099999992</v>
      </c>
      <c r="E258" s="28">
        <v>3.2411979699999995</v>
      </c>
      <c r="F258" s="28">
        <v>2.7123075699999997</v>
      </c>
      <c r="G258" s="28">
        <v>0.39798036999999997</v>
      </c>
      <c r="H258" s="28">
        <v>7.9173112100000003</v>
      </c>
      <c r="I258" s="28">
        <v>2.36011193</v>
      </c>
      <c r="J258" s="28">
        <v>0.53987399999999997</v>
      </c>
      <c r="K258" s="28">
        <v>4.6890692500000002</v>
      </c>
      <c r="L258" s="28">
        <v>0.32825603000000003</v>
      </c>
      <c r="M258" s="28">
        <v>60.143366799999995</v>
      </c>
      <c r="N258" s="28">
        <v>60.143366799999995</v>
      </c>
      <c r="O258" s="28">
        <v>0</v>
      </c>
      <c r="P258" s="28">
        <v>0</v>
      </c>
      <c r="Q258" s="28">
        <v>0</v>
      </c>
      <c r="R258" s="28">
        <v>74.412163919999998</v>
      </c>
      <c r="S258" s="28">
        <v>30.866551739999998</v>
      </c>
      <c r="T258" s="28">
        <v>0.7017895500000001</v>
      </c>
      <c r="U258" s="28">
        <v>6.9909398300000003</v>
      </c>
      <c r="V258" s="28">
        <v>0</v>
      </c>
      <c r="W258" s="28">
        <v>3.69726205</v>
      </c>
      <c r="X258" s="28">
        <v>2.5862909700000003</v>
      </c>
      <c r="Y258" s="28">
        <v>12.161530119999998</v>
      </c>
      <c r="Z258" s="28">
        <v>0</v>
      </c>
      <c r="AA258" s="28">
        <v>57.004364259999988</v>
      </c>
      <c r="AB258" s="28">
        <v>17.407799659999998</v>
      </c>
      <c r="AC258" s="28">
        <v>0</v>
      </c>
      <c r="AD258" s="28">
        <v>0</v>
      </c>
      <c r="AE258" s="28">
        <v>0</v>
      </c>
      <c r="AF258" s="28">
        <v>0</v>
      </c>
      <c r="AG258" s="28">
        <v>0</v>
      </c>
      <c r="AH258" s="28">
        <v>0</v>
      </c>
      <c r="AI258" s="28">
        <v>0</v>
      </c>
      <c r="AJ258" s="28">
        <v>0.80815234999999996</v>
      </c>
      <c r="AK258" s="28">
        <v>0.80815234999999996</v>
      </c>
      <c r="AL258" s="28">
        <v>1.0676585899999997</v>
      </c>
      <c r="AM258" s="28">
        <v>1.0676585899999997</v>
      </c>
      <c r="AN258" s="28">
        <v>0</v>
      </c>
      <c r="AO258" s="28">
        <v>0</v>
      </c>
      <c r="AP258" s="28">
        <v>0</v>
      </c>
      <c r="AQ258" s="28">
        <v>0</v>
      </c>
      <c r="AR258" s="28">
        <v>0</v>
      </c>
      <c r="AS258" s="28">
        <v>4.4396646399999993</v>
      </c>
      <c r="AT258" s="28">
        <v>5.5073232299999999</v>
      </c>
      <c r="AU258" s="28">
        <v>12.70862878</v>
      </c>
      <c r="AV258" s="28">
        <v>12.665966280000001</v>
      </c>
      <c r="AW258" s="28">
        <v>25.374595060000001</v>
      </c>
      <c r="AX258" s="28">
        <v>1.83729952</v>
      </c>
      <c r="AY258" s="28">
        <v>1.8556558000000001</v>
      </c>
      <c r="AZ258" s="28">
        <v>21.681639739999998</v>
      </c>
    </row>
    <row r="259" spans="2:52" x14ac:dyDescent="0.25">
      <c r="B259" s="15" t="s">
        <v>161</v>
      </c>
      <c r="C259" s="28">
        <v>16.381934469999997</v>
      </c>
      <c r="D259" s="28">
        <v>7.9078727600000001</v>
      </c>
      <c r="E259" s="28">
        <v>3.3179734699999996</v>
      </c>
      <c r="F259" s="28">
        <v>4.0834687900000004</v>
      </c>
      <c r="G259" s="28">
        <v>0.50643050000000001</v>
      </c>
      <c r="H259" s="28">
        <v>8.4740617099999991</v>
      </c>
      <c r="I259" s="28">
        <v>2.2239858999999997</v>
      </c>
      <c r="J259" s="28">
        <v>1.4915309999999999</v>
      </c>
      <c r="K259" s="28">
        <v>2.7835461499999998</v>
      </c>
      <c r="L259" s="28">
        <v>1.97499866</v>
      </c>
      <c r="M259" s="28">
        <v>81.608529000000004</v>
      </c>
      <c r="N259" s="28">
        <v>81.592528999999999</v>
      </c>
      <c r="O259" s="28">
        <v>0</v>
      </c>
      <c r="P259" s="28">
        <v>1.6E-2</v>
      </c>
      <c r="Q259" s="28">
        <v>0</v>
      </c>
      <c r="R259" s="28">
        <v>97.990463469999995</v>
      </c>
      <c r="S259" s="28">
        <v>29.95211844</v>
      </c>
      <c r="T259" s="28">
        <v>0.78046134999999994</v>
      </c>
      <c r="U259" s="28">
        <v>7.3971337400000001</v>
      </c>
      <c r="V259" s="28">
        <v>0</v>
      </c>
      <c r="W259" s="28">
        <v>0</v>
      </c>
      <c r="X259" s="28">
        <v>3.2949233199999997</v>
      </c>
      <c r="Y259" s="28">
        <v>11.705104689999999</v>
      </c>
      <c r="Z259" s="28">
        <v>0</v>
      </c>
      <c r="AA259" s="28">
        <v>53.129741539999998</v>
      </c>
      <c r="AB259" s="28">
        <v>44.860721929999997</v>
      </c>
      <c r="AC259" s="28">
        <v>0</v>
      </c>
      <c r="AD259" s="28">
        <v>0</v>
      </c>
      <c r="AE259" s="28">
        <v>0</v>
      </c>
      <c r="AF259" s="28">
        <v>0</v>
      </c>
      <c r="AG259" s="28">
        <v>0</v>
      </c>
      <c r="AH259" s="28">
        <v>0</v>
      </c>
      <c r="AI259" s="28">
        <v>0</v>
      </c>
      <c r="AJ259" s="28">
        <v>11.48894904</v>
      </c>
      <c r="AK259" s="28">
        <v>11.48894904</v>
      </c>
      <c r="AL259" s="28">
        <v>11.093516380000001</v>
      </c>
      <c r="AM259" s="28">
        <v>11.093516380000001</v>
      </c>
      <c r="AN259" s="28">
        <v>0</v>
      </c>
      <c r="AO259" s="28">
        <v>0</v>
      </c>
      <c r="AP259" s="28">
        <v>0</v>
      </c>
      <c r="AQ259" s="28">
        <v>0</v>
      </c>
      <c r="AR259" s="28">
        <v>0</v>
      </c>
      <c r="AS259" s="28">
        <v>3.85155381</v>
      </c>
      <c r="AT259" s="28">
        <v>14.945070190000001</v>
      </c>
      <c r="AU259" s="28">
        <v>41.404600780000003</v>
      </c>
      <c r="AV259" s="28">
        <v>49.756679259999999</v>
      </c>
      <c r="AW259" s="28">
        <v>91.161280039999994</v>
      </c>
      <c r="AX259" s="28">
        <v>1.8959040399999998</v>
      </c>
      <c r="AY259" s="28">
        <v>6.41573058</v>
      </c>
      <c r="AZ259" s="28">
        <v>82.849645420000002</v>
      </c>
    </row>
    <row r="260" spans="2:52" x14ac:dyDescent="0.25">
      <c r="B260" s="15" t="s">
        <v>162</v>
      </c>
      <c r="C260" s="28">
        <v>20.073213009999996</v>
      </c>
      <c r="D260" s="28">
        <v>4.2038497399999999</v>
      </c>
      <c r="E260" s="28">
        <v>1.7662646299999998</v>
      </c>
      <c r="F260" s="28">
        <v>2.1920781099999997</v>
      </c>
      <c r="G260" s="28">
        <v>0.245507</v>
      </c>
      <c r="H260" s="28">
        <v>15.869363269999999</v>
      </c>
      <c r="I260" s="28">
        <v>1.66616667</v>
      </c>
      <c r="J260" s="28">
        <v>0.470165</v>
      </c>
      <c r="K260" s="28">
        <v>13.405679150000001</v>
      </c>
      <c r="L260" s="28">
        <v>0.32735245000000002</v>
      </c>
      <c r="M260" s="28">
        <v>82.875444000000002</v>
      </c>
      <c r="N260" s="28">
        <v>82.875444000000002</v>
      </c>
      <c r="O260" s="28">
        <v>0</v>
      </c>
      <c r="P260" s="28">
        <v>0</v>
      </c>
      <c r="Q260" s="28">
        <v>0</v>
      </c>
      <c r="R260" s="28">
        <v>102.94865700999999</v>
      </c>
      <c r="S260" s="28">
        <v>69.040568239999999</v>
      </c>
      <c r="T260" s="28">
        <v>0.57925000000000004</v>
      </c>
      <c r="U260" s="28">
        <v>6.8105187200000001</v>
      </c>
      <c r="V260" s="28">
        <v>0</v>
      </c>
      <c r="W260" s="28">
        <v>0</v>
      </c>
      <c r="X260" s="28">
        <v>2.7686954300000002</v>
      </c>
      <c r="Y260" s="28">
        <v>4.8306713999999999</v>
      </c>
      <c r="Z260" s="28">
        <v>1.2648802400000001</v>
      </c>
      <c r="AA260" s="28">
        <v>85.294584029999996</v>
      </c>
      <c r="AB260" s="28">
        <v>17.654072979999999</v>
      </c>
      <c r="AC260" s="28">
        <v>0</v>
      </c>
      <c r="AD260" s="28">
        <v>0</v>
      </c>
      <c r="AE260" s="28">
        <v>0</v>
      </c>
      <c r="AF260" s="28">
        <v>0</v>
      </c>
      <c r="AG260" s="28">
        <v>45</v>
      </c>
      <c r="AH260" s="28">
        <v>45</v>
      </c>
      <c r="AI260" s="28">
        <v>0</v>
      </c>
      <c r="AJ260" s="28">
        <v>0</v>
      </c>
      <c r="AK260" s="28">
        <v>45</v>
      </c>
      <c r="AL260" s="28">
        <v>46.750613009999995</v>
      </c>
      <c r="AM260" s="28">
        <v>46.750613009999995</v>
      </c>
      <c r="AN260" s="28">
        <v>0</v>
      </c>
      <c r="AO260" s="28">
        <v>0</v>
      </c>
      <c r="AP260" s="28">
        <v>2.4365892100000002</v>
      </c>
      <c r="AQ260" s="28">
        <v>2.4365892100000002</v>
      </c>
      <c r="AR260" s="28">
        <v>0</v>
      </c>
      <c r="AS260" s="28">
        <v>0</v>
      </c>
      <c r="AT260" s="28">
        <v>49.187202219999996</v>
      </c>
      <c r="AU260" s="28">
        <v>13.466870760000001</v>
      </c>
      <c r="AV260" s="28">
        <v>8.0016355899999994</v>
      </c>
      <c r="AW260" s="28">
        <v>21.468506350000002</v>
      </c>
      <c r="AX260" s="28">
        <v>1.21869574</v>
      </c>
      <c r="AY260" s="28">
        <v>6.0160715599999994</v>
      </c>
      <c r="AZ260" s="28">
        <v>14.233739049999999</v>
      </c>
    </row>
    <row r="261" spans="2:52" x14ac:dyDescent="0.25">
      <c r="B261" s="15" t="s">
        <v>163</v>
      </c>
      <c r="C261" s="28">
        <v>21.323319129999998</v>
      </c>
      <c r="D261" s="28">
        <v>7.4561071099999996</v>
      </c>
      <c r="E261" s="28">
        <v>2.33157631</v>
      </c>
      <c r="F261" s="28">
        <v>4.4283358699999997</v>
      </c>
      <c r="G261" s="28">
        <v>0.6961949300000001</v>
      </c>
      <c r="H261" s="28">
        <v>13.86721202</v>
      </c>
      <c r="I261" s="28">
        <v>3.8628465699999999</v>
      </c>
      <c r="J261" s="28">
        <v>4.1894634399999999</v>
      </c>
      <c r="K261" s="28">
        <v>5.6782155199999993</v>
      </c>
      <c r="L261" s="28">
        <v>0.13668648999999999</v>
      </c>
      <c r="M261" s="28">
        <v>166.38707346999999</v>
      </c>
      <c r="N261" s="28">
        <v>166.36479399999999</v>
      </c>
      <c r="O261" s="28">
        <v>2.2279470000000003E-2</v>
      </c>
      <c r="P261" s="28">
        <v>0</v>
      </c>
      <c r="Q261" s="28">
        <v>0</v>
      </c>
      <c r="R261" s="28">
        <v>187.71039260000001</v>
      </c>
      <c r="S261" s="28">
        <v>99.625578079999997</v>
      </c>
      <c r="T261" s="28">
        <v>0.76395178000000008</v>
      </c>
      <c r="U261" s="28">
        <v>14.07831511</v>
      </c>
      <c r="V261" s="28">
        <v>0</v>
      </c>
      <c r="W261" s="28">
        <v>0</v>
      </c>
      <c r="X261" s="28">
        <v>1.61599454</v>
      </c>
      <c r="Y261" s="28">
        <v>19.90078475</v>
      </c>
      <c r="Z261" s="28">
        <v>0</v>
      </c>
      <c r="AA261" s="28">
        <v>135.98462426</v>
      </c>
      <c r="AB261" s="28">
        <v>51.725768340000002</v>
      </c>
      <c r="AC261" s="28">
        <v>0</v>
      </c>
      <c r="AD261" s="28">
        <v>0</v>
      </c>
      <c r="AE261" s="28">
        <v>0</v>
      </c>
      <c r="AF261" s="28">
        <v>0</v>
      </c>
      <c r="AG261" s="28">
        <v>0</v>
      </c>
      <c r="AH261" s="28">
        <v>0</v>
      </c>
      <c r="AI261" s="28">
        <v>0</v>
      </c>
      <c r="AJ261" s="28">
        <v>19.142276289999998</v>
      </c>
      <c r="AK261" s="28">
        <v>19.142276289999998</v>
      </c>
      <c r="AL261" s="28">
        <v>5.7642492599999997</v>
      </c>
      <c r="AM261" s="28">
        <v>5.7642492599999997</v>
      </c>
      <c r="AN261" s="28">
        <v>0</v>
      </c>
      <c r="AO261" s="28">
        <v>0</v>
      </c>
      <c r="AP261" s="28">
        <v>0</v>
      </c>
      <c r="AQ261" s="28">
        <v>0</v>
      </c>
      <c r="AR261" s="28">
        <v>0</v>
      </c>
      <c r="AS261" s="28">
        <v>33.558585600000001</v>
      </c>
      <c r="AT261" s="28">
        <v>39.32283486</v>
      </c>
      <c r="AU261" s="28">
        <v>31.54520977</v>
      </c>
      <c r="AV261" s="28">
        <v>50.713462980000003</v>
      </c>
      <c r="AW261" s="28">
        <v>82.258672750000002</v>
      </c>
      <c r="AX261" s="28">
        <v>5.6894648399999994</v>
      </c>
      <c r="AY261" s="28">
        <v>6.9530375900000001</v>
      </c>
      <c r="AZ261" s="28">
        <v>69.616170320000009</v>
      </c>
    </row>
    <row r="262" spans="2:52" x14ac:dyDescent="0.25">
      <c r="B262" s="15" t="s">
        <v>164</v>
      </c>
      <c r="C262" s="28">
        <v>17.631459020000001</v>
      </c>
      <c r="D262" s="28">
        <v>5.5659296900000008</v>
      </c>
      <c r="E262" s="28">
        <v>2.3790337800000003</v>
      </c>
      <c r="F262" s="28">
        <v>2.8486387599999996</v>
      </c>
      <c r="G262" s="28">
        <v>0.33825715000000001</v>
      </c>
      <c r="H262" s="28">
        <v>12.06552933</v>
      </c>
      <c r="I262" s="28">
        <v>2.7424658599999998</v>
      </c>
      <c r="J262" s="28">
        <v>2.9879994000000001</v>
      </c>
      <c r="K262" s="28">
        <v>5.2507330099999994</v>
      </c>
      <c r="L262" s="28">
        <v>1.08433106</v>
      </c>
      <c r="M262" s="28">
        <v>128.85670999999999</v>
      </c>
      <c r="N262" s="28">
        <v>128.85670999999999</v>
      </c>
      <c r="O262" s="28">
        <v>0</v>
      </c>
      <c r="P262" s="28">
        <v>0</v>
      </c>
      <c r="Q262" s="28">
        <v>0</v>
      </c>
      <c r="R262" s="28">
        <v>146.48816902000002</v>
      </c>
      <c r="S262" s="28">
        <v>84.226517549999997</v>
      </c>
      <c r="T262" s="28">
        <v>1.526969</v>
      </c>
      <c r="U262" s="28">
        <v>10.43444876</v>
      </c>
      <c r="V262" s="28">
        <v>0</v>
      </c>
      <c r="W262" s="28">
        <v>0</v>
      </c>
      <c r="X262" s="28">
        <v>5.3460284699999994</v>
      </c>
      <c r="Y262" s="28">
        <v>16.09121975</v>
      </c>
      <c r="Z262" s="28">
        <v>0</v>
      </c>
      <c r="AA262" s="28">
        <v>117.62518353</v>
      </c>
      <c r="AB262" s="28">
        <v>28.862985490000003</v>
      </c>
      <c r="AC262" s="28">
        <v>0</v>
      </c>
      <c r="AD262" s="28">
        <v>0</v>
      </c>
      <c r="AE262" s="28">
        <v>0</v>
      </c>
      <c r="AF262" s="28">
        <v>0</v>
      </c>
      <c r="AG262" s="28">
        <v>0</v>
      </c>
      <c r="AH262" s="28">
        <v>0</v>
      </c>
      <c r="AI262" s="28">
        <v>0</v>
      </c>
      <c r="AJ262" s="28">
        <v>0.46015221999999995</v>
      </c>
      <c r="AK262" s="28">
        <v>0.46015221999999995</v>
      </c>
      <c r="AL262" s="28">
        <v>3.1171535000000001</v>
      </c>
      <c r="AM262" s="28">
        <v>3.1171535000000001</v>
      </c>
      <c r="AN262" s="28">
        <v>0</v>
      </c>
      <c r="AO262" s="28">
        <v>0</v>
      </c>
      <c r="AP262" s="28">
        <v>0</v>
      </c>
      <c r="AQ262" s="28">
        <v>0</v>
      </c>
      <c r="AR262" s="28">
        <v>0</v>
      </c>
      <c r="AS262" s="28">
        <v>0</v>
      </c>
      <c r="AT262" s="28">
        <v>3.1171535000000001</v>
      </c>
      <c r="AU262" s="28">
        <v>26.20598421</v>
      </c>
      <c r="AV262" s="28">
        <v>37.748402179999999</v>
      </c>
      <c r="AW262" s="28">
        <v>63.954386390000003</v>
      </c>
      <c r="AX262" s="28">
        <v>4.6950000000000004E-3</v>
      </c>
      <c r="AY262" s="28">
        <v>0</v>
      </c>
      <c r="AZ262" s="28">
        <v>63.949691389999998</v>
      </c>
    </row>
    <row r="263" spans="2:52" x14ac:dyDescent="0.25">
      <c r="B263" s="15" t="s">
        <v>165</v>
      </c>
      <c r="C263" s="28">
        <v>11.389118120000001</v>
      </c>
      <c r="D263" s="28">
        <v>2.9514236399999998</v>
      </c>
      <c r="E263" s="28">
        <v>1.5741873200000001</v>
      </c>
      <c r="F263" s="28">
        <v>1.18067156</v>
      </c>
      <c r="G263" s="28">
        <v>0.19656476000000001</v>
      </c>
      <c r="H263" s="28">
        <v>8.4376944800000011</v>
      </c>
      <c r="I263" s="28">
        <v>0.64388807999999997</v>
      </c>
      <c r="J263" s="28">
        <v>1.66358557</v>
      </c>
      <c r="K263" s="28">
        <v>6.1148280000000002</v>
      </c>
      <c r="L263" s="28">
        <v>1.539283E-2</v>
      </c>
      <c r="M263" s="28">
        <v>65.702653999999995</v>
      </c>
      <c r="N263" s="28">
        <v>65.702653999999995</v>
      </c>
      <c r="O263" s="28">
        <v>0</v>
      </c>
      <c r="P263" s="28">
        <v>0</v>
      </c>
      <c r="Q263" s="28">
        <v>0</v>
      </c>
      <c r="R263" s="28">
        <v>77.091772120000002</v>
      </c>
      <c r="S263" s="28">
        <v>46.205907600000003</v>
      </c>
      <c r="T263" s="28">
        <v>0.85959528000000007</v>
      </c>
      <c r="U263" s="28">
        <v>3.99498679</v>
      </c>
      <c r="V263" s="28">
        <v>0</v>
      </c>
      <c r="W263" s="28">
        <v>0</v>
      </c>
      <c r="X263" s="28">
        <v>2.3283785499999996</v>
      </c>
      <c r="Y263" s="28">
        <v>4.63048371</v>
      </c>
      <c r="Z263" s="28">
        <v>3.2655183299999999</v>
      </c>
      <c r="AA263" s="28">
        <v>61.284870259999998</v>
      </c>
      <c r="AB263" s="28">
        <v>15.80690186</v>
      </c>
      <c r="AC263" s="28">
        <v>0</v>
      </c>
      <c r="AD263" s="28">
        <v>0</v>
      </c>
      <c r="AE263" s="28">
        <v>0</v>
      </c>
      <c r="AF263" s="28">
        <v>0</v>
      </c>
      <c r="AG263" s="28">
        <v>0</v>
      </c>
      <c r="AH263" s="28">
        <v>0</v>
      </c>
      <c r="AI263" s="28">
        <v>0</v>
      </c>
      <c r="AJ263" s="28">
        <v>0.79384085999999998</v>
      </c>
      <c r="AK263" s="28">
        <v>0.79384085999999998</v>
      </c>
      <c r="AL263" s="28">
        <v>9.3679430900000007</v>
      </c>
      <c r="AM263" s="28">
        <v>9.3679430900000007</v>
      </c>
      <c r="AN263" s="28">
        <v>0</v>
      </c>
      <c r="AO263" s="28">
        <v>0</v>
      </c>
      <c r="AP263" s="28">
        <v>2.9601520200000002</v>
      </c>
      <c r="AQ263" s="28">
        <v>2.9601520200000002</v>
      </c>
      <c r="AR263" s="28">
        <v>0</v>
      </c>
      <c r="AS263" s="28">
        <v>1.7490970299999999</v>
      </c>
      <c r="AT263" s="28">
        <v>14.077192139999999</v>
      </c>
      <c r="AU263" s="28">
        <v>2.5235505800000002</v>
      </c>
      <c r="AV263" s="28">
        <v>1.45934557</v>
      </c>
      <c r="AW263" s="28">
        <v>3.9828961499999997</v>
      </c>
      <c r="AX263" s="28">
        <v>1.5373979999999999E-2</v>
      </c>
      <c r="AY263" s="28">
        <v>1.675</v>
      </c>
      <c r="AZ263" s="28">
        <v>2.2925221699999998</v>
      </c>
    </row>
    <row r="264" spans="2:52" x14ac:dyDescent="0.25">
      <c r="B264" s="15" t="s">
        <v>166</v>
      </c>
      <c r="C264" s="28">
        <v>17.13231115</v>
      </c>
      <c r="D264" s="28">
        <v>9.0918719299999982</v>
      </c>
      <c r="E264" s="28">
        <v>4.2207829299999995</v>
      </c>
      <c r="F264" s="28">
        <v>4.3424200599999994</v>
      </c>
      <c r="G264" s="28">
        <v>0.52866893999999998</v>
      </c>
      <c r="H264" s="28">
        <v>8.0404392200000014</v>
      </c>
      <c r="I264" s="28">
        <v>2.98233879</v>
      </c>
      <c r="J264" s="28">
        <v>0.93132599999999999</v>
      </c>
      <c r="K264" s="28">
        <v>3.5188867699999999</v>
      </c>
      <c r="L264" s="28">
        <v>0.60788766000000005</v>
      </c>
      <c r="M264" s="28">
        <v>199.84675572999998</v>
      </c>
      <c r="N264" s="28">
        <v>149.76868300000001</v>
      </c>
      <c r="O264" s="28">
        <v>7.3530730000000002E-2</v>
      </c>
      <c r="P264" s="28">
        <v>4.542E-3</v>
      </c>
      <c r="Q264" s="28">
        <v>50</v>
      </c>
      <c r="R264" s="28">
        <v>216.97906688</v>
      </c>
      <c r="S264" s="28">
        <v>81.458004459999998</v>
      </c>
      <c r="T264" s="28">
        <v>2.3516297599999998</v>
      </c>
      <c r="U264" s="28">
        <v>10.114108810000001</v>
      </c>
      <c r="V264" s="28">
        <v>0</v>
      </c>
      <c r="W264" s="28">
        <v>0</v>
      </c>
      <c r="X264" s="28">
        <v>2.6792165299999997</v>
      </c>
      <c r="Y264" s="28">
        <v>26.08235766</v>
      </c>
      <c r="Z264" s="28">
        <v>0.77682938000000001</v>
      </c>
      <c r="AA264" s="28">
        <v>123.4621466</v>
      </c>
      <c r="AB264" s="28">
        <v>93.516920280000008</v>
      </c>
      <c r="AC264" s="28">
        <v>0</v>
      </c>
      <c r="AD264" s="28">
        <v>0</v>
      </c>
      <c r="AE264" s="28">
        <v>0</v>
      </c>
      <c r="AF264" s="28">
        <v>0</v>
      </c>
      <c r="AG264" s="28">
        <v>0</v>
      </c>
      <c r="AH264" s="28">
        <v>0</v>
      </c>
      <c r="AI264" s="28">
        <v>0</v>
      </c>
      <c r="AJ264" s="28">
        <v>0</v>
      </c>
      <c r="AK264" s="28">
        <v>0</v>
      </c>
      <c r="AL264" s="28">
        <v>3.54190819</v>
      </c>
      <c r="AM264" s="28">
        <v>3.54190819</v>
      </c>
      <c r="AN264" s="28">
        <v>0</v>
      </c>
      <c r="AO264" s="28">
        <v>0</v>
      </c>
      <c r="AP264" s="28">
        <v>8.2020449800000002</v>
      </c>
      <c r="AQ264" s="28">
        <v>8.2020449800000002</v>
      </c>
      <c r="AR264" s="28">
        <v>0</v>
      </c>
      <c r="AS264" s="28">
        <v>0</v>
      </c>
      <c r="AT264" s="28">
        <v>11.743953169999999</v>
      </c>
      <c r="AU264" s="28">
        <v>81.772967109999996</v>
      </c>
      <c r="AV264" s="28">
        <v>35.787521010000006</v>
      </c>
      <c r="AW264" s="28">
        <v>117.56048812</v>
      </c>
      <c r="AX264" s="28">
        <v>1.1207589</v>
      </c>
      <c r="AY264" s="28">
        <v>4.3668006100000003</v>
      </c>
      <c r="AZ264" s="28">
        <v>112.07292861000001</v>
      </c>
    </row>
    <row r="265" spans="2:52" x14ac:dyDescent="0.25">
      <c r="B265" s="15" t="s">
        <v>167</v>
      </c>
      <c r="C265" s="28">
        <v>12.120331849999999</v>
      </c>
      <c r="D265" s="28">
        <v>4.8102576600000004</v>
      </c>
      <c r="E265" s="28">
        <v>1.9094610400000001</v>
      </c>
      <c r="F265" s="28">
        <v>2.5079425</v>
      </c>
      <c r="G265" s="28">
        <v>0.39285411999999997</v>
      </c>
      <c r="H265" s="28">
        <v>7.3100741899999999</v>
      </c>
      <c r="I265" s="28">
        <v>3.1246996899999999</v>
      </c>
      <c r="J265" s="28">
        <v>0.99968000000000001</v>
      </c>
      <c r="K265" s="28">
        <v>3.1856944999999999</v>
      </c>
      <c r="L265" s="28">
        <v>0</v>
      </c>
      <c r="M265" s="28">
        <v>94.113260999999994</v>
      </c>
      <c r="N265" s="28">
        <v>93.836562000000001</v>
      </c>
      <c r="O265" s="28">
        <v>0.27669899999999997</v>
      </c>
      <c r="P265" s="28">
        <v>0</v>
      </c>
      <c r="Q265" s="28">
        <v>0</v>
      </c>
      <c r="R265" s="28">
        <v>106.23359284999999</v>
      </c>
      <c r="S265" s="28">
        <v>52.076726919999999</v>
      </c>
      <c r="T265" s="28">
        <v>0.81601166000000003</v>
      </c>
      <c r="U265" s="28">
        <v>6.5705076500000006</v>
      </c>
      <c r="V265" s="28">
        <v>0</v>
      </c>
      <c r="W265" s="28">
        <v>0</v>
      </c>
      <c r="X265" s="28">
        <v>3.9962841200000003</v>
      </c>
      <c r="Y265" s="28">
        <v>8.6956457899999986</v>
      </c>
      <c r="Z265" s="28">
        <v>0</v>
      </c>
      <c r="AA265" s="28">
        <v>72.15517613999998</v>
      </c>
      <c r="AB265" s="28">
        <v>34.078416709999999</v>
      </c>
      <c r="AC265" s="28">
        <v>2.775E-2</v>
      </c>
      <c r="AD265" s="28">
        <v>2.775E-2</v>
      </c>
      <c r="AE265" s="28">
        <v>0</v>
      </c>
      <c r="AF265" s="28">
        <v>0</v>
      </c>
      <c r="AG265" s="28">
        <v>0</v>
      </c>
      <c r="AH265" s="28">
        <v>0</v>
      </c>
      <c r="AI265" s="28">
        <v>0</v>
      </c>
      <c r="AJ265" s="28">
        <v>1.50590128</v>
      </c>
      <c r="AK265" s="28">
        <v>1.53365128</v>
      </c>
      <c r="AL265" s="28">
        <v>6.0745841</v>
      </c>
      <c r="AM265" s="28">
        <v>6.0745841</v>
      </c>
      <c r="AN265" s="28">
        <v>0</v>
      </c>
      <c r="AO265" s="28">
        <v>0</v>
      </c>
      <c r="AP265" s="28">
        <v>0.42269444</v>
      </c>
      <c r="AQ265" s="28">
        <v>0.42269444</v>
      </c>
      <c r="AR265" s="28">
        <v>0</v>
      </c>
      <c r="AS265" s="28">
        <v>0</v>
      </c>
      <c r="AT265" s="28">
        <v>6.4972785399999999</v>
      </c>
      <c r="AU265" s="28">
        <v>29.114789450000004</v>
      </c>
      <c r="AV265" s="28">
        <v>9.3680241500000001</v>
      </c>
      <c r="AW265" s="28">
        <v>38.4828136</v>
      </c>
      <c r="AX265" s="28">
        <v>6.1583411400000001</v>
      </c>
      <c r="AY265" s="28">
        <v>0</v>
      </c>
      <c r="AZ265" s="28">
        <v>32.324472460000003</v>
      </c>
    </row>
    <row r="266" spans="2:52" x14ac:dyDescent="0.25">
      <c r="B266" s="15" t="s">
        <v>168</v>
      </c>
      <c r="C266" s="28">
        <v>4.6004318200000007</v>
      </c>
      <c r="D266" s="28">
        <v>3.1522842399999997</v>
      </c>
      <c r="E266" s="28">
        <v>2.0547350400000002</v>
      </c>
      <c r="F266" s="28">
        <v>0.65070801</v>
      </c>
      <c r="G266" s="28">
        <v>0.44684119</v>
      </c>
      <c r="H266" s="28">
        <v>1.4481475800000001</v>
      </c>
      <c r="I266" s="28">
        <v>0.37256499999999998</v>
      </c>
      <c r="J266" s="28">
        <v>0.20971999999999999</v>
      </c>
      <c r="K266" s="28">
        <v>0.47588000000000003</v>
      </c>
      <c r="L266" s="28">
        <v>0.38998258000000002</v>
      </c>
      <c r="M266" s="28">
        <v>70.223704999999995</v>
      </c>
      <c r="N266" s="28">
        <v>70.205704999999995</v>
      </c>
      <c r="O266" s="28">
        <v>0</v>
      </c>
      <c r="P266" s="28">
        <v>1.7999999999999999E-2</v>
      </c>
      <c r="Q266" s="28">
        <v>0</v>
      </c>
      <c r="R266" s="28">
        <v>74.824136819999993</v>
      </c>
      <c r="S266" s="28">
        <v>33.376004979999998</v>
      </c>
      <c r="T266" s="28">
        <v>0.57612230000000009</v>
      </c>
      <c r="U266" s="28">
        <v>6.0771031300000002</v>
      </c>
      <c r="V266" s="28">
        <v>0</v>
      </c>
      <c r="W266" s="28">
        <v>0</v>
      </c>
      <c r="X266" s="28">
        <v>1.4488981299999999</v>
      </c>
      <c r="Y266" s="28">
        <v>2.5781793099999999</v>
      </c>
      <c r="Z266" s="28">
        <v>0</v>
      </c>
      <c r="AA266" s="28">
        <v>44.05630785000001</v>
      </c>
      <c r="AB266" s="28">
        <v>30.76782897</v>
      </c>
      <c r="AC266" s="28">
        <v>0</v>
      </c>
      <c r="AD266" s="28">
        <v>0</v>
      </c>
      <c r="AE266" s="28">
        <v>0</v>
      </c>
      <c r="AF266" s="28">
        <v>0</v>
      </c>
      <c r="AG266" s="28">
        <v>0</v>
      </c>
      <c r="AH266" s="28">
        <v>0</v>
      </c>
      <c r="AI266" s="28">
        <v>0</v>
      </c>
      <c r="AJ266" s="28">
        <v>0.37590869999999998</v>
      </c>
      <c r="AK266" s="28">
        <v>0.37590869999999998</v>
      </c>
      <c r="AL266" s="28">
        <v>10.562860349999999</v>
      </c>
      <c r="AM266" s="28">
        <v>10.562860349999999</v>
      </c>
      <c r="AN266" s="28">
        <v>0</v>
      </c>
      <c r="AO266" s="28">
        <v>0</v>
      </c>
      <c r="AP266" s="28">
        <v>0</v>
      </c>
      <c r="AQ266" s="28">
        <v>0</v>
      </c>
      <c r="AR266" s="28">
        <v>0</v>
      </c>
      <c r="AS266" s="28">
        <v>1.3106852</v>
      </c>
      <c r="AT266" s="28">
        <v>11.873545549999999</v>
      </c>
      <c r="AU266" s="28">
        <v>19.270192120000001</v>
      </c>
      <c r="AV266" s="28">
        <v>62.492682180000003</v>
      </c>
      <c r="AW266" s="28">
        <v>81.762874299999993</v>
      </c>
      <c r="AX266" s="28">
        <v>0.59199478000000005</v>
      </c>
      <c r="AY266" s="28">
        <v>3.7582971400000003</v>
      </c>
      <c r="AZ266" s="28">
        <v>77.412582379999989</v>
      </c>
    </row>
    <row r="267" spans="2:52" x14ac:dyDescent="0.25">
      <c r="B267" s="15" t="s">
        <v>169</v>
      </c>
      <c r="C267" s="28">
        <v>5.74452535</v>
      </c>
      <c r="D267" s="28">
        <v>3.24368452</v>
      </c>
      <c r="E267" s="28">
        <v>1.7409008799999999</v>
      </c>
      <c r="F267" s="28">
        <v>1.1898797800000001</v>
      </c>
      <c r="G267" s="28">
        <v>0.31290385999999998</v>
      </c>
      <c r="H267" s="28">
        <v>2.50084083</v>
      </c>
      <c r="I267" s="28">
        <v>0.69111468999999992</v>
      </c>
      <c r="J267" s="28">
        <v>0.43890000000000001</v>
      </c>
      <c r="K267" s="28">
        <v>0.81616699999999998</v>
      </c>
      <c r="L267" s="28">
        <v>0.55465914000000005</v>
      </c>
      <c r="M267" s="28">
        <v>205.81315599999999</v>
      </c>
      <c r="N267" s="28">
        <v>204.72815600000001</v>
      </c>
      <c r="O267" s="28">
        <v>0</v>
      </c>
      <c r="P267" s="28">
        <v>1.085</v>
      </c>
      <c r="Q267" s="28">
        <v>0</v>
      </c>
      <c r="R267" s="28">
        <v>211.55768135</v>
      </c>
      <c r="S267" s="28">
        <v>116.5889762</v>
      </c>
      <c r="T267" s="28">
        <v>3.9780312599999998</v>
      </c>
      <c r="U267" s="28">
        <v>13.42686827</v>
      </c>
      <c r="V267" s="28">
        <v>0</v>
      </c>
      <c r="W267" s="28">
        <v>0</v>
      </c>
      <c r="X267" s="28">
        <v>3.0042013700000001</v>
      </c>
      <c r="Y267" s="28">
        <v>33.218812719999995</v>
      </c>
      <c r="Z267" s="28">
        <v>0</v>
      </c>
      <c r="AA267" s="28">
        <v>170.21688982000001</v>
      </c>
      <c r="AB267" s="28">
        <v>41.340791530000004</v>
      </c>
      <c r="AC267" s="28">
        <v>0</v>
      </c>
      <c r="AD267" s="28">
        <v>0</v>
      </c>
      <c r="AE267" s="28">
        <v>0</v>
      </c>
      <c r="AF267" s="28">
        <v>0</v>
      </c>
      <c r="AG267" s="28">
        <v>0</v>
      </c>
      <c r="AH267" s="28">
        <v>0</v>
      </c>
      <c r="AI267" s="28">
        <v>0</v>
      </c>
      <c r="AJ267" s="28">
        <v>20.444035109999998</v>
      </c>
      <c r="AK267" s="28">
        <v>20.444035109999998</v>
      </c>
      <c r="AL267" s="28">
        <v>39.487333219999996</v>
      </c>
      <c r="AM267" s="28">
        <v>39.487333219999996</v>
      </c>
      <c r="AN267" s="28">
        <v>0</v>
      </c>
      <c r="AO267" s="28">
        <v>0</v>
      </c>
      <c r="AP267" s="28">
        <v>0</v>
      </c>
      <c r="AQ267" s="28">
        <v>0</v>
      </c>
      <c r="AR267" s="28">
        <v>0</v>
      </c>
      <c r="AS267" s="28">
        <v>24.337590079999998</v>
      </c>
      <c r="AT267" s="28">
        <v>63.824923299999995</v>
      </c>
      <c r="AU267" s="28">
        <v>-2.0400966600000001</v>
      </c>
      <c r="AV267" s="28">
        <v>8.2632072599999997</v>
      </c>
      <c r="AW267" s="28">
        <v>6.2231106</v>
      </c>
      <c r="AX267" s="28">
        <v>0.4617848</v>
      </c>
      <c r="AY267" s="28">
        <v>0.10352366</v>
      </c>
      <c r="AZ267" s="28">
        <v>5.6578021399999994</v>
      </c>
    </row>
    <row r="268" spans="2:52" x14ac:dyDescent="0.25">
      <c r="B268" s="15" t="s">
        <v>170</v>
      </c>
      <c r="C268" s="28">
        <v>8.4709051100000021</v>
      </c>
      <c r="D268" s="28">
        <v>3.3072800500000001</v>
      </c>
      <c r="E268" s="28">
        <v>1.8448921200000001</v>
      </c>
      <c r="F268" s="28">
        <v>1.2632546100000002</v>
      </c>
      <c r="G268" s="28">
        <v>0.19913332</v>
      </c>
      <c r="H268" s="28">
        <v>5.1636250600000002</v>
      </c>
      <c r="I268" s="28">
        <v>0.67723404000000009</v>
      </c>
      <c r="J268" s="28">
        <v>0.99662934999999997</v>
      </c>
      <c r="K268" s="28">
        <v>3.3110591400000002</v>
      </c>
      <c r="L268" s="28">
        <v>0.17870253</v>
      </c>
      <c r="M268" s="28">
        <v>66.510605999999996</v>
      </c>
      <c r="N268" s="28">
        <v>66.510605999999996</v>
      </c>
      <c r="O268" s="28">
        <v>0</v>
      </c>
      <c r="P268" s="28">
        <v>0</v>
      </c>
      <c r="Q268" s="28">
        <v>0</v>
      </c>
      <c r="R268" s="28">
        <v>74.98151111</v>
      </c>
      <c r="S268" s="28">
        <v>31.888892920000004</v>
      </c>
      <c r="T268" s="28">
        <v>0.64685565</v>
      </c>
      <c r="U268" s="28">
        <v>4.7086162400000005</v>
      </c>
      <c r="V268" s="28">
        <v>0</v>
      </c>
      <c r="W268" s="28">
        <v>0</v>
      </c>
      <c r="X268" s="28">
        <v>4.23585996</v>
      </c>
      <c r="Y268" s="28">
        <v>5.54307178</v>
      </c>
      <c r="Z268" s="28">
        <v>0</v>
      </c>
      <c r="AA268" s="28">
        <v>47.023296550000005</v>
      </c>
      <c r="AB268" s="28">
        <v>27.958214559999998</v>
      </c>
      <c r="AC268" s="28">
        <v>0</v>
      </c>
      <c r="AD268" s="28">
        <v>0</v>
      </c>
      <c r="AE268" s="28">
        <v>0</v>
      </c>
      <c r="AF268" s="28">
        <v>0</v>
      </c>
      <c r="AG268" s="28">
        <v>0</v>
      </c>
      <c r="AH268" s="28">
        <v>0</v>
      </c>
      <c r="AI268" s="28">
        <v>0</v>
      </c>
      <c r="AJ268" s="28">
        <v>2.6430220000000001E-2</v>
      </c>
      <c r="AK268" s="28">
        <v>2.6430220000000001E-2</v>
      </c>
      <c r="AL268" s="28">
        <v>4.3245186200000001</v>
      </c>
      <c r="AM268" s="28">
        <v>4.3245186200000001</v>
      </c>
      <c r="AN268" s="28">
        <v>0</v>
      </c>
      <c r="AO268" s="28">
        <v>0</v>
      </c>
      <c r="AP268" s="28">
        <v>0</v>
      </c>
      <c r="AQ268" s="28">
        <v>0</v>
      </c>
      <c r="AR268" s="28">
        <v>0</v>
      </c>
      <c r="AS268" s="28">
        <v>0</v>
      </c>
      <c r="AT268" s="28">
        <v>4.3245186200000001</v>
      </c>
      <c r="AU268" s="28">
        <v>23.660126160000001</v>
      </c>
      <c r="AV268" s="28">
        <v>45.287901310000002</v>
      </c>
      <c r="AW268" s="28">
        <v>68.94802747</v>
      </c>
      <c r="AX268" s="28">
        <v>0.10845757</v>
      </c>
      <c r="AY268" s="28">
        <v>2.4083947799999996</v>
      </c>
      <c r="AZ268" s="28">
        <v>66.431175119999992</v>
      </c>
    </row>
    <row r="269" spans="2:52" x14ac:dyDescent="0.25">
      <c r="B269" s="15" t="s">
        <v>171</v>
      </c>
      <c r="C269" s="28">
        <v>1.3581139100000001</v>
      </c>
      <c r="D269" s="28">
        <v>0.22492063000000001</v>
      </c>
      <c r="E269" s="28">
        <v>0.15790662999999999</v>
      </c>
      <c r="F269" s="28">
        <v>0</v>
      </c>
      <c r="G269" s="28">
        <v>6.7014000000000004E-2</v>
      </c>
      <c r="H269" s="28">
        <v>1.13319328</v>
      </c>
      <c r="I269" s="28">
        <v>0.7605533000000001</v>
      </c>
      <c r="J269" s="28">
        <v>0.36417877000000004</v>
      </c>
      <c r="K269" s="28">
        <v>0</v>
      </c>
      <c r="L269" s="28">
        <v>8.4612099999999985E-3</v>
      </c>
      <c r="M269" s="28">
        <v>60.484389</v>
      </c>
      <c r="N269" s="28">
        <v>59.384115000000001</v>
      </c>
      <c r="O269" s="28">
        <v>1.100274</v>
      </c>
      <c r="P269" s="28">
        <v>0</v>
      </c>
      <c r="Q269" s="28">
        <v>0</v>
      </c>
      <c r="R269" s="28">
        <v>61.842502909999993</v>
      </c>
      <c r="S269" s="28">
        <v>41.031139920000001</v>
      </c>
      <c r="T269" s="28">
        <v>8.6719649999999995E-2</v>
      </c>
      <c r="U269" s="28">
        <v>4.0322462100000003</v>
      </c>
      <c r="V269" s="28">
        <v>0</v>
      </c>
      <c r="W269" s="28">
        <v>0</v>
      </c>
      <c r="X269" s="28">
        <v>1.30014962</v>
      </c>
      <c r="Y269" s="28">
        <v>8.9330072999999999</v>
      </c>
      <c r="Z269" s="28">
        <v>0.27728921999999995</v>
      </c>
      <c r="AA269" s="28">
        <v>55.660551920000003</v>
      </c>
      <c r="AB269" s="28">
        <v>6.1819509899999998</v>
      </c>
      <c r="AC269" s="28">
        <v>0</v>
      </c>
      <c r="AD269" s="28">
        <v>0</v>
      </c>
      <c r="AE269" s="28">
        <v>0</v>
      </c>
      <c r="AF269" s="28">
        <v>0</v>
      </c>
      <c r="AG269" s="28">
        <v>0</v>
      </c>
      <c r="AH269" s="28">
        <v>0</v>
      </c>
      <c r="AI269" s="28">
        <v>0</v>
      </c>
      <c r="AJ269" s="28">
        <v>14.93248225</v>
      </c>
      <c r="AK269" s="28">
        <v>14.93248225</v>
      </c>
      <c r="AL269" s="28">
        <v>0</v>
      </c>
      <c r="AM269" s="28">
        <v>0</v>
      </c>
      <c r="AN269" s="28">
        <v>0</v>
      </c>
      <c r="AO269" s="28">
        <v>0</v>
      </c>
      <c r="AP269" s="28">
        <v>1.1043054800000001</v>
      </c>
      <c r="AQ269" s="28">
        <v>1.1043054800000001</v>
      </c>
      <c r="AR269" s="28">
        <v>0</v>
      </c>
      <c r="AS269" s="28">
        <v>10.474931699999999</v>
      </c>
      <c r="AT269" s="28">
        <v>11.57923718</v>
      </c>
      <c r="AU269" s="28">
        <v>9.5351960600000005</v>
      </c>
      <c r="AV269" s="28">
        <v>1.84138734</v>
      </c>
      <c r="AW269" s="28">
        <v>11.376583400000001</v>
      </c>
      <c r="AX269" s="28">
        <v>0.18325548</v>
      </c>
      <c r="AY269" s="28">
        <v>0</v>
      </c>
      <c r="AZ269" s="28">
        <v>11.19332792</v>
      </c>
    </row>
    <row r="270" spans="2:52" x14ac:dyDescent="0.25">
      <c r="B270" s="15" t="s">
        <v>172</v>
      </c>
      <c r="C270" s="28">
        <v>13.34270298</v>
      </c>
      <c r="D270" s="28">
        <v>6.4660215600000006</v>
      </c>
      <c r="E270" s="28">
        <v>2.5000950400000002</v>
      </c>
      <c r="F270" s="28">
        <v>3.7182375800000003</v>
      </c>
      <c r="G270" s="28">
        <v>0.24768894</v>
      </c>
      <c r="H270" s="28">
        <v>6.8766814199999997</v>
      </c>
      <c r="I270" s="28">
        <v>1.88225544</v>
      </c>
      <c r="J270" s="28">
        <v>1.03560863</v>
      </c>
      <c r="K270" s="28">
        <v>3.438167</v>
      </c>
      <c r="L270" s="28">
        <v>0.52065034999999993</v>
      </c>
      <c r="M270" s="28">
        <v>73.171791280000008</v>
      </c>
      <c r="N270" s="28">
        <v>73.143983000000006</v>
      </c>
      <c r="O270" s="28">
        <v>2.7808279999999998E-2</v>
      </c>
      <c r="P270" s="28">
        <v>0</v>
      </c>
      <c r="Q270" s="28">
        <v>0</v>
      </c>
      <c r="R270" s="28">
        <v>86.514494260000006</v>
      </c>
      <c r="S270" s="28">
        <v>35.760659130000001</v>
      </c>
      <c r="T270" s="28">
        <v>1.04216577</v>
      </c>
      <c r="U270" s="28">
        <v>9.3922199600000003</v>
      </c>
      <c r="V270" s="28">
        <v>0</v>
      </c>
      <c r="W270" s="28">
        <v>0</v>
      </c>
      <c r="X270" s="28">
        <v>4.7056399899999999</v>
      </c>
      <c r="Y270" s="28">
        <v>8.2714424700000002</v>
      </c>
      <c r="Z270" s="28">
        <v>0</v>
      </c>
      <c r="AA270" s="28">
        <v>59.172127320000008</v>
      </c>
      <c r="AB270" s="28">
        <v>27.342366940000002</v>
      </c>
      <c r="AC270" s="28">
        <v>0</v>
      </c>
      <c r="AD270" s="28">
        <v>0</v>
      </c>
      <c r="AE270" s="28">
        <v>0</v>
      </c>
      <c r="AF270" s="28">
        <v>0</v>
      </c>
      <c r="AG270" s="28">
        <v>0</v>
      </c>
      <c r="AH270" s="28">
        <v>0</v>
      </c>
      <c r="AI270" s="28">
        <v>0</v>
      </c>
      <c r="AJ270" s="28">
        <v>0</v>
      </c>
      <c r="AK270" s="28">
        <v>0</v>
      </c>
      <c r="AL270" s="28">
        <v>8.6018640199999989</v>
      </c>
      <c r="AM270" s="28">
        <v>8.6018640199999989</v>
      </c>
      <c r="AN270" s="28">
        <v>0</v>
      </c>
      <c r="AO270" s="28">
        <v>0</v>
      </c>
      <c r="AP270" s="28">
        <v>0</v>
      </c>
      <c r="AQ270" s="28">
        <v>0</v>
      </c>
      <c r="AR270" s="28">
        <v>0</v>
      </c>
      <c r="AS270" s="28">
        <v>0</v>
      </c>
      <c r="AT270" s="28">
        <v>8.6018640199999989</v>
      </c>
      <c r="AU270" s="28">
        <v>18.740502920000001</v>
      </c>
      <c r="AV270" s="28">
        <v>52.122348349999996</v>
      </c>
      <c r="AW270" s="28">
        <v>70.862851269999993</v>
      </c>
      <c r="AX270" s="28">
        <v>13.4690131</v>
      </c>
      <c r="AY270" s="28">
        <v>1.8456868400000002</v>
      </c>
      <c r="AZ270" s="28">
        <v>55.548151329999996</v>
      </c>
    </row>
    <row r="271" spans="2:52" x14ac:dyDescent="0.25">
      <c r="B271" s="15" t="s">
        <v>173</v>
      </c>
      <c r="C271" s="28">
        <v>22.520615360000001</v>
      </c>
      <c r="D271" s="28">
        <v>9.2452672299999996</v>
      </c>
      <c r="E271" s="28">
        <v>4.7055107699999992</v>
      </c>
      <c r="F271" s="28">
        <v>4.1791626200000005</v>
      </c>
      <c r="G271" s="28">
        <v>0.36059384</v>
      </c>
      <c r="H271" s="28">
        <v>13.275348129999999</v>
      </c>
      <c r="I271" s="28">
        <v>2.3091789900000004</v>
      </c>
      <c r="J271" s="28">
        <v>1.34719268</v>
      </c>
      <c r="K271" s="28">
        <v>8.8971816799999992</v>
      </c>
      <c r="L271" s="28">
        <v>0.72179478000000008</v>
      </c>
      <c r="M271" s="28">
        <v>123.59458622</v>
      </c>
      <c r="N271" s="28">
        <v>107.79221800000001</v>
      </c>
      <c r="O271" s="28">
        <v>15.80236822</v>
      </c>
      <c r="P271" s="28">
        <v>0</v>
      </c>
      <c r="Q271" s="28">
        <v>0</v>
      </c>
      <c r="R271" s="28">
        <v>146.11520157999999</v>
      </c>
      <c r="S271" s="28">
        <v>65.131048489999998</v>
      </c>
      <c r="T271" s="28">
        <v>2.163745</v>
      </c>
      <c r="U271" s="28">
        <v>7.1515890500000001</v>
      </c>
      <c r="V271" s="28">
        <v>0</v>
      </c>
      <c r="W271" s="28">
        <v>0</v>
      </c>
      <c r="X271" s="28">
        <v>2.4414004</v>
      </c>
      <c r="Y271" s="28">
        <v>13.24801147</v>
      </c>
      <c r="Z271" s="28">
        <v>0</v>
      </c>
      <c r="AA271" s="28">
        <v>90.135794410000017</v>
      </c>
      <c r="AB271" s="28">
        <v>55.979407170000002</v>
      </c>
      <c r="AC271" s="28">
        <v>0</v>
      </c>
      <c r="AD271" s="28">
        <v>0</v>
      </c>
      <c r="AE271" s="28">
        <v>0</v>
      </c>
      <c r="AF271" s="28">
        <v>0</v>
      </c>
      <c r="AG271" s="28">
        <v>5.4109999999999996</v>
      </c>
      <c r="AH271" s="28">
        <v>5.4109999999999996</v>
      </c>
      <c r="AI271" s="28">
        <v>0</v>
      </c>
      <c r="AJ271" s="28">
        <v>0</v>
      </c>
      <c r="AK271" s="28">
        <v>5.4109999999999996</v>
      </c>
      <c r="AL271" s="28">
        <v>38.130625989999999</v>
      </c>
      <c r="AM271" s="28">
        <v>38.130625989999999</v>
      </c>
      <c r="AN271" s="28">
        <v>0</v>
      </c>
      <c r="AO271" s="28">
        <v>0</v>
      </c>
      <c r="AP271" s="28">
        <v>0</v>
      </c>
      <c r="AQ271" s="28">
        <v>0</v>
      </c>
      <c r="AR271" s="28">
        <v>0</v>
      </c>
      <c r="AS271" s="28">
        <v>0</v>
      </c>
      <c r="AT271" s="28">
        <v>38.130625989999999</v>
      </c>
      <c r="AU271" s="28">
        <v>23.259781180000001</v>
      </c>
      <c r="AV271" s="28">
        <v>55.759702850000004</v>
      </c>
      <c r="AW271" s="28">
        <v>79.019484030000001</v>
      </c>
      <c r="AX271" s="28">
        <v>2.1675413699999999</v>
      </c>
      <c r="AY271" s="28">
        <v>0</v>
      </c>
      <c r="AZ271" s="28">
        <v>76.851942660000006</v>
      </c>
    </row>
    <row r="272" spans="2:52" x14ac:dyDescent="0.25">
      <c r="B272" s="15" t="s">
        <v>174</v>
      </c>
      <c r="C272" s="28">
        <v>3.7434489100000001</v>
      </c>
      <c r="D272" s="28">
        <v>0.59783135000000009</v>
      </c>
      <c r="E272" s="28">
        <v>0.31407418999999998</v>
      </c>
      <c r="F272" s="28">
        <v>0.23627086999999999</v>
      </c>
      <c r="G272" s="28">
        <v>4.748629E-2</v>
      </c>
      <c r="H272" s="28">
        <v>3.1456175600000003</v>
      </c>
      <c r="I272" s="28">
        <v>9.9336750000000001E-2</v>
      </c>
      <c r="J272" s="28">
        <v>0.41098000000000001</v>
      </c>
      <c r="K272" s="28">
        <v>2.5074489999999998</v>
      </c>
      <c r="L272" s="28">
        <v>0.12785181000000001</v>
      </c>
      <c r="M272" s="28">
        <v>39.264572999999999</v>
      </c>
      <c r="N272" s="28">
        <v>39.264572999999999</v>
      </c>
      <c r="O272" s="28">
        <v>0</v>
      </c>
      <c r="P272" s="28">
        <v>0</v>
      </c>
      <c r="Q272" s="28">
        <v>0</v>
      </c>
      <c r="R272" s="28">
        <v>43.008021909999997</v>
      </c>
      <c r="S272" s="28">
        <v>30.550283739999998</v>
      </c>
      <c r="T272" s="28">
        <v>0.16941510999999998</v>
      </c>
      <c r="U272" s="28">
        <v>1.1341528799999998</v>
      </c>
      <c r="V272" s="28">
        <v>0</v>
      </c>
      <c r="W272" s="28">
        <v>0</v>
      </c>
      <c r="X272" s="28">
        <v>0.86063999999999996</v>
      </c>
      <c r="Y272" s="28">
        <v>1.9979941399999999</v>
      </c>
      <c r="Z272" s="28">
        <v>0</v>
      </c>
      <c r="AA272" s="28">
        <v>34.712485869999995</v>
      </c>
      <c r="AB272" s="28">
        <v>8.29553604</v>
      </c>
      <c r="AC272" s="28">
        <v>0.370589</v>
      </c>
      <c r="AD272" s="28">
        <v>0</v>
      </c>
      <c r="AE272" s="28">
        <v>0</v>
      </c>
      <c r="AF272" s="28">
        <v>0.370589</v>
      </c>
      <c r="AG272" s="28">
        <v>0</v>
      </c>
      <c r="AH272" s="28">
        <v>0</v>
      </c>
      <c r="AI272" s="28">
        <v>0</v>
      </c>
      <c r="AJ272" s="28">
        <v>0.57711073000000002</v>
      </c>
      <c r="AK272" s="28">
        <v>0.94769972999999996</v>
      </c>
      <c r="AL272" s="28">
        <v>8.5900000000000004E-2</v>
      </c>
      <c r="AM272" s="28">
        <v>8.5900000000000004E-2</v>
      </c>
      <c r="AN272" s="28">
        <v>0</v>
      </c>
      <c r="AO272" s="28">
        <v>0</v>
      </c>
      <c r="AP272" s="28">
        <v>0</v>
      </c>
      <c r="AQ272" s="28">
        <v>0</v>
      </c>
      <c r="AR272" s="28">
        <v>0</v>
      </c>
      <c r="AS272" s="28">
        <v>1.9998810200000001</v>
      </c>
      <c r="AT272" s="28">
        <v>2.0857810200000002</v>
      </c>
      <c r="AU272" s="28">
        <v>7.1574547500000003</v>
      </c>
      <c r="AV272" s="28">
        <v>5.9616771399999999</v>
      </c>
      <c r="AW272" s="28">
        <v>13.11913189</v>
      </c>
      <c r="AX272" s="28">
        <v>0.42283592999999997</v>
      </c>
      <c r="AY272" s="28">
        <v>3.2876500000000002</v>
      </c>
      <c r="AZ272" s="28">
        <v>9.4086459599999994</v>
      </c>
    </row>
    <row r="273" spans="2:52" x14ac:dyDescent="0.25">
      <c r="B273" s="15" t="s">
        <v>175</v>
      </c>
      <c r="C273" s="28">
        <v>10.64042298</v>
      </c>
      <c r="D273" s="28">
        <v>4.0368183600000007</v>
      </c>
      <c r="E273" s="28">
        <v>1.34441812</v>
      </c>
      <c r="F273" s="28">
        <v>2.4424922400000004</v>
      </c>
      <c r="G273" s="28">
        <v>0.24990799999999999</v>
      </c>
      <c r="H273" s="28">
        <v>6.6036046200000005</v>
      </c>
      <c r="I273" s="28">
        <v>1.3782247400000001</v>
      </c>
      <c r="J273" s="28">
        <v>0.70012750000000001</v>
      </c>
      <c r="K273" s="28">
        <v>4.4967037400000001</v>
      </c>
      <c r="L273" s="28">
        <v>2.854864E-2</v>
      </c>
      <c r="M273" s="28">
        <v>62.328758000000001</v>
      </c>
      <c r="N273" s="28">
        <v>62.328758000000001</v>
      </c>
      <c r="O273" s="28">
        <v>0</v>
      </c>
      <c r="P273" s="28">
        <v>0</v>
      </c>
      <c r="Q273" s="28">
        <v>0</v>
      </c>
      <c r="R273" s="28">
        <v>72.969180980000004</v>
      </c>
      <c r="S273" s="28">
        <v>37.591287630000004</v>
      </c>
      <c r="T273" s="28">
        <v>0.67023359999999998</v>
      </c>
      <c r="U273" s="28">
        <v>5.0659946399999995</v>
      </c>
      <c r="V273" s="28">
        <v>0</v>
      </c>
      <c r="W273" s="28">
        <v>0</v>
      </c>
      <c r="X273" s="28">
        <v>2.2967718800000001</v>
      </c>
      <c r="Y273" s="28">
        <v>8.2224136699999999</v>
      </c>
      <c r="Z273" s="28">
        <v>0.90650117000000008</v>
      </c>
      <c r="AA273" s="28">
        <v>54.753202590000008</v>
      </c>
      <c r="AB273" s="28">
        <v>18.21597839</v>
      </c>
      <c r="AC273" s="28">
        <v>0</v>
      </c>
      <c r="AD273" s="28">
        <v>0</v>
      </c>
      <c r="AE273" s="28">
        <v>0</v>
      </c>
      <c r="AF273" s="28">
        <v>0</v>
      </c>
      <c r="AG273" s="28">
        <v>0</v>
      </c>
      <c r="AH273" s="28">
        <v>0</v>
      </c>
      <c r="AI273" s="28">
        <v>0</v>
      </c>
      <c r="AJ273" s="28">
        <v>1.8350000000000002E-2</v>
      </c>
      <c r="AK273" s="28">
        <v>1.8350000000000002E-2</v>
      </c>
      <c r="AL273" s="28">
        <v>0.36331200000000002</v>
      </c>
      <c r="AM273" s="28">
        <v>0.36331200000000002</v>
      </c>
      <c r="AN273" s="28">
        <v>0</v>
      </c>
      <c r="AO273" s="28">
        <v>0</v>
      </c>
      <c r="AP273" s="28">
        <v>1.5183776899999999</v>
      </c>
      <c r="AQ273" s="28">
        <v>1.5183776899999999</v>
      </c>
      <c r="AR273" s="28">
        <v>0</v>
      </c>
      <c r="AS273" s="28">
        <v>0</v>
      </c>
      <c r="AT273" s="28">
        <v>1.88168969</v>
      </c>
      <c r="AU273" s="28">
        <v>16.3526387</v>
      </c>
      <c r="AV273" s="28">
        <v>23.074497340000001</v>
      </c>
      <c r="AW273" s="28">
        <v>39.427136040000001</v>
      </c>
      <c r="AX273" s="28">
        <v>0.99102588000000003</v>
      </c>
      <c r="AY273" s="28">
        <v>9.340173570000001</v>
      </c>
      <c r="AZ273" s="28">
        <v>29.095936590000001</v>
      </c>
    </row>
    <row r="274" spans="2:52" x14ac:dyDescent="0.25">
      <c r="B274" s="15" t="s">
        <v>176</v>
      </c>
      <c r="C274" s="28">
        <v>2.7643274399999997</v>
      </c>
      <c r="D274" s="28">
        <v>1.78526791</v>
      </c>
      <c r="E274" s="28">
        <v>1.06787096</v>
      </c>
      <c r="F274" s="28">
        <v>0.55747979000000003</v>
      </c>
      <c r="G274" s="28">
        <v>0.15991716</v>
      </c>
      <c r="H274" s="28">
        <v>0.97905953000000001</v>
      </c>
      <c r="I274" s="28">
        <v>0.40239475000000002</v>
      </c>
      <c r="J274" s="28">
        <v>0.13011977999999999</v>
      </c>
      <c r="K274" s="28">
        <v>0.44654500000000003</v>
      </c>
      <c r="L274" s="28">
        <v>0</v>
      </c>
      <c r="M274" s="28">
        <v>111.80223470999999</v>
      </c>
      <c r="N274" s="28">
        <v>110.625525</v>
      </c>
      <c r="O274" s="28">
        <v>0</v>
      </c>
      <c r="P274" s="28">
        <v>0</v>
      </c>
      <c r="Q274" s="28">
        <v>1.1767097099999999</v>
      </c>
      <c r="R274" s="28">
        <v>114.56656215</v>
      </c>
      <c r="S274" s="28">
        <v>57.730272569999997</v>
      </c>
      <c r="T274" s="28">
        <v>0.59333379000000008</v>
      </c>
      <c r="U274" s="28">
        <v>8.7412431500000007</v>
      </c>
      <c r="V274" s="28">
        <v>0</v>
      </c>
      <c r="W274" s="28">
        <v>0</v>
      </c>
      <c r="X274" s="28">
        <v>4.7746663300000005</v>
      </c>
      <c r="Y274" s="28">
        <v>14.119917359999999</v>
      </c>
      <c r="Z274" s="28">
        <v>0.53383477000000001</v>
      </c>
      <c r="AA274" s="28">
        <v>86.493267970000005</v>
      </c>
      <c r="AB274" s="28">
        <v>28.073294180000001</v>
      </c>
      <c r="AC274" s="28">
        <v>0</v>
      </c>
      <c r="AD274" s="28">
        <v>0</v>
      </c>
      <c r="AE274" s="28">
        <v>0</v>
      </c>
      <c r="AF274" s="28">
        <v>0</v>
      </c>
      <c r="AG274" s="28">
        <v>0</v>
      </c>
      <c r="AH274" s="28">
        <v>0</v>
      </c>
      <c r="AI274" s="28">
        <v>0</v>
      </c>
      <c r="AJ274" s="28">
        <v>7.5220000000000002</v>
      </c>
      <c r="AK274" s="28">
        <v>7.5220000000000002</v>
      </c>
      <c r="AL274" s="28">
        <v>1.721703</v>
      </c>
      <c r="AM274" s="28">
        <v>1.721703</v>
      </c>
      <c r="AN274" s="28">
        <v>0</v>
      </c>
      <c r="AO274" s="28">
        <v>0</v>
      </c>
      <c r="AP274" s="28">
        <v>1.677667</v>
      </c>
      <c r="AQ274" s="28">
        <v>1.677667</v>
      </c>
      <c r="AR274" s="28">
        <v>0</v>
      </c>
      <c r="AS274" s="28">
        <v>6.9846000000000005E-2</v>
      </c>
      <c r="AT274" s="28">
        <v>3.4692159999999999</v>
      </c>
      <c r="AU274" s="28">
        <v>32.12607818</v>
      </c>
      <c r="AV274" s="28">
        <v>37.711482370000006</v>
      </c>
      <c r="AW274" s="28">
        <v>69.837560549999992</v>
      </c>
      <c r="AX274" s="28">
        <v>0.27147333000000001</v>
      </c>
      <c r="AY274" s="28">
        <v>11.132608230000001</v>
      </c>
      <c r="AZ274" s="28">
        <v>58.433478990000005</v>
      </c>
    </row>
    <row r="275" spans="2:52" x14ac:dyDescent="0.25">
      <c r="B275" s="15" t="s">
        <v>177</v>
      </c>
      <c r="C275" s="28">
        <v>18.832842840000001</v>
      </c>
      <c r="D275" s="28">
        <v>9.3681947599999997</v>
      </c>
      <c r="E275" s="28">
        <v>2.8911099399999998</v>
      </c>
      <c r="F275" s="28">
        <v>6.03473478</v>
      </c>
      <c r="G275" s="28">
        <v>0.44235004</v>
      </c>
      <c r="H275" s="28">
        <v>9.4646480799999999</v>
      </c>
      <c r="I275" s="28">
        <v>2.6061120799999999</v>
      </c>
      <c r="J275" s="28">
        <v>1.4488449999999999</v>
      </c>
      <c r="K275" s="28">
        <v>4.74275</v>
      </c>
      <c r="L275" s="28">
        <v>0.66694100000000001</v>
      </c>
      <c r="M275" s="28">
        <v>141.88393300000001</v>
      </c>
      <c r="N275" s="28">
        <v>141.88393300000001</v>
      </c>
      <c r="O275" s="28">
        <v>0</v>
      </c>
      <c r="P275" s="28">
        <v>0</v>
      </c>
      <c r="Q275" s="28">
        <v>0</v>
      </c>
      <c r="R275" s="28">
        <v>160.71677584</v>
      </c>
      <c r="S275" s="28">
        <v>70.803148129999997</v>
      </c>
      <c r="T275" s="28">
        <v>1.47224087</v>
      </c>
      <c r="U275" s="28">
        <v>11.594188220000001</v>
      </c>
      <c r="V275" s="28">
        <v>0</v>
      </c>
      <c r="W275" s="28">
        <v>0</v>
      </c>
      <c r="X275" s="28">
        <v>8.0024444700000004</v>
      </c>
      <c r="Y275" s="28">
        <v>9.2343225800000006</v>
      </c>
      <c r="Z275" s="28">
        <v>0.83741631999999999</v>
      </c>
      <c r="AA275" s="28">
        <v>101.94376058999998</v>
      </c>
      <c r="AB275" s="28">
        <v>58.77301525</v>
      </c>
      <c r="AC275" s="28">
        <v>0</v>
      </c>
      <c r="AD275" s="28">
        <v>0</v>
      </c>
      <c r="AE275" s="28">
        <v>0</v>
      </c>
      <c r="AF275" s="28">
        <v>0</v>
      </c>
      <c r="AG275" s="28">
        <v>0</v>
      </c>
      <c r="AH275" s="28">
        <v>0</v>
      </c>
      <c r="AI275" s="28">
        <v>0</v>
      </c>
      <c r="AJ275" s="28">
        <v>0.60327157999999992</v>
      </c>
      <c r="AK275" s="28">
        <v>0.60327157999999992</v>
      </c>
      <c r="AL275" s="28">
        <v>39.657992790000002</v>
      </c>
      <c r="AM275" s="28">
        <v>39.657992790000002</v>
      </c>
      <c r="AN275" s="28">
        <v>0</v>
      </c>
      <c r="AO275" s="28">
        <v>0</v>
      </c>
      <c r="AP275" s="28">
        <v>1.91258368</v>
      </c>
      <c r="AQ275" s="28">
        <v>1.91258368</v>
      </c>
      <c r="AR275" s="28">
        <v>0</v>
      </c>
      <c r="AS275" s="28">
        <v>0.2015749</v>
      </c>
      <c r="AT275" s="28">
        <v>41.772151369999996</v>
      </c>
      <c r="AU275" s="28">
        <v>17.604135460000002</v>
      </c>
      <c r="AV275" s="28">
        <v>34.209242429999996</v>
      </c>
      <c r="AW275" s="28">
        <v>51.813377889999998</v>
      </c>
      <c r="AX275" s="28">
        <v>4.2531915499999995</v>
      </c>
      <c r="AY275" s="28">
        <v>5.8759804500000001</v>
      </c>
      <c r="AZ275" s="28">
        <v>41.684205890000001</v>
      </c>
    </row>
    <row r="276" spans="2:52" x14ac:dyDescent="0.25">
      <c r="B276" s="15" t="s">
        <v>178</v>
      </c>
      <c r="C276" s="28">
        <v>21.014828369999996</v>
      </c>
      <c r="D276" s="28">
        <v>7.2458153799999998</v>
      </c>
      <c r="E276" s="28">
        <v>1.5560055800000001</v>
      </c>
      <c r="F276" s="28">
        <v>5.5376348000000002</v>
      </c>
      <c r="G276" s="28">
        <v>0.152175</v>
      </c>
      <c r="H276" s="28">
        <v>13.769012989999998</v>
      </c>
      <c r="I276" s="28">
        <v>0.97043979000000002</v>
      </c>
      <c r="J276" s="28">
        <v>1.54753809</v>
      </c>
      <c r="K276" s="28">
        <v>10.215566750000001</v>
      </c>
      <c r="L276" s="28">
        <v>1.0354683600000001</v>
      </c>
      <c r="M276" s="28">
        <v>117.12461595000001</v>
      </c>
      <c r="N276" s="28">
        <v>116.536642</v>
      </c>
      <c r="O276" s="28">
        <v>0.58797394999999997</v>
      </c>
      <c r="P276" s="28">
        <v>0</v>
      </c>
      <c r="Q276" s="28">
        <v>0</v>
      </c>
      <c r="R276" s="28">
        <v>138.13944432</v>
      </c>
      <c r="S276" s="28">
        <v>80.232109010000002</v>
      </c>
      <c r="T276" s="28">
        <v>0.39352461999999999</v>
      </c>
      <c r="U276" s="28">
        <v>8.3405488200000004</v>
      </c>
      <c r="V276" s="28">
        <v>0</v>
      </c>
      <c r="W276" s="28">
        <v>0</v>
      </c>
      <c r="X276" s="28">
        <v>1.2821821599999998</v>
      </c>
      <c r="Y276" s="28">
        <v>15.39920757</v>
      </c>
      <c r="Z276" s="28">
        <v>0</v>
      </c>
      <c r="AA276" s="28">
        <v>105.64757218000001</v>
      </c>
      <c r="AB276" s="28">
        <v>32.491872139999998</v>
      </c>
      <c r="AC276" s="28">
        <v>0</v>
      </c>
      <c r="AD276" s="28">
        <v>0</v>
      </c>
      <c r="AE276" s="28">
        <v>0</v>
      </c>
      <c r="AF276" s="28">
        <v>0</v>
      </c>
      <c r="AG276" s="28">
        <v>0</v>
      </c>
      <c r="AH276" s="28">
        <v>0</v>
      </c>
      <c r="AI276" s="28">
        <v>0</v>
      </c>
      <c r="AJ276" s="28">
        <v>0</v>
      </c>
      <c r="AK276" s="28">
        <v>0</v>
      </c>
      <c r="AL276" s="28">
        <v>7.7501600000000002</v>
      </c>
      <c r="AM276" s="28">
        <v>7.7501600000000002</v>
      </c>
      <c r="AN276" s="28">
        <v>0</v>
      </c>
      <c r="AO276" s="28">
        <v>0</v>
      </c>
      <c r="AP276" s="28">
        <v>0</v>
      </c>
      <c r="AQ276" s="28">
        <v>0</v>
      </c>
      <c r="AR276" s="28">
        <v>0</v>
      </c>
      <c r="AS276" s="28">
        <v>0</v>
      </c>
      <c r="AT276" s="28">
        <v>7.7501600000000002</v>
      </c>
      <c r="AU276" s="28">
        <v>24.741712140000001</v>
      </c>
      <c r="AV276" s="28">
        <v>46.149917150000007</v>
      </c>
      <c r="AW276" s="28">
        <v>70.891629290000012</v>
      </c>
      <c r="AX276" s="28">
        <v>0</v>
      </c>
      <c r="AY276" s="28">
        <v>7.8240074999999996</v>
      </c>
      <c r="AZ276" s="28">
        <v>63.067621789999997</v>
      </c>
    </row>
    <row r="277" spans="2:52" x14ac:dyDescent="0.25">
      <c r="B277" s="25" t="s">
        <v>1582</v>
      </c>
      <c r="C277" s="26">
        <f t="shared" ref="C277:AZ277" si="20">SUM(C249:C276)</f>
        <v>357.76014417999994</v>
      </c>
      <c r="D277" s="26">
        <f t="shared" si="20"/>
        <v>152.88759224000003</v>
      </c>
      <c r="E277" s="26">
        <f t="shared" si="20"/>
        <v>63.691767339999977</v>
      </c>
      <c r="F277" s="26">
        <f t="shared" si="20"/>
        <v>79.470395580000002</v>
      </c>
      <c r="G277" s="26">
        <f t="shared" si="20"/>
        <v>9.7254293199999964</v>
      </c>
      <c r="H277" s="26">
        <f t="shared" si="20"/>
        <v>204.87255193999997</v>
      </c>
      <c r="I277" s="26">
        <f t="shared" si="20"/>
        <v>45.759210109999998</v>
      </c>
      <c r="J277" s="26">
        <f t="shared" si="20"/>
        <v>31.291417809999992</v>
      </c>
      <c r="K277" s="26">
        <f t="shared" si="20"/>
        <v>113.63029365999998</v>
      </c>
      <c r="L277" s="26">
        <f t="shared" si="20"/>
        <v>14.19163036</v>
      </c>
      <c r="M277" s="26">
        <f t="shared" si="20"/>
        <v>2937.1797818800005</v>
      </c>
      <c r="N277" s="26">
        <f t="shared" si="20"/>
        <v>2839.6339491799999</v>
      </c>
      <c r="O277" s="26">
        <f t="shared" si="20"/>
        <v>33.751343899999995</v>
      </c>
      <c r="P277" s="26">
        <f t="shared" si="20"/>
        <v>12.555779090000001</v>
      </c>
      <c r="Q277" s="26">
        <f t="shared" si="20"/>
        <v>51.238709709999995</v>
      </c>
      <c r="R277" s="26">
        <f t="shared" si="20"/>
        <v>3294.9399260600012</v>
      </c>
      <c r="S277" s="26">
        <f t="shared" si="20"/>
        <v>1599.1666431799997</v>
      </c>
      <c r="T277" s="26">
        <f t="shared" si="20"/>
        <v>35.044918650000014</v>
      </c>
      <c r="U277" s="26">
        <f t="shared" si="20"/>
        <v>228.52387792000007</v>
      </c>
      <c r="V277" s="26">
        <f t="shared" si="20"/>
        <v>0</v>
      </c>
      <c r="W277" s="26">
        <f t="shared" si="20"/>
        <v>8.2108790899999988</v>
      </c>
      <c r="X277" s="26">
        <f t="shared" si="20"/>
        <v>99.117609290000019</v>
      </c>
      <c r="Y277" s="26">
        <f t="shared" si="20"/>
        <v>309.23504222999992</v>
      </c>
      <c r="Z277" s="26">
        <f t="shared" si="20"/>
        <v>11.625122110000003</v>
      </c>
      <c r="AA277" s="26">
        <f t="shared" si="20"/>
        <v>2290.9240924699998</v>
      </c>
      <c r="AB277" s="26">
        <f t="shared" si="20"/>
        <v>1004.0158335900001</v>
      </c>
      <c r="AC277" s="26">
        <f t="shared" si="20"/>
        <v>0.52413900000000002</v>
      </c>
      <c r="AD277" s="26">
        <f t="shared" si="20"/>
        <v>0.10255</v>
      </c>
      <c r="AE277" s="26">
        <f t="shared" si="20"/>
        <v>0</v>
      </c>
      <c r="AF277" s="26">
        <f t="shared" si="20"/>
        <v>0.42158899999999999</v>
      </c>
      <c r="AG277" s="26">
        <f t="shared" si="20"/>
        <v>50.411000000000001</v>
      </c>
      <c r="AH277" s="26">
        <f t="shared" si="20"/>
        <v>50.411000000000001</v>
      </c>
      <c r="AI277" s="26">
        <f t="shared" si="20"/>
        <v>0</v>
      </c>
      <c r="AJ277" s="26">
        <f t="shared" si="20"/>
        <v>146.66048525999997</v>
      </c>
      <c r="AK277" s="26">
        <f t="shared" si="20"/>
        <v>197.59562425999997</v>
      </c>
      <c r="AL277" s="26">
        <f t="shared" si="20"/>
        <v>282.08418367999997</v>
      </c>
      <c r="AM277" s="26">
        <f t="shared" si="20"/>
        <v>282.08418367999997</v>
      </c>
      <c r="AN277" s="26">
        <f t="shared" si="20"/>
        <v>0</v>
      </c>
      <c r="AO277" s="26">
        <f t="shared" si="20"/>
        <v>0</v>
      </c>
      <c r="AP277" s="26">
        <f t="shared" si="20"/>
        <v>28.434828310000004</v>
      </c>
      <c r="AQ277" s="26">
        <f t="shared" si="20"/>
        <v>28.434828310000004</v>
      </c>
      <c r="AR277" s="26">
        <f t="shared" si="20"/>
        <v>0</v>
      </c>
      <c r="AS277" s="26">
        <f t="shared" si="20"/>
        <v>129.18471331000001</v>
      </c>
      <c r="AT277" s="26">
        <f t="shared" si="20"/>
        <v>439.70372529999997</v>
      </c>
      <c r="AU277" s="26">
        <f t="shared" si="20"/>
        <v>761.90773255000022</v>
      </c>
      <c r="AV277" s="26">
        <f t="shared" si="20"/>
        <v>1052.73923444</v>
      </c>
      <c r="AW277" s="26">
        <f t="shared" si="20"/>
        <v>1814.6469669900005</v>
      </c>
      <c r="AX277" s="26">
        <f t="shared" si="20"/>
        <v>59.972052999999995</v>
      </c>
      <c r="AY277" s="26">
        <f t="shared" si="20"/>
        <v>140.10525148999997</v>
      </c>
      <c r="AZ277" s="26">
        <f t="shared" si="20"/>
        <v>1614.5696625000003</v>
      </c>
    </row>
    <row r="278" spans="2:52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2:52" x14ac:dyDescent="0.25">
      <c r="B279" s="14" t="s">
        <v>140</v>
      </c>
    </row>
    <row r="280" spans="2:52" x14ac:dyDescent="0.25">
      <c r="B280" s="15" t="s">
        <v>179</v>
      </c>
      <c r="C280" s="28">
        <v>40.758061870000006</v>
      </c>
      <c r="D280" s="28">
        <v>21.732216300000001</v>
      </c>
      <c r="E280" s="28">
        <v>5.4633351799999996</v>
      </c>
      <c r="F280" s="28">
        <v>15.524391300000001</v>
      </c>
      <c r="G280" s="28">
        <v>0.74448981999999997</v>
      </c>
      <c r="H280" s="28">
        <v>19.025845570000001</v>
      </c>
      <c r="I280" s="28">
        <v>5.0410211600000006</v>
      </c>
      <c r="J280" s="28">
        <v>0.74948994999999996</v>
      </c>
      <c r="K280" s="28">
        <v>5.9654061799999996</v>
      </c>
      <c r="L280" s="28">
        <v>7.2699282800000002</v>
      </c>
      <c r="M280" s="28">
        <v>117.95980439</v>
      </c>
      <c r="N280" s="28">
        <v>117.726246</v>
      </c>
      <c r="O280" s="28">
        <v>0.23355839</v>
      </c>
      <c r="P280" s="28">
        <v>0</v>
      </c>
      <c r="Q280" s="28">
        <v>0</v>
      </c>
      <c r="R280" s="28">
        <v>158.71786625999999</v>
      </c>
      <c r="S280" s="28">
        <v>92.129871340000008</v>
      </c>
      <c r="T280" s="28">
        <v>1.0237233399999999</v>
      </c>
      <c r="U280" s="28">
        <v>6.6740290599999996</v>
      </c>
      <c r="V280" s="28">
        <v>0</v>
      </c>
      <c r="W280" s="28">
        <v>2.4275863100000001</v>
      </c>
      <c r="X280" s="28">
        <v>10.76486016</v>
      </c>
      <c r="Y280" s="28">
        <v>19.786131129999998</v>
      </c>
      <c r="Z280" s="28">
        <v>0.66530712000000003</v>
      </c>
      <c r="AA280" s="28">
        <v>133.47150846</v>
      </c>
      <c r="AB280" s="28">
        <v>25.246357800000002</v>
      </c>
      <c r="AC280" s="28">
        <v>0</v>
      </c>
      <c r="AD280" s="28">
        <v>0</v>
      </c>
      <c r="AE280" s="28">
        <v>0</v>
      </c>
      <c r="AF280" s="28">
        <v>0</v>
      </c>
      <c r="AG280" s="28">
        <v>0</v>
      </c>
      <c r="AH280" s="28">
        <v>0</v>
      </c>
      <c r="AI280" s="28">
        <v>0</v>
      </c>
      <c r="AJ280" s="28">
        <v>9.5140928599999999</v>
      </c>
      <c r="AK280" s="28">
        <v>9.5140928599999999</v>
      </c>
      <c r="AL280" s="28">
        <v>11.17980764</v>
      </c>
      <c r="AM280" s="28">
        <v>11.17980764</v>
      </c>
      <c r="AN280" s="28">
        <v>0</v>
      </c>
      <c r="AO280" s="28">
        <v>0</v>
      </c>
      <c r="AP280" s="28">
        <v>5.5162209600000001</v>
      </c>
      <c r="AQ280" s="28">
        <v>5.5162209600000001</v>
      </c>
      <c r="AR280" s="28">
        <v>0</v>
      </c>
      <c r="AS280" s="28">
        <v>0</v>
      </c>
      <c r="AT280" s="28">
        <v>16.696028600000002</v>
      </c>
      <c r="AU280" s="28">
        <v>18.064422060000002</v>
      </c>
      <c r="AV280" s="28">
        <v>30.642531050000002</v>
      </c>
      <c r="AW280" s="28">
        <v>48.706953110000001</v>
      </c>
      <c r="AX280" s="28">
        <v>0</v>
      </c>
      <c r="AY280" s="28">
        <v>0</v>
      </c>
      <c r="AZ280" s="28">
        <v>48.706953110000001</v>
      </c>
    </row>
    <row r="281" spans="2:52" x14ac:dyDescent="0.25">
      <c r="B281" s="15" t="s">
        <v>180</v>
      </c>
      <c r="C281" s="28">
        <v>7.7734677699999999</v>
      </c>
      <c r="D281" s="28">
        <v>2.42595523</v>
      </c>
      <c r="E281" s="28">
        <v>1.2341988100000001</v>
      </c>
      <c r="F281" s="28">
        <v>0.78710792000000007</v>
      </c>
      <c r="G281" s="28">
        <v>0.40464850000000002</v>
      </c>
      <c r="H281" s="28">
        <v>5.3475125400000003</v>
      </c>
      <c r="I281" s="28">
        <v>1.8119314</v>
      </c>
      <c r="J281" s="28">
        <v>0.84823656000000003</v>
      </c>
      <c r="K281" s="28">
        <v>9.2473199999999992E-2</v>
      </c>
      <c r="L281" s="28">
        <v>2.5948713799999998</v>
      </c>
      <c r="M281" s="28">
        <v>93.449179000000001</v>
      </c>
      <c r="N281" s="28">
        <v>93.449179000000001</v>
      </c>
      <c r="O281" s="28">
        <v>0</v>
      </c>
      <c r="P281" s="28">
        <v>0</v>
      </c>
      <c r="Q281" s="28">
        <v>0</v>
      </c>
      <c r="R281" s="28">
        <v>101.22264677</v>
      </c>
      <c r="S281" s="28">
        <v>58.259002639999999</v>
      </c>
      <c r="T281" s="28">
        <v>0.42270000000000002</v>
      </c>
      <c r="U281" s="28">
        <v>8.6588571699999992</v>
      </c>
      <c r="V281" s="28">
        <v>0</v>
      </c>
      <c r="W281" s="28">
        <v>0</v>
      </c>
      <c r="X281" s="28">
        <v>9.5493192799999989</v>
      </c>
      <c r="Y281" s="28">
        <v>4.6391082499999996</v>
      </c>
      <c r="Z281" s="28">
        <v>0.45432427000000003</v>
      </c>
      <c r="AA281" s="28">
        <v>81.983311610000001</v>
      </c>
      <c r="AB281" s="28">
        <v>19.23933516</v>
      </c>
      <c r="AC281" s="28">
        <v>0</v>
      </c>
      <c r="AD281" s="28">
        <v>0</v>
      </c>
      <c r="AE281" s="28">
        <v>0</v>
      </c>
      <c r="AF281" s="28">
        <v>0</v>
      </c>
      <c r="AG281" s="28">
        <v>0</v>
      </c>
      <c r="AH281" s="28">
        <v>0</v>
      </c>
      <c r="AI281" s="28">
        <v>0</v>
      </c>
      <c r="AJ281" s="28">
        <v>0</v>
      </c>
      <c r="AK281" s="28">
        <v>0</v>
      </c>
      <c r="AL281" s="28">
        <v>0.57384575000000004</v>
      </c>
      <c r="AM281" s="28">
        <v>0.57384575000000004</v>
      </c>
      <c r="AN281" s="28">
        <v>0</v>
      </c>
      <c r="AO281" s="28">
        <v>0</v>
      </c>
      <c r="AP281" s="28">
        <v>3.0649404100000002</v>
      </c>
      <c r="AQ281" s="28">
        <v>3.0649404100000002</v>
      </c>
      <c r="AR281" s="28">
        <v>0</v>
      </c>
      <c r="AS281" s="28">
        <v>0</v>
      </c>
      <c r="AT281" s="28">
        <v>3.63878616</v>
      </c>
      <c r="AU281" s="28">
        <v>15.600549000000001</v>
      </c>
      <c r="AV281" s="28">
        <v>22.921126770000004</v>
      </c>
      <c r="AW281" s="28">
        <v>38.521675770000002</v>
      </c>
      <c r="AX281" s="28">
        <v>3.9232044100000003</v>
      </c>
      <c r="AY281" s="28">
        <v>0</v>
      </c>
      <c r="AZ281" s="28">
        <v>34.598471359999998</v>
      </c>
    </row>
    <row r="282" spans="2:52" x14ac:dyDescent="0.25">
      <c r="B282" s="15" t="s">
        <v>181</v>
      </c>
      <c r="C282" s="28">
        <v>16.748634500000001</v>
      </c>
      <c r="D282" s="28">
        <v>7.4612642499999993</v>
      </c>
      <c r="E282" s="28">
        <v>2.3343887300000001</v>
      </c>
      <c r="F282" s="28">
        <v>4.6420533900000001</v>
      </c>
      <c r="G282" s="28">
        <v>0.48482213000000002</v>
      </c>
      <c r="H282" s="28">
        <v>9.2873702500000004</v>
      </c>
      <c r="I282" s="28">
        <v>2.0909599299999999</v>
      </c>
      <c r="J282" s="28">
        <v>0.78985000000000005</v>
      </c>
      <c r="K282" s="28">
        <v>5.5186554599999997</v>
      </c>
      <c r="L282" s="28">
        <v>0.88790486000000002</v>
      </c>
      <c r="M282" s="28">
        <v>115.81400499999999</v>
      </c>
      <c r="N282" s="28">
        <v>75.290536000000003</v>
      </c>
      <c r="O282" s="28">
        <v>40.523468999999999</v>
      </c>
      <c r="P282" s="28">
        <v>0</v>
      </c>
      <c r="Q282" s="28">
        <v>0</v>
      </c>
      <c r="R282" s="28">
        <v>132.56263949999999</v>
      </c>
      <c r="S282" s="28">
        <v>54.44861212</v>
      </c>
      <c r="T282" s="28">
        <v>0.59493746999999997</v>
      </c>
      <c r="U282" s="28">
        <v>4.8155694200000001</v>
      </c>
      <c r="V282" s="28">
        <v>0</v>
      </c>
      <c r="W282" s="28">
        <v>0</v>
      </c>
      <c r="X282" s="28">
        <v>1.1074068799999999</v>
      </c>
      <c r="Y282" s="28">
        <v>5.7759874400000006</v>
      </c>
      <c r="Z282" s="28">
        <v>0.10555742</v>
      </c>
      <c r="AA282" s="28">
        <v>66.848070750000005</v>
      </c>
      <c r="AB282" s="28">
        <v>65.714568749999998</v>
      </c>
      <c r="AC282" s="28">
        <v>0</v>
      </c>
      <c r="AD282" s="28">
        <v>0</v>
      </c>
      <c r="AE282" s="28">
        <v>0</v>
      </c>
      <c r="AF282" s="28">
        <v>0</v>
      </c>
      <c r="AG282" s="28">
        <v>0</v>
      </c>
      <c r="AH282" s="28">
        <v>0</v>
      </c>
      <c r="AI282" s="28">
        <v>0</v>
      </c>
      <c r="AJ282" s="28">
        <v>0</v>
      </c>
      <c r="AK282" s="28">
        <v>0</v>
      </c>
      <c r="AL282" s="28">
        <v>3.7603386200000002</v>
      </c>
      <c r="AM282" s="28">
        <v>3.7603386200000002</v>
      </c>
      <c r="AN282" s="28">
        <v>0</v>
      </c>
      <c r="AO282" s="28">
        <v>0</v>
      </c>
      <c r="AP282" s="28">
        <v>1.3333333200000002</v>
      </c>
      <c r="AQ282" s="28">
        <v>1.3333333200000002</v>
      </c>
      <c r="AR282" s="28">
        <v>0</v>
      </c>
      <c r="AS282" s="28">
        <v>0</v>
      </c>
      <c r="AT282" s="28">
        <v>5.0936719400000001</v>
      </c>
      <c r="AU282" s="28">
        <v>60.620896809999998</v>
      </c>
      <c r="AV282" s="28">
        <v>4.4897314000000001</v>
      </c>
      <c r="AW282" s="28">
        <v>65.110628209999987</v>
      </c>
      <c r="AX282" s="28">
        <v>2.7513163899999999</v>
      </c>
      <c r="AY282" s="28">
        <v>0</v>
      </c>
      <c r="AZ282" s="28">
        <v>62.359311820000002</v>
      </c>
    </row>
    <row r="283" spans="2:52" x14ac:dyDescent="0.25">
      <c r="B283" s="15" t="s">
        <v>182</v>
      </c>
      <c r="C283" s="28">
        <v>3.2865874900000001</v>
      </c>
      <c r="D283" s="28">
        <v>1.9599430099999999</v>
      </c>
      <c r="E283" s="28">
        <v>0.89100144999999997</v>
      </c>
      <c r="F283" s="28">
        <v>0.79643256000000007</v>
      </c>
      <c r="G283" s="28">
        <v>0.272509</v>
      </c>
      <c r="H283" s="28">
        <v>1.3266444799999999</v>
      </c>
      <c r="I283" s="28">
        <v>0.88770557999999999</v>
      </c>
      <c r="J283" s="28">
        <v>0.24259500000000001</v>
      </c>
      <c r="K283" s="28">
        <v>0</v>
      </c>
      <c r="L283" s="28">
        <v>0.19634389999999999</v>
      </c>
      <c r="M283" s="28">
        <v>75.990443029999994</v>
      </c>
      <c r="N283" s="28">
        <v>75.969288000000006</v>
      </c>
      <c r="O283" s="28">
        <v>2.1155029999999998E-2</v>
      </c>
      <c r="P283" s="28">
        <v>0</v>
      </c>
      <c r="Q283" s="28">
        <v>0</v>
      </c>
      <c r="R283" s="28">
        <v>79.277030519999997</v>
      </c>
      <c r="S283" s="28">
        <v>42.795187749999997</v>
      </c>
      <c r="T283" s="28">
        <v>0.34048949000000001</v>
      </c>
      <c r="U283" s="28">
        <v>5.7506327099999996</v>
      </c>
      <c r="V283" s="28">
        <v>0</v>
      </c>
      <c r="W283" s="28">
        <v>0</v>
      </c>
      <c r="X283" s="28">
        <v>2.1502618199999999</v>
      </c>
      <c r="Y283" s="28">
        <v>9.5040755699999995</v>
      </c>
      <c r="Z283" s="28">
        <v>0.96142673999999995</v>
      </c>
      <c r="AA283" s="28">
        <v>61.502074080000007</v>
      </c>
      <c r="AB283" s="28">
        <v>17.77495644</v>
      </c>
      <c r="AC283" s="28">
        <v>0</v>
      </c>
      <c r="AD283" s="28">
        <v>0</v>
      </c>
      <c r="AE283" s="28">
        <v>0</v>
      </c>
      <c r="AF283" s="28">
        <v>0</v>
      </c>
      <c r="AG283" s="28">
        <v>0</v>
      </c>
      <c r="AH283" s="28">
        <v>0</v>
      </c>
      <c r="AI283" s="28">
        <v>0</v>
      </c>
      <c r="AJ283" s="28">
        <v>0</v>
      </c>
      <c r="AK283" s="28">
        <v>0</v>
      </c>
      <c r="AL283" s="28">
        <v>2.4678779999999998</v>
      </c>
      <c r="AM283" s="28">
        <v>2.4678779999999998</v>
      </c>
      <c r="AN283" s="28">
        <v>0</v>
      </c>
      <c r="AO283" s="28">
        <v>0</v>
      </c>
      <c r="AP283" s="28">
        <v>2.4566666400000003</v>
      </c>
      <c r="AQ283" s="28">
        <v>2.4566666400000003</v>
      </c>
      <c r="AR283" s="28">
        <v>0</v>
      </c>
      <c r="AS283" s="28">
        <v>0</v>
      </c>
      <c r="AT283" s="28">
        <v>4.9245446400000006</v>
      </c>
      <c r="AU283" s="28">
        <v>12.850411800000002</v>
      </c>
      <c r="AV283" s="28">
        <v>9.6790673199999997</v>
      </c>
      <c r="AW283" s="28">
        <v>22.529479120000001</v>
      </c>
      <c r="AX283" s="28">
        <v>0</v>
      </c>
      <c r="AY283" s="28">
        <v>0</v>
      </c>
      <c r="AZ283" s="28">
        <v>22.529479120000001</v>
      </c>
    </row>
    <row r="284" spans="2:52" x14ac:dyDescent="0.25">
      <c r="B284" s="15" t="s">
        <v>31</v>
      </c>
      <c r="C284" s="28">
        <v>3.6980077699999998</v>
      </c>
      <c r="D284" s="28">
        <v>2.03215038</v>
      </c>
      <c r="E284" s="28">
        <v>1.18207357</v>
      </c>
      <c r="F284" s="28">
        <v>0.58115874999999995</v>
      </c>
      <c r="G284" s="28">
        <v>0.26891806000000001</v>
      </c>
      <c r="H284" s="28">
        <v>1.66585739</v>
      </c>
      <c r="I284" s="28">
        <v>0.71906019999999993</v>
      </c>
      <c r="J284" s="28">
        <v>0.61865349999999997</v>
      </c>
      <c r="K284" s="28">
        <v>0.28160000000000002</v>
      </c>
      <c r="L284" s="28">
        <v>4.6543690000000006E-2</v>
      </c>
      <c r="M284" s="28">
        <v>58.154592000000001</v>
      </c>
      <c r="N284" s="28">
        <v>58.154592000000001</v>
      </c>
      <c r="O284" s="28">
        <v>0</v>
      </c>
      <c r="P284" s="28">
        <v>0</v>
      </c>
      <c r="Q284" s="28">
        <v>0</v>
      </c>
      <c r="R284" s="28">
        <v>61.852599770000005</v>
      </c>
      <c r="S284" s="28">
        <v>48.553849069999998</v>
      </c>
      <c r="T284" s="28">
        <v>0.68957967000000009</v>
      </c>
      <c r="U284" s="28">
        <v>2.8057774700000002</v>
      </c>
      <c r="V284" s="28">
        <v>0</v>
      </c>
      <c r="W284" s="28">
        <v>0</v>
      </c>
      <c r="X284" s="28">
        <v>1.79035649</v>
      </c>
      <c r="Y284" s="28">
        <v>2.9788973700000003</v>
      </c>
      <c r="Z284" s="28">
        <v>0</v>
      </c>
      <c r="AA284" s="28">
        <v>56.81846007</v>
      </c>
      <c r="AB284" s="28">
        <v>5.0341396999999999</v>
      </c>
      <c r="AC284" s="28">
        <v>0</v>
      </c>
      <c r="AD284" s="28">
        <v>0</v>
      </c>
      <c r="AE284" s="28">
        <v>0</v>
      </c>
      <c r="AF284" s="28">
        <v>0</v>
      </c>
      <c r="AG284" s="28">
        <v>0</v>
      </c>
      <c r="AH284" s="28">
        <v>0</v>
      </c>
      <c r="AI284" s="28">
        <v>0</v>
      </c>
      <c r="AJ284" s="28">
        <v>0</v>
      </c>
      <c r="AK284" s="28">
        <v>0</v>
      </c>
      <c r="AL284" s="28">
        <v>0.54863499999999998</v>
      </c>
      <c r="AM284" s="28">
        <v>0.54863499999999998</v>
      </c>
      <c r="AN284" s="28">
        <v>0</v>
      </c>
      <c r="AO284" s="28">
        <v>0</v>
      </c>
      <c r="AP284" s="28">
        <v>0</v>
      </c>
      <c r="AQ284" s="28">
        <v>0</v>
      </c>
      <c r="AR284" s="28">
        <v>0</v>
      </c>
      <c r="AS284" s="28">
        <v>0</v>
      </c>
      <c r="AT284" s="28">
        <v>0.54863499999999998</v>
      </c>
      <c r="AU284" s="28">
        <v>4.4855046999999999</v>
      </c>
      <c r="AV284" s="28">
        <v>12.292632329999998</v>
      </c>
      <c r="AW284" s="28">
        <v>16.77813703</v>
      </c>
      <c r="AX284" s="28">
        <v>0</v>
      </c>
      <c r="AY284" s="28">
        <v>0</v>
      </c>
      <c r="AZ284" s="28">
        <v>16.77813703</v>
      </c>
    </row>
    <row r="285" spans="2:52" x14ac:dyDescent="0.25">
      <c r="B285" s="15" t="s">
        <v>183</v>
      </c>
      <c r="C285" s="28">
        <v>13.795500959999998</v>
      </c>
      <c r="D285" s="28">
        <v>4.6311134900000006</v>
      </c>
      <c r="E285" s="28">
        <v>0.62978431000000001</v>
      </c>
      <c r="F285" s="28">
        <v>2.6609085699999997</v>
      </c>
      <c r="G285" s="28">
        <v>1.34042061</v>
      </c>
      <c r="H285" s="28">
        <v>9.1643874699999994</v>
      </c>
      <c r="I285" s="28">
        <v>1.7565124699999999</v>
      </c>
      <c r="J285" s="28">
        <v>1.16208227</v>
      </c>
      <c r="K285" s="28">
        <v>4.9090428099999999</v>
      </c>
      <c r="L285" s="28">
        <v>1.3367499199999999</v>
      </c>
      <c r="M285" s="28">
        <v>125.57660795999999</v>
      </c>
      <c r="N285" s="28">
        <v>125.57660795999999</v>
      </c>
      <c r="O285" s="28">
        <v>0</v>
      </c>
      <c r="P285" s="28">
        <v>0</v>
      </c>
      <c r="Q285" s="28">
        <v>0</v>
      </c>
      <c r="R285" s="28">
        <v>139.37210891999999</v>
      </c>
      <c r="S285" s="28">
        <v>69.915210329999994</v>
      </c>
      <c r="T285" s="28">
        <v>0.79557500000000003</v>
      </c>
      <c r="U285" s="28">
        <v>13.155200000000001</v>
      </c>
      <c r="V285" s="28">
        <v>0</v>
      </c>
      <c r="W285" s="28">
        <v>0</v>
      </c>
      <c r="X285" s="28">
        <v>10.183</v>
      </c>
      <c r="Y285" s="28">
        <v>21.680755600000001</v>
      </c>
      <c r="Z285" s="28">
        <v>3.6843659999999998</v>
      </c>
      <c r="AA285" s="28">
        <v>119.41410693</v>
      </c>
      <c r="AB285" s="28">
        <v>19.95800199</v>
      </c>
      <c r="AC285" s="28">
        <v>0</v>
      </c>
      <c r="AD285" s="28">
        <v>0</v>
      </c>
      <c r="AE285" s="28">
        <v>0</v>
      </c>
      <c r="AF285" s="28">
        <v>0</v>
      </c>
      <c r="AG285" s="28">
        <v>0</v>
      </c>
      <c r="AH285" s="28">
        <v>0</v>
      </c>
      <c r="AI285" s="28">
        <v>0</v>
      </c>
      <c r="AJ285" s="28">
        <v>51.447271919999999</v>
      </c>
      <c r="AK285" s="28">
        <v>51.447271919999999</v>
      </c>
      <c r="AL285" s="28">
        <v>9.7810000000000006</v>
      </c>
      <c r="AM285" s="28">
        <v>9.7810000000000006</v>
      </c>
      <c r="AN285" s="28">
        <v>0</v>
      </c>
      <c r="AO285" s="28">
        <v>0</v>
      </c>
      <c r="AP285" s="28">
        <v>0</v>
      </c>
      <c r="AQ285" s="28">
        <v>0</v>
      </c>
      <c r="AR285" s="28">
        <v>0</v>
      </c>
      <c r="AS285" s="28">
        <v>0</v>
      </c>
      <c r="AT285" s="28">
        <v>9.7810000000000006</v>
      </c>
      <c r="AU285" s="28">
        <v>61.624273909999999</v>
      </c>
      <c r="AV285" s="28">
        <v>13.809712790000001</v>
      </c>
      <c r="AW285" s="28">
        <v>75.433986700000005</v>
      </c>
      <c r="AX285" s="28">
        <v>0</v>
      </c>
      <c r="AY285" s="28">
        <v>0</v>
      </c>
      <c r="AZ285" s="28">
        <v>75.433986700000005</v>
      </c>
    </row>
    <row r="286" spans="2:52" x14ac:dyDescent="0.25">
      <c r="B286" s="15" t="s">
        <v>184</v>
      </c>
      <c r="C286" s="28">
        <v>23.18657215</v>
      </c>
      <c r="D286" s="28">
        <v>8.9755796199999995</v>
      </c>
      <c r="E286" s="28">
        <v>3.4173083599999998</v>
      </c>
      <c r="F286" s="28">
        <v>4.8322737400000007</v>
      </c>
      <c r="G286" s="28">
        <v>0.72599752000000006</v>
      </c>
      <c r="H286" s="28">
        <v>14.210992529999999</v>
      </c>
      <c r="I286" s="28">
        <v>3.2940618100000001</v>
      </c>
      <c r="J286" s="28">
        <v>2.2980896099999999</v>
      </c>
      <c r="K286" s="28">
        <v>8.5817162699999994</v>
      </c>
      <c r="L286" s="28">
        <v>3.7124840000000006E-2</v>
      </c>
      <c r="M286" s="28">
        <v>76.800265090000011</v>
      </c>
      <c r="N286" s="28">
        <v>76.747478999999998</v>
      </c>
      <c r="O286" s="28">
        <v>5.2786089999999994E-2</v>
      </c>
      <c r="P286" s="28">
        <v>0</v>
      </c>
      <c r="Q286" s="28">
        <v>0</v>
      </c>
      <c r="R286" s="28">
        <v>99.986837240000014</v>
      </c>
      <c r="S286" s="28">
        <v>56.533841320000001</v>
      </c>
      <c r="T286" s="28">
        <v>0.92002386999999997</v>
      </c>
      <c r="U286" s="28">
        <v>6.58992529</v>
      </c>
      <c r="V286" s="28">
        <v>0</v>
      </c>
      <c r="W286" s="28">
        <v>0</v>
      </c>
      <c r="X286" s="28">
        <v>2.6223531499999999</v>
      </c>
      <c r="Y286" s="28">
        <v>9.9622948900000008</v>
      </c>
      <c r="Z286" s="28">
        <v>0</v>
      </c>
      <c r="AA286" s="28">
        <v>76.628438519999989</v>
      </c>
      <c r="AB286" s="28">
        <v>23.35839872</v>
      </c>
      <c r="AC286" s="28">
        <v>0</v>
      </c>
      <c r="AD286" s="28">
        <v>0</v>
      </c>
      <c r="AE286" s="28">
        <v>0</v>
      </c>
      <c r="AF286" s="28">
        <v>0</v>
      </c>
      <c r="AG286" s="28">
        <v>0</v>
      </c>
      <c r="AH286" s="28">
        <v>0</v>
      </c>
      <c r="AI286" s="28">
        <v>0</v>
      </c>
      <c r="AJ286" s="28">
        <v>0</v>
      </c>
      <c r="AK286" s="28">
        <v>0</v>
      </c>
      <c r="AL286" s="28">
        <v>1.3297536799999998</v>
      </c>
      <c r="AM286" s="28">
        <v>1.3297536799999998</v>
      </c>
      <c r="AN286" s="28">
        <v>0</v>
      </c>
      <c r="AO286" s="28">
        <v>0</v>
      </c>
      <c r="AP286" s="28">
        <v>7.7985415099999997</v>
      </c>
      <c r="AQ286" s="28">
        <v>7.7985415099999997</v>
      </c>
      <c r="AR286" s="28">
        <v>0</v>
      </c>
      <c r="AS286" s="28">
        <v>0</v>
      </c>
      <c r="AT286" s="28">
        <v>9.1282951899999993</v>
      </c>
      <c r="AU286" s="28">
        <v>14.230103530000001</v>
      </c>
      <c r="AV286" s="28">
        <v>7.4269761699999997</v>
      </c>
      <c r="AW286" s="28">
        <v>21.657079700000004</v>
      </c>
      <c r="AX286" s="28">
        <v>0.94276501000000001</v>
      </c>
      <c r="AY286" s="28">
        <v>0</v>
      </c>
      <c r="AZ286" s="28">
        <v>20.714314690000002</v>
      </c>
    </row>
    <row r="287" spans="2:52" x14ac:dyDescent="0.25">
      <c r="B287" s="15" t="s">
        <v>185</v>
      </c>
      <c r="C287" s="28">
        <v>18.350547890000001</v>
      </c>
      <c r="D287" s="28">
        <v>10.78599342</v>
      </c>
      <c r="E287" s="28">
        <v>3.3080582200000004</v>
      </c>
      <c r="F287" s="28">
        <v>6.8499713</v>
      </c>
      <c r="G287" s="28">
        <v>0.62796390000000002</v>
      </c>
      <c r="H287" s="28">
        <v>7.5645544700000009</v>
      </c>
      <c r="I287" s="28">
        <v>1.9890387</v>
      </c>
      <c r="J287" s="28">
        <v>1.0680130000000001</v>
      </c>
      <c r="K287" s="28">
        <v>4.02853277</v>
      </c>
      <c r="L287" s="28">
        <v>0.47897000000000001</v>
      </c>
      <c r="M287" s="28">
        <v>92.593986950000001</v>
      </c>
      <c r="N287" s="28">
        <v>87.753696000000005</v>
      </c>
      <c r="O287" s="28">
        <v>4.84029095</v>
      </c>
      <c r="P287" s="28">
        <v>0</v>
      </c>
      <c r="Q287" s="28">
        <v>0</v>
      </c>
      <c r="R287" s="28">
        <v>110.94453484</v>
      </c>
      <c r="S287" s="28">
        <v>79.243839819999991</v>
      </c>
      <c r="T287" s="28">
        <v>0</v>
      </c>
      <c r="U287" s="28">
        <v>9.7076415999999988</v>
      </c>
      <c r="V287" s="28">
        <v>0</v>
      </c>
      <c r="W287" s="28">
        <v>2.4515039000000001</v>
      </c>
      <c r="X287" s="28">
        <v>5.92174391</v>
      </c>
      <c r="Y287" s="28">
        <v>11.04743451</v>
      </c>
      <c r="Z287" s="28">
        <v>0</v>
      </c>
      <c r="AA287" s="28">
        <v>108.37216373999999</v>
      </c>
      <c r="AB287" s="28">
        <v>2.5723711000000002</v>
      </c>
      <c r="AC287" s="28">
        <v>0</v>
      </c>
      <c r="AD287" s="28">
        <v>0</v>
      </c>
      <c r="AE287" s="28">
        <v>0</v>
      </c>
      <c r="AF287" s="28">
        <v>0</v>
      </c>
      <c r="AG287" s="28">
        <v>0</v>
      </c>
      <c r="AH287" s="28">
        <v>0</v>
      </c>
      <c r="AI287" s="28">
        <v>0</v>
      </c>
      <c r="AJ287" s="28">
        <v>0</v>
      </c>
      <c r="AK287" s="28">
        <v>0</v>
      </c>
      <c r="AL287" s="28">
        <v>0.73497199999999996</v>
      </c>
      <c r="AM287" s="28">
        <v>0.73497199999999996</v>
      </c>
      <c r="AN287" s="28">
        <v>0</v>
      </c>
      <c r="AO287" s="28">
        <v>0</v>
      </c>
      <c r="AP287" s="28">
        <v>0</v>
      </c>
      <c r="AQ287" s="28">
        <v>0</v>
      </c>
      <c r="AR287" s="28">
        <v>0</v>
      </c>
      <c r="AS287" s="28">
        <v>0</v>
      </c>
      <c r="AT287" s="28">
        <v>0.73497199999999996</v>
      </c>
      <c r="AU287" s="28">
        <v>1.8373991000000001</v>
      </c>
      <c r="AV287" s="28">
        <v>5.81598974</v>
      </c>
      <c r="AW287" s="28">
        <v>7.6533888399999999</v>
      </c>
      <c r="AX287" s="28">
        <v>0</v>
      </c>
      <c r="AY287" s="28">
        <v>0</v>
      </c>
      <c r="AZ287" s="28">
        <v>7.6533888399999999</v>
      </c>
    </row>
    <row r="288" spans="2:52" x14ac:dyDescent="0.25">
      <c r="B288" s="15" t="s">
        <v>192</v>
      </c>
      <c r="C288" s="28">
        <v>18.56436777</v>
      </c>
      <c r="D288" s="28">
        <v>2.3912416899999998</v>
      </c>
      <c r="E288" s="28">
        <v>0.77326823999999994</v>
      </c>
      <c r="F288" s="28">
        <v>1.00292556</v>
      </c>
      <c r="G288" s="28">
        <v>0.61504789000000004</v>
      </c>
      <c r="H288" s="28">
        <v>16.173126079999999</v>
      </c>
      <c r="I288" s="28">
        <v>0.64915909999999999</v>
      </c>
      <c r="J288" s="28">
        <v>6.4135770000000001</v>
      </c>
      <c r="K288" s="28">
        <v>8.2053498700000009</v>
      </c>
      <c r="L288" s="28">
        <v>0.90504010999999995</v>
      </c>
      <c r="M288" s="28">
        <v>74.239968000000005</v>
      </c>
      <c r="N288" s="28">
        <v>74.239968000000005</v>
      </c>
      <c r="O288" s="28">
        <v>0</v>
      </c>
      <c r="P288" s="28">
        <v>0</v>
      </c>
      <c r="Q288" s="28">
        <v>0</v>
      </c>
      <c r="R288" s="28">
        <v>92.804335769999994</v>
      </c>
      <c r="S288" s="28">
        <v>53.391133050000001</v>
      </c>
      <c r="T288" s="28">
        <v>0.27076</v>
      </c>
      <c r="U288" s="28">
        <v>4.4029373300000003</v>
      </c>
      <c r="V288" s="28">
        <v>0</v>
      </c>
      <c r="W288" s="28">
        <v>0</v>
      </c>
      <c r="X288" s="28">
        <v>7.8400440700000003</v>
      </c>
      <c r="Y288" s="28">
        <v>6.0798525799999998</v>
      </c>
      <c r="Z288" s="28">
        <v>4.9932139000000006</v>
      </c>
      <c r="AA288" s="28">
        <v>76.977940930000003</v>
      </c>
      <c r="AB288" s="28">
        <v>15.826394839999999</v>
      </c>
      <c r="AC288" s="28">
        <v>0</v>
      </c>
      <c r="AD288" s="28">
        <v>0</v>
      </c>
      <c r="AE288" s="28">
        <v>0</v>
      </c>
      <c r="AF288" s="28">
        <v>0</v>
      </c>
      <c r="AG288" s="28">
        <v>0</v>
      </c>
      <c r="AH288" s="28">
        <v>0</v>
      </c>
      <c r="AI288" s="28">
        <v>0</v>
      </c>
      <c r="AJ288" s="28">
        <v>0</v>
      </c>
      <c r="AK288" s="28">
        <v>0</v>
      </c>
      <c r="AL288" s="28">
        <v>0.63456999999999997</v>
      </c>
      <c r="AM288" s="28">
        <v>0.63456999999999997</v>
      </c>
      <c r="AN288" s="28">
        <v>0</v>
      </c>
      <c r="AO288" s="28">
        <v>0</v>
      </c>
      <c r="AP288" s="28">
        <v>0</v>
      </c>
      <c r="AQ288" s="28">
        <v>0</v>
      </c>
      <c r="AR288" s="28">
        <v>0</v>
      </c>
      <c r="AS288" s="28">
        <v>0</v>
      </c>
      <c r="AT288" s="28">
        <v>0.63456999999999997</v>
      </c>
      <c r="AU288" s="28">
        <v>15.191824840000001</v>
      </c>
      <c r="AV288" s="28">
        <v>1.6929448</v>
      </c>
      <c r="AW288" s="28">
        <v>16.884769640000002</v>
      </c>
      <c r="AX288" s="28">
        <v>0</v>
      </c>
      <c r="AY288" s="28">
        <v>0</v>
      </c>
      <c r="AZ288" s="28">
        <v>16.884769640000002</v>
      </c>
    </row>
    <row r="289" spans="2:52" x14ac:dyDescent="0.25">
      <c r="B289" s="15" t="s">
        <v>186</v>
      </c>
      <c r="C289" s="28">
        <v>6.6065499399999998</v>
      </c>
      <c r="D289" s="28">
        <v>6.0183616399999993</v>
      </c>
      <c r="E289" s="28">
        <v>0.22453406000000001</v>
      </c>
      <c r="F289" s="28">
        <v>5.6682195000000002</v>
      </c>
      <c r="G289" s="28">
        <v>0.12560808000000001</v>
      </c>
      <c r="H289" s="28">
        <v>0.5881883</v>
      </c>
      <c r="I289" s="28">
        <v>0.35551529999999998</v>
      </c>
      <c r="J289" s="28">
        <v>7.9117999999999994E-2</v>
      </c>
      <c r="K289" s="28">
        <v>0.153555</v>
      </c>
      <c r="L289" s="28">
        <v>0</v>
      </c>
      <c r="M289" s="28">
        <v>126.431578</v>
      </c>
      <c r="N289" s="28">
        <v>125.006578</v>
      </c>
      <c r="O289" s="28">
        <v>0</v>
      </c>
      <c r="P289" s="28">
        <v>1.425</v>
      </c>
      <c r="Q289" s="28">
        <v>0</v>
      </c>
      <c r="R289" s="28">
        <v>133.03812794000001</v>
      </c>
      <c r="S289" s="28">
        <v>78.836792849999995</v>
      </c>
      <c r="T289" s="28">
        <v>0.18667987</v>
      </c>
      <c r="U289" s="28">
        <v>9.6154309199999997</v>
      </c>
      <c r="V289" s="28">
        <v>0</v>
      </c>
      <c r="W289" s="28">
        <v>5.8496174500000002</v>
      </c>
      <c r="X289" s="28">
        <v>2.23012977</v>
      </c>
      <c r="Y289" s="28">
        <v>9.2878745399999989</v>
      </c>
      <c r="Z289" s="28">
        <v>4.3546800000000004E-2</v>
      </c>
      <c r="AA289" s="28">
        <v>106.0500722</v>
      </c>
      <c r="AB289" s="28">
        <v>26.98805574</v>
      </c>
      <c r="AC289" s="28">
        <v>0</v>
      </c>
      <c r="AD289" s="28">
        <v>0</v>
      </c>
      <c r="AE289" s="28">
        <v>0</v>
      </c>
      <c r="AF289" s="28">
        <v>0</v>
      </c>
      <c r="AG289" s="28">
        <v>0</v>
      </c>
      <c r="AH289" s="28">
        <v>0</v>
      </c>
      <c r="AI289" s="28">
        <v>0</v>
      </c>
      <c r="AJ289" s="28">
        <v>0</v>
      </c>
      <c r="AK289" s="28">
        <v>0</v>
      </c>
      <c r="AL289" s="28">
        <v>19.819106179999999</v>
      </c>
      <c r="AM289" s="28">
        <v>19.819106179999999</v>
      </c>
      <c r="AN289" s="28">
        <v>0</v>
      </c>
      <c r="AO289" s="28">
        <v>0</v>
      </c>
      <c r="AP289" s="28">
        <v>2.2926769500000002</v>
      </c>
      <c r="AQ289" s="28">
        <v>2.2926769500000002</v>
      </c>
      <c r="AR289" s="28">
        <v>0</v>
      </c>
      <c r="AS289" s="28">
        <v>0</v>
      </c>
      <c r="AT289" s="28">
        <v>22.111783129999999</v>
      </c>
      <c r="AU289" s="28">
        <v>4.8762726099999991</v>
      </c>
      <c r="AV289" s="28">
        <v>1.9060307200000002</v>
      </c>
      <c r="AW289" s="28">
        <v>6.7823033300000004</v>
      </c>
      <c r="AX289" s="28">
        <v>0</v>
      </c>
      <c r="AY289" s="28">
        <v>0</v>
      </c>
      <c r="AZ289" s="28">
        <v>6.7823033300000004</v>
      </c>
    </row>
    <row r="290" spans="2:52" x14ac:dyDescent="0.25">
      <c r="B290" s="15" t="s">
        <v>187</v>
      </c>
      <c r="C290" s="28">
        <v>1.2884282300000001</v>
      </c>
      <c r="D290" s="28">
        <v>0.76468336999999997</v>
      </c>
      <c r="E290" s="28">
        <v>0.52450318000000007</v>
      </c>
      <c r="F290" s="28">
        <v>0.16678535999999999</v>
      </c>
      <c r="G290" s="28">
        <v>7.3394830000000008E-2</v>
      </c>
      <c r="H290" s="28">
        <v>0.52374485999999998</v>
      </c>
      <c r="I290" s="28">
        <v>0.17729512</v>
      </c>
      <c r="J290" s="28">
        <v>0.31430567999999998</v>
      </c>
      <c r="K290" s="28">
        <v>0</v>
      </c>
      <c r="L290" s="28">
        <v>3.2144059999999995E-2</v>
      </c>
      <c r="M290" s="28">
        <v>125.478329</v>
      </c>
      <c r="N290" s="28">
        <v>125.478329</v>
      </c>
      <c r="O290" s="28">
        <v>0</v>
      </c>
      <c r="P290" s="28">
        <v>0</v>
      </c>
      <c r="Q290" s="28">
        <v>0</v>
      </c>
      <c r="R290" s="28">
        <v>126.76675723000001</v>
      </c>
      <c r="S290" s="28">
        <v>56.577226209999999</v>
      </c>
      <c r="T290" s="28">
        <v>0</v>
      </c>
      <c r="U290" s="28">
        <v>8.0894521900000012</v>
      </c>
      <c r="V290" s="28">
        <v>0</v>
      </c>
      <c r="W290" s="28">
        <v>0</v>
      </c>
      <c r="X290" s="28">
        <v>5.5969316900000008</v>
      </c>
      <c r="Y290" s="28">
        <v>12.45836884</v>
      </c>
      <c r="Z290" s="28">
        <v>0</v>
      </c>
      <c r="AA290" s="28">
        <v>82.721978930000006</v>
      </c>
      <c r="AB290" s="28">
        <v>44.044778299999997</v>
      </c>
      <c r="AC290" s="28">
        <v>0</v>
      </c>
      <c r="AD290" s="28">
        <v>0</v>
      </c>
      <c r="AE290" s="28">
        <v>0</v>
      </c>
      <c r="AF290" s="28">
        <v>0</v>
      </c>
      <c r="AG290" s="28">
        <v>0</v>
      </c>
      <c r="AH290" s="28">
        <v>0</v>
      </c>
      <c r="AI290" s="28">
        <v>0</v>
      </c>
      <c r="AJ290" s="28">
        <v>1.2300152499999999</v>
      </c>
      <c r="AK290" s="28">
        <v>1.2300152499999999</v>
      </c>
      <c r="AL290" s="28">
        <v>28.145576609999999</v>
      </c>
      <c r="AM290" s="28">
        <v>28.145576609999999</v>
      </c>
      <c r="AN290" s="28">
        <v>0</v>
      </c>
      <c r="AO290" s="28">
        <v>0</v>
      </c>
      <c r="AP290" s="28">
        <v>0</v>
      </c>
      <c r="AQ290" s="28">
        <v>0</v>
      </c>
      <c r="AR290" s="28">
        <v>0</v>
      </c>
      <c r="AS290" s="28">
        <v>0</v>
      </c>
      <c r="AT290" s="28">
        <v>28.145576609999999</v>
      </c>
      <c r="AU290" s="28">
        <v>17.129216939999999</v>
      </c>
      <c r="AV290" s="28">
        <v>34.807302659999998</v>
      </c>
      <c r="AW290" s="28">
        <v>51.936519599999997</v>
      </c>
      <c r="AX290" s="28">
        <v>1.3271706000000001</v>
      </c>
      <c r="AY290" s="28">
        <v>0</v>
      </c>
      <c r="AZ290" s="28">
        <v>50.609349000000002</v>
      </c>
    </row>
    <row r="291" spans="2:52" x14ac:dyDescent="0.25">
      <c r="B291" s="15" t="s">
        <v>188</v>
      </c>
      <c r="C291" s="28">
        <v>36.655932060000005</v>
      </c>
      <c r="D291" s="28">
        <v>18.72715921</v>
      </c>
      <c r="E291" s="28">
        <v>4.5754161799999995</v>
      </c>
      <c r="F291" s="28">
        <v>13.204033880000001</v>
      </c>
      <c r="G291" s="28">
        <v>0.94770915</v>
      </c>
      <c r="H291" s="28">
        <v>17.928772850000001</v>
      </c>
      <c r="I291" s="28">
        <v>3.27590615</v>
      </c>
      <c r="J291" s="28">
        <v>0.84831931000000005</v>
      </c>
      <c r="K291" s="28">
        <v>11.54538857</v>
      </c>
      <c r="L291" s="28">
        <v>2.2591588199999997</v>
      </c>
      <c r="M291" s="28">
        <v>186.98485500000001</v>
      </c>
      <c r="N291" s="28">
        <v>186.98485500000001</v>
      </c>
      <c r="O291" s="28">
        <v>0</v>
      </c>
      <c r="P291" s="28">
        <v>0</v>
      </c>
      <c r="Q291" s="28">
        <v>0</v>
      </c>
      <c r="R291" s="28">
        <v>223.64078706000001</v>
      </c>
      <c r="S291" s="28">
        <v>71.253393810000006</v>
      </c>
      <c r="T291" s="28">
        <v>2.5228735499999999</v>
      </c>
      <c r="U291" s="28">
        <v>17.47938675</v>
      </c>
      <c r="V291" s="28">
        <v>0</v>
      </c>
      <c r="W291" s="28">
        <v>5.30294986</v>
      </c>
      <c r="X291" s="28">
        <v>29.958666999999998</v>
      </c>
      <c r="Y291" s="28">
        <v>30.893509239999997</v>
      </c>
      <c r="Z291" s="28">
        <v>0.58233180000000007</v>
      </c>
      <c r="AA291" s="28">
        <v>157.99311201000003</v>
      </c>
      <c r="AB291" s="28">
        <v>65.647675050000004</v>
      </c>
      <c r="AC291" s="28">
        <v>0</v>
      </c>
      <c r="AD291" s="28">
        <v>0</v>
      </c>
      <c r="AE291" s="28">
        <v>0</v>
      </c>
      <c r="AF291" s="28">
        <v>0</v>
      </c>
      <c r="AG291" s="28">
        <v>0</v>
      </c>
      <c r="AH291" s="28">
        <v>0</v>
      </c>
      <c r="AI291" s="28">
        <v>0</v>
      </c>
      <c r="AJ291" s="28">
        <v>0</v>
      </c>
      <c r="AK291" s="28">
        <v>0</v>
      </c>
      <c r="AL291" s="28">
        <v>33.962219070000003</v>
      </c>
      <c r="AM291" s="28">
        <v>33.962219070000003</v>
      </c>
      <c r="AN291" s="28">
        <v>0</v>
      </c>
      <c r="AO291" s="28">
        <v>0</v>
      </c>
      <c r="AP291" s="28">
        <v>0.92592640999999998</v>
      </c>
      <c r="AQ291" s="28">
        <v>0.92592640999999998</v>
      </c>
      <c r="AR291" s="28">
        <v>0</v>
      </c>
      <c r="AS291" s="28">
        <v>0</v>
      </c>
      <c r="AT291" s="28">
        <v>34.888145479999999</v>
      </c>
      <c r="AU291" s="28">
        <v>30.759529569999998</v>
      </c>
      <c r="AV291" s="28">
        <v>110.70170229</v>
      </c>
      <c r="AW291" s="28">
        <v>141.46123186000003</v>
      </c>
      <c r="AX291" s="28">
        <v>0</v>
      </c>
      <c r="AY291" s="28">
        <v>24.019029370000002</v>
      </c>
      <c r="AZ291" s="28">
        <v>117.44220249</v>
      </c>
    </row>
    <row r="292" spans="2:52" x14ac:dyDescent="0.25">
      <c r="B292" s="15" t="s">
        <v>189</v>
      </c>
      <c r="C292" s="28">
        <v>4.1332088600000008</v>
      </c>
      <c r="D292" s="28">
        <v>2.3104286000000003</v>
      </c>
      <c r="E292" s="28">
        <v>1.2604956599999999</v>
      </c>
      <c r="F292" s="28">
        <v>0.73330262999999996</v>
      </c>
      <c r="G292" s="28">
        <v>0.31663030999999997</v>
      </c>
      <c r="H292" s="28">
        <v>1.82278026</v>
      </c>
      <c r="I292" s="28">
        <v>1.20124754</v>
      </c>
      <c r="J292" s="28">
        <v>0.29910999999999999</v>
      </c>
      <c r="K292" s="28">
        <v>0</v>
      </c>
      <c r="L292" s="28">
        <v>0.32242272</v>
      </c>
      <c r="M292" s="28">
        <v>72.246531000000004</v>
      </c>
      <c r="N292" s="28">
        <v>72.246531000000004</v>
      </c>
      <c r="O292" s="28">
        <v>0</v>
      </c>
      <c r="P292" s="28">
        <v>0</v>
      </c>
      <c r="Q292" s="28">
        <v>0</v>
      </c>
      <c r="R292" s="28">
        <v>76.379739860000001</v>
      </c>
      <c r="S292" s="28">
        <v>57.490358010000001</v>
      </c>
      <c r="T292" s="28">
        <v>0.3934686</v>
      </c>
      <c r="U292" s="28">
        <v>4.9933767599999994</v>
      </c>
      <c r="V292" s="28">
        <v>0</v>
      </c>
      <c r="W292" s="28">
        <v>0</v>
      </c>
      <c r="X292" s="28">
        <v>5.6778582899999996</v>
      </c>
      <c r="Y292" s="28">
        <v>2.0627941999999999</v>
      </c>
      <c r="Z292" s="28">
        <v>0</v>
      </c>
      <c r="AA292" s="28">
        <v>70.617855860000006</v>
      </c>
      <c r="AB292" s="28">
        <v>5.7618840000000002</v>
      </c>
      <c r="AC292" s="28">
        <v>0</v>
      </c>
      <c r="AD292" s="28">
        <v>0</v>
      </c>
      <c r="AE292" s="28">
        <v>0</v>
      </c>
      <c r="AF292" s="28">
        <v>0</v>
      </c>
      <c r="AG292" s="28">
        <v>0</v>
      </c>
      <c r="AH292" s="28">
        <v>0</v>
      </c>
      <c r="AI292" s="28">
        <v>0</v>
      </c>
      <c r="AJ292" s="28">
        <v>0</v>
      </c>
      <c r="AK292" s="28">
        <v>0</v>
      </c>
      <c r="AL292" s="28">
        <v>0.34202316999999999</v>
      </c>
      <c r="AM292" s="28">
        <v>0.34202316999999999</v>
      </c>
      <c r="AN292" s="28">
        <v>0</v>
      </c>
      <c r="AO292" s="28">
        <v>0</v>
      </c>
      <c r="AP292" s="28">
        <v>0</v>
      </c>
      <c r="AQ292" s="28">
        <v>0</v>
      </c>
      <c r="AR292" s="28">
        <v>0</v>
      </c>
      <c r="AS292" s="28">
        <v>0</v>
      </c>
      <c r="AT292" s="28">
        <v>0.34202316999999999</v>
      </c>
      <c r="AU292" s="28">
        <v>5.4198608300000002</v>
      </c>
      <c r="AV292" s="28">
        <v>4.6567792200000007</v>
      </c>
      <c r="AW292" s="28">
        <v>10.07664005</v>
      </c>
      <c r="AX292" s="28">
        <v>0.9853549399999999</v>
      </c>
      <c r="AY292" s="28">
        <v>0</v>
      </c>
      <c r="AZ292" s="28">
        <v>9.0912851100000012</v>
      </c>
    </row>
    <row r="293" spans="2:52" x14ac:dyDescent="0.25">
      <c r="B293" s="15" t="s">
        <v>190</v>
      </c>
      <c r="C293" s="28">
        <v>43.316559570000003</v>
      </c>
      <c r="D293" s="28">
        <v>20.115559380000001</v>
      </c>
      <c r="E293" s="28">
        <v>1.8379837999999999</v>
      </c>
      <c r="F293" s="28">
        <v>17.98766436</v>
      </c>
      <c r="G293" s="28">
        <v>0.28991121999999997</v>
      </c>
      <c r="H293" s="28">
        <v>23.201000190000002</v>
      </c>
      <c r="I293" s="28">
        <v>0.98071605000000006</v>
      </c>
      <c r="J293" s="28">
        <v>3.515425</v>
      </c>
      <c r="K293" s="28">
        <v>17.125077620000003</v>
      </c>
      <c r="L293" s="28">
        <v>1.5797815200000001</v>
      </c>
      <c r="M293" s="28">
        <v>150.09122740000001</v>
      </c>
      <c r="N293" s="28">
        <v>149.14995478999998</v>
      </c>
      <c r="O293" s="28">
        <v>0</v>
      </c>
      <c r="P293" s="28">
        <v>0.94127260999999995</v>
      </c>
      <c r="Q293" s="28">
        <v>0</v>
      </c>
      <c r="R293" s="28">
        <v>193.40778696999999</v>
      </c>
      <c r="S293" s="28">
        <v>80.854766319999996</v>
      </c>
      <c r="T293" s="28">
        <v>6.5608718900000005</v>
      </c>
      <c r="U293" s="28">
        <v>12.09662986</v>
      </c>
      <c r="V293" s="28">
        <v>0</v>
      </c>
      <c r="W293" s="28">
        <v>0.282665</v>
      </c>
      <c r="X293" s="28">
        <v>11.06136356</v>
      </c>
      <c r="Y293" s="28">
        <v>46.407082780000003</v>
      </c>
      <c r="Z293" s="28">
        <v>4.5198859800000006</v>
      </c>
      <c r="AA293" s="28">
        <v>161.78326539</v>
      </c>
      <c r="AB293" s="28">
        <v>31.62452158</v>
      </c>
      <c r="AC293" s="28">
        <v>0</v>
      </c>
      <c r="AD293" s="28">
        <v>0</v>
      </c>
      <c r="AE293" s="28">
        <v>0</v>
      </c>
      <c r="AF293" s="28">
        <v>0</v>
      </c>
      <c r="AG293" s="28">
        <v>25.81806357</v>
      </c>
      <c r="AH293" s="28">
        <v>25.81806357</v>
      </c>
      <c r="AI293" s="28">
        <v>0</v>
      </c>
      <c r="AJ293" s="28">
        <v>0.19298752</v>
      </c>
      <c r="AK293" s="28">
        <v>26.011051089999999</v>
      </c>
      <c r="AL293" s="28">
        <v>15.225825050000001</v>
      </c>
      <c r="AM293" s="28">
        <v>15.225825050000001</v>
      </c>
      <c r="AN293" s="28">
        <v>0</v>
      </c>
      <c r="AO293" s="28">
        <v>0</v>
      </c>
      <c r="AP293" s="28">
        <v>24.791176239999999</v>
      </c>
      <c r="AQ293" s="28">
        <v>11.840968199999999</v>
      </c>
      <c r="AR293" s="28">
        <v>12.95020804</v>
      </c>
      <c r="AS293" s="28">
        <v>4.58005906</v>
      </c>
      <c r="AT293" s="28">
        <v>44.59706035</v>
      </c>
      <c r="AU293" s="28">
        <v>13.038512319999999</v>
      </c>
      <c r="AV293" s="28">
        <v>2.3982135799999997</v>
      </c>
      <c r="AW293" s="28">
        <v>15.436725900000001</v>
      </c>
      <c r="AX293" s="28">
        <v>1.82834992</v>
      </c>
      <c r="AY293" s="28">
        <v>0</v>
      </c>
      <c r="AZ293" s="28">
        <v>13.60837598</v>
      </c>
    </row>
    <row r="294" spans="2:52" x14ac:dyDescent="0.25">
      <c r="B294" s="15" t="s">
        <v>87</v>
      </c>
      <c r="C294" s="28">
        <v>13.615430570000001</v>
      </c>
      <c r="D294" s="28">
        <v>5.0755381699999997</v>
      </c>
      <c r="E294" s="28">
        <v>2.05051235</v>
      </c>
      <c r="F294" s="28">
        <v>2.7248477999999996</v>
      </c>
      <c r="G294" s="28">
        <v>0.30017802000000005</v>
      </c>
      <c r="H294" s="28">
        <v>8.5398924000000012</v>
      </c>
      <c r="I294" s="28">
        <v>1.7716741100000002</v>
      </c>
      <c r="J294" s="28">
        <v>6.0560902099999998</v>
      </c>
      <c r="K294" s="28">
        <v>0.53758298999999998</v>
      </c>
      <c r="L294" s="28">
        <v>0.17454508999999999</v>
      </c>
      <c r="M294" s="28">
        <v>49.685904000000001</v>
      </c>
      <c r="N294" s="28">
        <v>49.685904000000001</v>
      </c>
      <c r="O294" s="28">
        <v>0</v>
      </c>
      <c r="P294" s="28">
        <v>0</v>
      </c>
      <c r="Q294" s="28">
        <v>0</v>
      </c>
      <c r="R294" s="28">
        <v>63.301334570000002</v>
      </c>
      <c r="S294" s="28">
        <v>38.492342909999998</v>
      </c>
      <c r="T294" s="28">
        <v>1.1910426000000001</v>
      </c>
      <c r="U294" s="28">
        <v>4.0614237400000004</v>
      </c>
      <c r="V294" s="28">
        <v>0</v>
      </c>
      <c r="W294" s="28">
        <v>0</v>
      </c>
      <c r="X294" s="28">
        <v>2.1821994199999999</v>
      </c>
      <c r="Y294" s="28">
        <v>6.14944442</v>
      </c>
      <c r="Z294" s="28">
        <v>1.8074528799999998</v>
      </c>
      <c r="AA294" s="28">
        <v>53.883905970000008</v>
      </c>
      <c r="AB294" s="28">
        <v>9.4174285999999992</v>
      </c>
      <c r="AC294" s="28">
        <v>0</v>
      </c>
      <c r="AD294" s="28">
        <v>0</v>
      </c>
      <c r="AE294" s="28">
        <v>0</v>
      </c>
      <c r="AF294" s="28">
        <v>0</v>
      </c>
      <c r="AG294" s="28">
        <v>0</v>
      </c>
      <c r="AH294" s="28">
        <v>0</v>
      </c>
      <c r="AI294" s="28">
        <v>0</v>
      </c>
      <c r="AJ294" s="28">
        <v>0</v>
      </c>
      <c r="AK294" s="28">
        <v>0</v>
      </c>
      <c r="AL294" s="28">
        <v>4.9177208800000001</v>
      </c>
      <c r="AM294" s="28">
        <v>4.9177208800000001</v>
      </c>
      <c r="AN294" s="28">
        <v>0</v>
      </c>
      <c r="AO294" s="28">
        <v>0</v>
      </c>
      <c r="AP294" s="28">
        <v>2.1617234600000002</v>
      </c>
      <c r="AQ294" s="28">
        <v>2.1617234600000002</v>
      </c>
      <c r="AR294" s="28">
        <v>0</v>
      </c>
      <c r="AS294" s="28">
        <v>0</v>
      </c>
      <c r="AT294" s="28">
        <v>7.0794443400000002</v>
      </c>
      <c r="AU294" s="28">
        <v>2.3379842599999998</v>
      </c>
      <c r="AV294" s="28">
        <v>4.3923406799999993</v>
      </c>
      <c r="AW294" s="28">
        <v>6.73032494</v>
      </c>
      <c r="AX294" s="28">
        <v>8.5060999999999998E-2</v>
      </c>
      <c r="AY294" s="28">
        <v>0</v>
      </c>
      <c r="AZ294" s="28">
        <v>6.6452639400000004</v>
      </c>
    </row>
    <row r="295" spans="2:52" x14ac:dyDescent="0.25">
      <c r="B295" s="15" t="s">
        <v>191</v>
      </c>
      <c r="C295" s="28">
        <v>1.9976773999999999</v>
      </c>
      <c r="D295" s="28">
        <v>0.57602523999999999</v>
      </c>
      <c r="E295" s="28">
        <v>0.25724256000000001</v>
      </c>
      <c r="F295" s="28">
        <v>0.23718549999999999</v>
      </c>
      <c r="G295" s="28">
        <v>8.1597179999999991E-2</v>
      </c>
      <c r="H295" s="28">
        <v>1.4216521599999998</v>
      </c>
      <c r="I295" s="28">
        <v>0.18206900000000001</v>
      </c>
      <c r="J295" s="28">
        <v>0.28906100000000001</v>
      </c>
      <c r="K295" s="28">
        <v>0.7925586899999999</v>
      </c>
      <c r="L295" s="28">
        <v>0.15796346999999999</v>
      </c>
      <c r="M295" s="28">
        <v>85.873598000000001</v>
      </c>
      <c r="N295" s="28">
        <v>85.873598000000001</v>
      </c>
      <c r="O295" s="28">
        <v>0</v>
      </c>
      <c r="P295" s="28">
        <v>0</v>
      </c>
      <c r="Q295" s="28">
        <v>0</v>
      </c>
      <c r="R295" s="28">
        <v>87.871275400000002</v>
      </c>
      <c r="S295" s="28">
        <v>56.355692340000004</v>
      </c>
      <c r="T295" s="28">
        <v>0.10347738000000001</v>
      </c>
      <c r="U295" s="28">
        <v>4.9768809699999998</v>
      </c>
      <c r="V295" s="28">
        <v>0</v>
      </c>
      <c r="W295" s="28">
        <v>0</v>
      </c>
      <c r="X295" s="28">
        <v>6.9035438600000001</v>
      </c>
      <c r="Y295" s="28">
        <v>4.6352750999999994</v>
      </c>
      <c r="Z295" s="28">
        <v>0</v>
      </c>
      <c r="AA295" s="28">
        <v>72.974869650000002</v>
      </c>
      <c r="AB295" s="28">
        <v>14.89640575</v>
      </c>
      <c r="AC295" s="28">
        <v>0</v>
      </c>
      <c r="AD295" s="28">
        <v>0</v>
      </c>
      <c r="AE295" s="28">
        <v>0</v>
      </c>
      <c r="AF295" s="28">
        <v>0</v>
      </c>
      <c r="AG295" s="28">
        <v>0</v>
      </c>
      <c r="AH295" s="28">
        <v>0</v>
      </c>
      <c r="AI295" s="28">
        <v>0</v>
      </c>
      <c r="AJ295" s="28">
        <v>0</v>
      </c>
      <c r="AK295" s="28">
        <v>0</v>
      </c>
      <c r="AL295" s="28">
        <v>0.55446799999999996</v>
      </c>
      <c r="AM295" s="28">
        <v>0.55446799999999996</v>
      </c>
      <c r="AN295" s="28">
        <v>0</v>
      </c>
      <c r="AO295" s="28">
        <v>0</v>
      </c>
      <c r="AP295" s="28">
        <v>0</v>
      </c>
      <c r="AQ295" s="28">
        <v>0</v>
      </c>
      <c r="AR295" s="28">
        <v>0</v>
      </c>
      <c r="AS295" s="28">
        <v>0</v>
      </c>
      <c r="AT295" s="28">
        <v>0.55446799999999996</v>
      </c>
      <c r="AU295" s="28">
        <v>14.34193775</v>
      </c>
      <c r="AV295" s="28">
        <v>12.475441910000001</v>
      </c>
      <c r="AW295" s="28">
        <v>26.81737966</v>
      </c>
      <c r="AX295" s="28">
        <v>0</v>
      </c>
      <c r="AY295" s="28">
        <v>3.3097664900000003</v>
      </c>
      <c r="AZ295" s="28">
        <v>23.507613169999999</v>
      </c>
    </row>
    <row r="296" spans="2:52" x14ac:dyDescent="0.25">
      <c r="B296" s="15" t="s">
        <v>193</v>
      </c>
      <c r="C296" s="28">
        <v>7.3992175800000002</v>
      </c>
      <c r="D296" s="28">
        <v>2.9728961800000002</v>
      </c>
      <c r="E296" s="28">
        <v>1.65703406</v>
      </c>
      <c r="F296" s="28">
        <v>1.070319</v>
      </c>
      <c r="G296" s="28">
        <v>0.24554312</v>
      </c>
      <c r="H296" s="28">
        <v>4.4263214</v>
      </c>
      <c r="I296" s="28">
        <v>0.72526049999999997</v>
      </c>
      <c r="J296" s="28">
        <v>1.1587613999999999</v>
      </c>
      <c r="K296" s="28">
        <v>2.0898530000000002</v>
      </c>
      <c r="L296" s="28">
        <v>0.45244649999999997</v>
      </c>
      <c r="M296" s="28">
        <v>71.447748000000004</v>
      </c>
      <c r="N296" s="28">
        <v>71.447748000000004</v>
      </c>
      <c r="O296" s="28">
        <v>0</v>
      </c>
      <c r="P296" s="28">
        <v>0</v>
      </c>
      <c r="Q296" s="28">
        <v>0</v>
      </c>
      <c r="R296" s="28">
        <v>78.846965580000003</v>
      </c>
      <c r="S296" s="28">
        <v>41.563833979999998</v>
      </c>
      <c r="T296" s="28">
        <v>0.53718801999999999</v>
      </c>
      <c r="U296" s="28">
        <v>4.2554039599999998</v>
      </c>
      <c r="V296" s="28">
        <v>0</v>
      </c>
      <c r="W296" s="28">
        <v>0</v>
      </c>
      <c r="X296" s="28">
        <v>9.16749847</v>
      </c>
      <c r="Y296" s="28">
        <v>6.3107231700000002</v>
      </c>
      <c r="Z296" s="28">
        <v>0.20097930999999999</v>
      </c>
      <c r="AA296" s="28">
        <v>62.035626910000005</v>
      </c>
      <c r="AB296" s="28">
        <v>16.811338670000001</v>
      </c>
      <c r="AC296" s="28">
        <v>0</v>
      </c>
      <c r="AD296" s="28">
        <v>0</v>
      </c>
      <c r="AE296" s="28">
        <v>0</v>
      </c>
      <c r="AF296" s="28">
        <v>0</v>
      </c>
      <c r="AG296" s="28">
        <v>0</v>
      </c>
      <c r="AH296" s="28">
        <v>0</v>
      </c>
      <c r="AI296" s="28">
        <v>0</v>
      </c>
      <c r="AJ296" s="28">
        <v>0</v>
      </c>
      <c r="AK296" s="28">
        <v>0</v>
      </c>
      <c r="AL296" s="28">
        <v>2.8090463199999998</v>
      </c>
      <c r="AM296" s="28">
        <v>2.8090463199999998</v>
      </c>
      <c r="AN296" s="28">
        <v>0</v>
      </c>
      <c r="AO296" s="28">
        <v>0</v>
      </c>
      <c r="AP296" s="28">
        <v>2.1577981200000003</v>
      </c>
      <c r="AQ296" s="28">
        <v>2.1577981200000003</v>
      </c>
      <c r="AR296" s="28">
        <v>0</v>
      </c>
      <c r="AS296" s="28">
        <v>1.5938236100000001</v>
      </c>
      <c r="AT296" s="28">
        <v>6.5606680499999994</v>
      </c>
      <c r="AU296" s="28">
        <v>10.250670620000001</v>
      </c>
      <c r="AV296" s="28">
        <v>12.246952360000002</v>
      </c>
      <c r="AW296" s="28">
        <v>22.497622979999999</v>
      </c>
      <c r="AX296" s="28">
        <v>2.8136085499999997</v>
      </c>
      <c r="AY296" s="28">
        <v>2.71729843</v>
      </c>
      <c r="AZ296" s="28">
        <v>16.966716000000002</v>
      </c>
    </row>
    <row r="297" spans="2:52" x14ac:dyDescent="0.25">
      <c r="B297" s="15" t="s">
        <v>88</v>
      </c>
      <c r="C297" s="28">
        <v>6.9627694299999998</v>
      </c>
      <c r="D297" s="28">
        <v>3.7344306499999997</v>
      </c>
      <c r="E297" s="28">
        <v>2.3233116799999998</v>
      </c>
      <c r="F297" s="28">
        <v>1.00116056</v>
      </c>
      <c r="G297" s="28">
        <v>0.40995841</v>
      </c>
      <c r="H297" s="28">
        <v>3.2283387800000001</v>
      </c>
      <c r="I297" s="28">
        <v>1.62786235</v>
      </c>
      <c r="J297" s="28">
        <v>0.65712499999999996</v>
      </c>
      <c r="K297" s="28">
        <v>0.90829121000000002</v>
      </c>
      <c r="L297" s="28">
        <v>3.5060220000000003E-2</v>
      </c>
      <c r="M297" s="28">
        <v>77.063474900000003</v>
      </c>
      <c r="N297" s="28">
        <v>77.036568000000003</v>
      </c>
      <c r="O297" s="28">
        <v>2.6906900000000001E-2</v>
      </c>
      <c r="P297" s="28">
        <v>0</v>
      </c>
      <c r="Q297" s="28">
        <v>0</v>
      </c>
      <c r="R297" s="28">
        <v>84.026244330000011</v>
      </c>
      <c r="S297" s="28">
        <v>39.57900617</v>
      </c>
      <c r="T297" s="28">
        <v>1.64034967</v>
      </c>
      <c r="U297" s="28">
        <v>6.6368695400000002</v>
      </c>
      <c r="V297" s="28">
        <v>0</v>
      </c>
      <c r="W297" s="28">
        <v>0.55664518000000007</v>
      </c>
      <c r="X297" s="28">
        <v>1.8214164399999999</v>
      </c>
      <c r="Y297" s="28">
        <v>7.1612337400000001</v>
      </c>
      <c r="Z297" s="28">
        <v>0</v>
      </c>
      <c r="AA297" s="28">
        <v>57.395520740000002</v>
      </c>
      <c r="AB297" s="28">
        <v>26.630723589999999</v>
      </c>
      <c r="AC297" s="28">
        <v>0</v>
      </c>
      <c r="AD297" s="28">
        <v>0</v>
      </c>
      <c r="AE297" s="28">
        <v>0</v>
      </c>
      <c r="AF297" s="28">
        <v>0</v>
      </c>
      <c r="AG297" s="28">
        <v>0</v>
      </c>
      <c r="AH297" s="28">
        <v>0</v>
      </c>
      <c r="AI297" s="28">
        <v>0</v>
      </c>
      <c r="AJ297" s="28">
        <v>0</v>
      </c>
      <c r="AK297" s="28">
        <v>0</v>
      </c>
      <c r="AL297" s="28">
        <v>7.4793074700000002</v>
      </c>
      <c r="AM297" s="28">
        <v>7.4793074700000002</v>
      </c>
      <c r="AN297" s="28">
        <v>0</v>
      </c>
      <c r="AO297" s="28">
        <v>0</v>
      </c>
      <c r="AP297" s="28">
        <v>0</v>
      </c>
      <c r="AQ297" s="28">
        <v>0</v>
      </c>
      <c r="AR297" s="28">
        <v>0</v>
      </c>
      <c r="AS297" s="28">
        <v>0</v>
      </c>
      <c r="AT297" s="28">
        <v>7.4793074700000002</v>
      </c>
      <c r="AU297" s="28">
        <v>19.151416119999997</v>
      </c>
      <c r="AV297" s="28">
        <v>12.561546359999999</v>
      </c>
      <c r="AW297" s="28">
        <v>31.712962480000002</v>
      </c>
      <c r="AX297" s="28">
        <v>0</v>
      </c>
      <c r="AY297" s="28">
        <v>0</v>
      </c>
      <c r="AZ297" s="28">
        <v>31.712962480000002</v>
      </c>
    </row>
    <row r="298" spans="2:52" x14ac:dyDescent="0.25">
      <c r="B298" s="15" t="s">
        <v>194</v>
      </c>
      <c r="C298" s="28">
        <v>1.06680675</v>
      </c>
      <c r="D298" s="28">
        <v>0.78898774999999999</v>
      </c>
      <c r="E298" s="28">
        <v>0.31665021000000004</v>
      </c>
      <c r="F298" s="28">
        <v>0.37549934000000001</v>
      </c>
      <c r="G298" s="28">
        <v>9.6838199999999999E-2</v>
      </c>
      <c r="H298" s="28">
        <v>0.27781899999999998</v>
      </c>
      <c r="I298" s="28">
        <v>0.18681900000000001</v>
      </c>
      <c r="J298" s="28">
        <v>5.2005000000000003E-2</v>
      </c>
      <c r="K298" s="28">
        <v>3.8995000000000002E-2</v>
      </c>
      <c r="L298" s="28">
        <v>0</v>
      </c>
      <c r="M298" s="28">
        <v>137.84003100000001</v>
      </c>
      <c r="N298" s="28">
        <v>137.84003100000001</v>
      </c>
      <c r="O298" s="28">
        <v>0</v>
      </c>
      <c r="P298" s="28">
        <v>0</v>
      </c>
      <c r="Q298" s="28">
        <v>0</v>
      </c>
      <c r="R298" s="28">
        <v>138.90683774999999</v>
      </c>
      <c r="S298" s="28">
        <v>83.405094079999998</v>
      </c>
      <c r="T298" s="28">
        <v>0</v>
      </c>
      <c r="U298" s="28">
        <v>5.5133299999999998</v>
      </c>
      <c r="V298" s="28">
        <v>0</v>
      </c>
      <c r="W298" s="28">
        <v>0</v>
      </c>
      <c r="X298" s="28">
        <v>8.6860459999999993</v>
      </c>
      <c r="Y298" s="28">
        <v>29.76403238</v>
      </c>
      <c r="Z298" s="28">
        <v>0</v>
      </c>
      <c r="AA298" s="28">
        <v>127.36850245999999</v>
      </c>
      <c r="AB298" s="28">
        <v>11.538335289999999</v>
      </c>
      <c r="AC298" s="28">
        <v>0</v>
      </c>
      <c r="AD298" s="28">
        <v>0</v>
      </c>
      <c r="AE298" s="28">
        <v>0</v>
      </c>
      <c r="AF298" s="28">
        <v>0</v>
      </c>
      <c r="AG298" s="28">
        <v>0</v>
      </c>
      <c r="AH298" s="28">
        <v>0</v>
      </c>
      <c r="AI298" s="28">
        <v>0</v>
      </c>
      <c r="AJ298" s="28">
        <v>0.13800000000000001</v>
      </c>
      <c r="AK298" s="28">
        <v>0.13800000000000001</v>
      </c>
      <c r="AL298" s="28">
        <v>3.9268000000000001</v>
      </c>
      <c r="AM298" s="28">
        <v>3.9268000000000001</v>
      </c>
      <c r="AN298" s="28">
        <v>0</v>
      </c>
      <c r="AO298" s="28">
        <v>0</v>
      </c>
      <c r="AP298" s="28">
        <v>0</v>
      </c>
      <c r="AQ298" s="28">
        <v>0</v>
      </c>
      <c r="AR298" s="28">
        <v>0</v>
      </c>
      <c r="AS298" s="28">
        <v>0.46455999999999997</v>
      </c>
      <c r="AT298" s="28">
        <v>4.3913599999999997</v>
      </c>
      <c r="AU298" s="28">
        <v>7.2849752900000002</v>
      </c>
      <c r="AV298" s="28">
        <v>4.5098654600000003</v>
      </c>
      <c r="AW298" s="28">
        <v>11.794840750000001</v>
      </c>
      <c r="AX298" s="28">
        <v>0</v>
      </c>
      <c r="AY298" s="28">
        <v>0</v>
      </c>
      <c r="AZ298" s="28">
        <v>11.794840750000001</v>
      </c>
    </row>
    <row r="299" spans="2:52" x14ac:dyDescent="0.25">
      <c r="B299" s="15" t="s">
        <v>195</v>
      </c>
      <c r="C299" s="28">
        <v>21.203156159999999</v>
      </c>
      <c r="D299" s="28">
        <v>3.32658831</v>
      </c>
      <c r="E299" s="28">
        <v>2.0051913099999998</v>
      </c>
      <c r="F299" s="28">
        <v>0.99461149999999998</v>
      </c>
      <c r="G299" s="28">
        <v>0.32678550000000001</v>
      </c>
      <c r="H299" s="28">
        <v>17.876567850000001</v>
      </c>
      <c r="I299" s="28">
        <v>0.92859494999999992</v>
      </c>
      <c r="J299" s="28">
        <v>10.93510713</v>
      </c>
      <c r="K299" s="28">
        <v>5.86286577</v>
      </c>
      <c r="L299" s="28">
        <v>0.15</v>
      </c>
      <c r="M299" s="28">
        <v>76.21016379000001</v>
      </c>
      <c r="N299" s="28">
        <v>73.145432999999997</v>
      </c>
      <c r="O299" s="28">
        <v>0</v>
      </c>
      <c r="P299" s="28">
        <v>3.06473079</v>
      </c>
      <c r="Q299" s="28">
        <v>0</v>
      </c>
      <c r="R299" s="28">
        <v>97.413319950000002</v>
      </c>
      <c r="S299" s="28">
        <v>36.939201479999994</v>
      </c>
      <c r="T299" s="28">
        <v>0.91900800000000005</v>
      </c>
      <c r="U299" s="28">
        <v>18.92554702</v>
      </c>
      <c r="V299" s="28">
        <v>0</v>
      </c>
      <c r="W299" s="28">
        <v>0</v>
      </c>
      <c r="X299" s="28">
        <v>7.6434602699999994</v>
      </c>
      <c r="Y299" s="28">
        <v>7.7965522800000002</v>
      </c>
      <c r="Z299" s="28">
        <v>0</v>
      </c>
      <c r="AA299" s="28">
        <v>72.223769050000001</v>
      </c>
      <c r="AB299" s="28">
        <v>25.189550899999997</v>
      </c>
      <c r="AC299" s="28">
        <v>0</v>
      </c>
      <c r="AD299" s="28">
        <v>0</v>
      </c>
      <c r="AE299" s="28">
        <v>0</v>
      </c>
      <c r="AF299" s="28">
        <v>0</v>
      </c>
      <c r="AG299" s="28">
        <v>0</v>
      </c>
      <c r="AH299" s="28">
        <v>0</v>
      </c>
      <c r="AI299" s="28">
        <v>0</v>
      </c>
      <c r="AJ299" s="28">
        <v>0.62102441000000008</v>
      </c>
      <c r="AK299" s="28">
        <v>0.62102441000000008</v>
      </c>
      <c r="AL299" s="28">
        <v>2.94884433</v>
      </c>
      <c r="AM299" s="28">
        <v>2.94884433</v>
      </c>
      <c r="AN299" s="28">
        <v>0</v>
      </c>
      <c r="AO299" s="28">
        <v>0</v>
      </c>
      <c r="AP299" s="28">
        <v>2.3854119700000003</v>
      </c>
      <c r="AQ299" s="28">
        <v>2.3854119700000003</v>
      </c>
      <c r="AR299" s="28">
        <v>0</v>
      </c>
      <c r="AS299" s="28">
        <v>3.5976017300000001</v>
      </c>
      <c r="AT299" s="28">
        <v>8.9318580300000008</v>
      </c>
      <c r="AU299" s="28">
        <v>16.878717279999996</v>
      </c>
      <c r="AV299" s="28">
        <v>14.326446089999999</v>
      </c>
      <c r="AW299" s="28">
        <v>31.205163370000001</v>
      </c>
      <c r="AX299" s="28">
        <v>0</v>
      </c>
      <c r="AY299" s="28">
        <v>0</v>
      </c>
      <c r="AZ299" s="28">
        <v>31.205163370000001</v>
      </c>
    </row>
    <row r="300" spans="2:52" x14ac:dyDescent="0.25">
      <c r="B300" s="15" t="s">
        <v>60</v>
      </c>
      <c r="C300" s="28">
        <v>4.0885725400000004</v>
      </c>
      <c r="D300" s="28">
        <v>1.7134159699999998</v>
      </c>
      <c r="E300" s="28">
        <v>0.80192099999999999</v>
      </c>
      <c r="F300" s="28">
        <v>0.65722081999999993</v>
      </c>
      <c r="G300" s="28">
        <v>0.25427414999999998</v>
      </c>
      <c r="H300" s="28">
        <v>2.3751565700000001</v>
      </c>
      <c r="I300" s="28">
        <v>0.78116799999999997</v>
      </c>
      <c r="J300" s="28">
        <v>0.45650200000000002</v>
      </c>
      <c r="K300" s="28">
        <v>0.57617893000000009</v>
      </c>
      <c r="L300" s="28">
        <v>0.56130764</v>
      </c>
      <c r="M300" s="28">
        <v>110.318917</v>
      </c>
      <c r="N300" s="28">
        <v>63.758468000000001</v>
      </c>
      <c r="O300" s="28">
        <v>46.260449000000001</v>
      </c>
      <c r="P300" s="28">
        <v>0.3</v>
      </c>
      <c r="Q300" s="28">
        <v>0</v>
      </c>
      <c r="R300" s="28">
        <v>114.40748954</v>
      </c>
      <c r="S300" s="28">
        <v>34.406040259999997</v>
      </c>
      <c r="T300" s="28">
        <v>0.27374808</v>
      </c>
      <c r="U300" s="28">
        <v>5.8629811100000007</v>
      </c>
      <c r="V300" s="28">
        <v>0.43311024999999997</v>
      </c>
      <c r="W300" s="28">
        <v>1.4043017799999999</v>
      </c>
      <c r="X300" s="28">
        <v>2.2092984200000001</v>
      </c>
      <c r="Y300" s="28">
        <v>3.8093666499999999</v>
      </c>
      <c r="Z300" s="28">
        <v>0.24419725</v>
      </c>
      <c r="AA300" s="28">
        <v>48.643043799999994</v>
      </c>
      <c r="AB300" s="28">
        <v>65.764445739999999</v>
      </c>
      <c r="AC300" s="28">
        <v>0</v>
      </c>
      <c r="AD300" s="28">
        <v>0</v>
      </c>
      <c r="AE300" s="28">
        <v>0</v>
      </c>
      <c r="AF300" s="28">
        <v>0</v>
      </c>
      <c r="AG300" s="28">
        <v>0</v>
      </c>
      <c r="AH300" s="28">
        <v>0</v>
      </c>
      <c r="AI300" s="28">
        <v>0</v>
      </c>
      <c r="AJ300" s="28">
        <v>5.1499999999999997E-2</v>
      </c>
      <c r="AK300" s="28">
        <v>5.1499999999999997E-2</v>
      </c>
      <c r="AL300" s="28">
        <v>0.19894000000000001</v>
      </c>
      <c r="AM300" s="28">
        <v>0.19894000000000001</v>
      </c>
      <c r="AN300" s="28">
        <v>0</v>
      </c>
      <c r="AO300" s="28">
        <v>0</v>
      </c>
      <c r="AP300" s="28">
        <v>1.7111111200000002</v>
      </c>
      <c r="AQ300" s="28">
        <v>1.7111111200000002</v>
      </c>
      <c r="AR300" s="28">
        <v>0</v>
      </c>
      <c r="AS300" s="28">
        <v>0</v>
      </c>
      <c r="AT300" s="28">
        <v>1.9100511200000001</v>
      </c>
      <c r="AU300" s="28">
        <v>63.905894620000005</v>
      </c>
      <c r="AV300" s="28">
        <v>36.035070700000006</v>
      </c>
      <c r="AW300" s="28">
        <v>99.940965319999989</v>
      </c>
      <c r="AX300" s="28">
        <v>4.2357673799999995</v>
      </c>
      <c r="AY300" s="28">
        <v>0</v>
      </c>
      <c r="AZ300" s="28">
        <v>95.705197939999991</v>
      </c>
    </row>
    <row r="301" spans="2:52" x14ac:dyDescent="0.25">
      <c r="B301" s="15" t="s">
        <v>196</v>
      </c>
      <c r="C301" s="28">
        <v>55.854968619999994</v>
      </c>
      <c r="D301" s="28">
        <v>46.31546239</v>
      </c>
      <c r="E301" s="28">
        <v>20.70112168</v>
      </c>
      <c r="F301" s="28">
        <v>25.190025679999998</v>
      </c>
      <c r="G301" s="28">
        <v>0.42431503000000004</v>
      </c>
      <c r="H301" s="28">
        <v>9.5395062299999989</v>
      </c>
      <c r="I301" s="28">
        <v>5.0017822000000001</v>
      </c>
      <c r="J301" s="28">
        <v>1.7708600000000001</v>
      </c>
      <c r="K301" s="28">
        <v>2.2922400000000001</v>
      </c>
      <c r="L301" s="28">
        <v>0.47462403000000003</v>
      </c>
      <c r="M301" s="28">
        <v>124.46189142999999</v>
      </c>
      <c r="N301" s="28">
        <v>97.189267000000001</v>
      </c>
      <c r="O301" s="28">
        <v>4.2190984400000007</v>
      </c>
      <c r="P301" s="28">
        <v>23.053525989999997</v>
      </c>
      <c r="Q301" s="28">
        <v>0</v>
      </c>
      <c r="R301" s="28">
        <v>180.31686004999997</v>
      </c>
      <c r="S301" s="28">
        <v>66.015366589999999</v>
      </c>
      <c r="T301" s="28">
        <v>25.478849149999999</v>
      </c>
      <c r="U301" s="28">
        <v>10.17849105</v>
      </c>
      <c r="V301" s="28">
        <v>0</v>
      </c>
      <c r="W301" s="28">
        <v>4.5786978600000001</v>
      </c>
      <c r="X301" s="28">
        <v>19.25608755</v>
      </c>
      <c r="Y301" s="28">
        <v>14.00680416</v>
      </c>
      <c r="Z301" s="28">
        <v>3.8444297700000001</v>
      </c>
      <c r="AA301" s="28">
        <v>143.35872613000004</v>
      </c>
      <c r="AB301" s="28">
        <v>36.958133919999995</v>
      </c>
      <c r="AC301" s="28">
        <v>0</v>
      </c>
      <c r="AD301" s="28">
        <v>0</v>
      </c>
      <c r="AE301" s="28">
        <v>0</v>
      </c>
      <c r="AF301" s="28">
        <v>0</v>
      </c>
      <c r="AG301" s="28">
        <v>0</v>
      </c>
      <c r="AH301" s="28">
        <v>0</v>
      </c>
      <c r="AI301" s="28">
        <v>0</v>
      </c>
      <c r="AJ301" s="28">
        <v>1.02220873</v>
      </c>
      <c r="AK301" s="28">
        <v>1.02220873</v>
      </c>
      <c r="AL301" s="28">
        <v>6.5439877700000002</v>
      </c>
      <c r="AM301" s="28">
        <v>6.5439877700000002</v>
      </c>
      <c r="AN301" s="28">
        <v>0</v>
      </c>
      <c r="AO301" s="28">
        <v>0</v>
      </c>
      <c r="AP301" s="28">
        <v>7.5378039000000001</v>
      </c>
      <c r="AQ301" s="28">
        <v>7.5378039000000001</v>
      </c>
      <c r="AR301" s="28">
        <v>0</v>
      </c>
      <c r="AS301" s="28">
        <v>0</v>
      </c>
      <c r="AT301" s="28">
        <v>14.081791670000001</v>
      </c>
      <c r="AU301" s="28">
        <v>23.89855098</v>
      </c>
      <c r="AV301" s="28">
        <v>29.797623190000003</v>
      </c>
      <c r="AW301" s="28">
        <v>53.696174169999999</v>
      </c>
      <c r="AX301" s="28">
        <v>2.4090864999999999</v>
      </c>
      <c r="AY301" s="28">
        <v>12.607617080000001</v>
      </c>
      <c r="AZ301" s="28">
        <v>38.679470590000001</v>
      </c>
    </row>
    <row r="302" spans="2:52" x14ac:dyDescent="0.25">
      <c r="B302" s="15" t="s">
        <v>197</v>
      </c>
      <c r="C302" s="28">
        <v>15.360632129999999</v>
      </c>
      <c r="D302" s="28">
        <v>13.161719649999998</v>
      </c>
      <c r="E302" s="28">
        <v>4.3569162600000002</v>
      </c>
      <c r="F302" s="28">
        <v>6.9336722100000001</v>
      </c>
      <c r="G302" s="28">
        <v>1.8711311799999999</v>
      </c>
      <c r="H302" s="28">
        <v>2.1989124800000002</v>
      </c>
      <c r="I302" s="28">
        <v>1.5783236399999998</v>
      </c>
      <c r="J302" s="28">
        <v>0.36679</v>
      </c>
      <c r="K302" s="28">
        <v>0</v>
      </c>
      <c r="L302" s="28">
        <v>0.25379883999999997</v>
      </c>
      <c r="M302" s="28">
        <v>95.956069999999997</v>
      </c>
      <c r="N302" s="28">
        <v>57.594656999999998</v>
      </c>
      <c r="O302" s="28">
        <v>20.514413000000001</v>
      </c>
      <c r="P302" s="28">
        <v>0</v>
      </c>
      <c r="Q302" s="28">
        <v>17.847000000000001</v>
      </c>
      <c r="R302" s="28">
        <v>111.31670213</v>
      </c>
      <c r="S302" s="28">
        <v>69.814233920000007</v>
      </c>
      <c r="T302" s="28">
        <v>1.4154876200000002</v>
      </c>
      <c r="U302" s="28">
        <v>4.6668276200000003</v>
      </c>
      <c r="V302" s="28">
        <v>0</v>
      </c>
      <c r="W302" s="28">
        <v>0</v>
      </c>
      <c r="X302" s="28">
        <v>2.2725224700000002</v>
      </c>
      <c r="Y302" s="28">
        <v>2.79103236</v>
      </c>
      <c r="Z302" s="28">
        <v>0</v>
      </c>
      <c r="AA302" s="28">
        <v>80.960103990000007</v>
      </c>
      <c r="AB302" s="28">
        <v>30.356598139999999</v>
      </c>
      <c r="AC302" s="28">
        <v>0</v>
      </c>
      <c r="AD302" s="28">
        <v>0</v>
      </c>
      <c r="AE302" s="28">
        <v>0</v>
      </c>
      <c r="AF302" s="28">
        <v>0</v>
      </c>
      <c r="AG302" s="28">
        <v>0</v>
      </c>
      <c r="AH302" s="28">
        <v>0</v>
      </c>
      <c r="AI302" s="28">
        <v>0</v>
      </c>
      <c r="AJ302" s="28">
        <v>2.35E-2</v>
      </c>
      <c r="AK302" s="28">
        <v>2.35E-2</v>
      </c>
      <c r="AL302" s="28">
        <v>1.2839706299999998</v>
      </c>
      <c r="AM302" s="28">
        <v>1.2839706299999998</v>
      </c>
      <c r="AN302" s="28">
        <v>0</v>
      </c>
      <c r="AO302" s="28">
        <v>0</v>
      </c>
      <c r="AP302" s="28">
        <v>0</v>
      </c>
      <c r="AQ302" s="28">
        <v>0</v>
      </c>
      <c r="AR302" s="28">
        <v>0</v>
      </c>
      <c r="AS302" s="28">
        <v>0</v>
      </c>
      <c r="AT302" s="28">
        <v>1.2839706299999998</v>
      </c>
      <c r="AU302" s="28">
        <v>29.096127510000002</v>
      </c>
      <c r="AV302" s="28">
        <v>2.5685327500000001</v>
      </c>
      <c r="AW302" s="28">
        <v>31.664660260000002</v>
      </c>
      <c r="AX302" s="28">
        <v>0</v>
      </c>
      <c r="AY302" s="28">
        <v>0</v>
      </c>
      <c r="AZ302" s="28">
        <v>31.664660260000002</v>
      </c>
    </row>
    <row r="303" spans="2:52" x14ac:dyDescent="0.25">
      <c r="B303" s="15" t="s">
        <v>198</v>
      </c>
      <c r="C303" s="28">
        <v>46.56977796000001</v>
      </c>
      <c r="D303" s="28">
        <v>23.510729720000004</v>
      </c>
      <c r="E303" s="28">
        <v>3.7295230499999996</v>
      </c>
      <c r="F303" s="28">
        <v>18.76250821</v>
      </c>
      <c r="G303" s="28">
        <v>1.01869846</v>
      </c>
      <c r="H303" s="28">
        <v>23.059048240000003</v>
      </c>
      <c r="I303" s="28">
        <v>4.9034724699999996</v>
      </c>
      <c r="J303" s="28">
        <v>2.1508778399999997</v>
      </c>
      <c r="K303" s="28">
        <v>13.56572676</v>
      </c>
      <c r="L303" s="28">
        <v>2.4389711699999999</v>
      </c>
      <c r="M303" s="28">
        <v>113.31442349</v>
      </c>
      <c r="N303" s="28">
        <v>112.81641500000001</v>
      </c>
      <c r="O303" s="28">
        <v>0</v>
      </c>
      <c r="P303" s="28">
        <v>0</v>
      </c>
      <c r="Q303" s="28">
        <v>0.49800848999999997</v>
      </c>
      <c r="R303" s="28">
        <v>159.88420144999998</v>
      </c>
      <c r="S303" s="28">
        <v>62.7216813</v>
      </c>
      <c r="T303" s="28">
        <v>1.9720228500000001</v>
      </c>
      <c r="U303" s="28">
        <v>10.61125051</v>
      </c>
      <c r="V303" s="28">
        <v>0</v>
      </c>
      <c r="W303" s="28">
        <v>42.35801498</v>
      </c>
      <c r="X303" s="28">
        <v>6.4088227199999999</v>
      </c>
      <c r="Y303" s="28">
        <v>20.48807884</v>
      </c>
      <c r="Z303" s="28">
        <v>4.2250407900000004</v>
      </c>
      <c r="AA303" s="28">
        <v>148.78491198999998</v>
      </c>
      <c r="AB303" s="28">
        <v>11.099289460000001</v>
      </c>
      <c r="AC303" s="28">
        <v>0</v>
      </c>
      <c r="AD303" s="28">
        <v>0</v>
      </c>
      <c r="AE303" s="28">
        <v>0</v>
      </c>
      <c r="AF303" s="28">
        <v>0</v>
      </c>
      <c r="AG303" s="28">
        <v>0</v>
      </c>
      <c r="AH303" s="28">
        <v>0</v>
      </c>
      <c r="AI303" s="28">
        <v>0</v>
      </c>
      <c r="AJ303" s="28">
        <v>127.20672691</v>
      </c>
      <c r="AK303" s="28">
        <v>127.20672691</v>
      </c>
      <c r="AL303" s="28">
        <v>6.1541969999999999</v>
      </c>
      <c r="AM303" s="28">
        <v>6.1541969999999999</v>
      </c>
      <c r="AN303" s="28">
        <v>0</v>
      </c>
      <c r="AO303" s="28">
        <v>0</v>
      </c>
      <c r="AP303" s="28">
        <v>6.9014765999999996</v>
      </c>
      <c r="AQ303" s="28">
        <v>6.9014765999999996</v>
      </c>
      <c r="AR303" s="28">
        <v>0</v>
      </c>
      <c r="AS303" s="28">
        <v>127.20672691</v>
      </c>
      <c r="AT303" s="28">
        <v>140.26240050999999</v>
      </c>
      <c r="AU303" s="28">
        <v>-1.9563841400000002</v>
      </c>
      <c r="AV303" s="28">
        <v>15.250981189999999</v>
      </c>
      <c r="AW303" s="28">
        <v>13.29459705</v>
      </c>
      <c r="AX303" s="28">
        <v>0</v>
      </c>
      <c r="AY303" s="28">
        <v>0</v>
      </c>
      <c r="AZ303" s="28">
        <v>13.29459705</v>
      </c>
    </row>
    <row r="304" spans="2:52" x14ac:dyDescent="0.25">
      <c r="B304" s="15" t="s">
        <v>199</v>
      </c>
      <c r="C304" s="28">
        <v>4.5663319900000001</v>
      </c>
      <c r="D304" s="28">
        <v>2.06780023</v>
      </c>
      <c r="E304" s="28">
        <v>1.1570076199999999</v>
      </c>
      <c r="F304" s="28">
        <v>0.77612156999999993</v>
      </c>
      <c r="G304" s="28">
        <v>0.13467104000000002</v>
      </c>
      <c r="H304" s="28">
        <v>2.4985317599999997</v>
      </c>
      <c r="I304" s="28">
        <v>0.78497834999999994</v>
      </c>
      <c r="J304" s="28">
        <v>0.2229805</v>
      </c>
      <c r="K304" s="28">
        <v>0.47436776000000003</v>
      </c>
      <c r="L304" s="28">
        <v>1.01620515</v>
      </c>
      <c r="M304" s="28">
        <v>79.635285999999994</v>
      </c>
      <c r="N304" s="28">
        <v>79.635285999999994</v>
      </c>
      <c r="O304" s="28">
        <v>0</v>
      </c>
      <c r="P304" s="28">
        <v>0</v>
      </c>
      <c r="Q304" s="28">
        <v>0</v>
      </c>
      <c r="R304" s="28">
        <v>84.201617989999988</v>
      </c>
      <c r="S304" s="28">
        <v>45.232304899999995</v>
      </c>
      <c r="T304" s="28">
        <v>0.51046400000000003</v>
      </c>
      <c r="U304" s="28">
        <v>3.4047736899999999</v>
      </c>
      <c r="V304" s="28">
        <v>0</v>
      </c>
      <c r="W304" s="28">
        <v>0</v>
      </c>
      <c r="X304" s="28">
        <v>7.39164654</v>
      </c>
      <c r="Y304" s="28">
        <v>9.1669198400000003</v>
      </c>
      <c r="Z304" s="28">
        <v>7.4566220000000002E-2</v>
      </c>
      <c r="AA304" s="28">
        <v>65.780675189999997</v>
      </c>
      <c r="AB304" s="28">
        <v>18.420942800000002</v>
      </c>
      <c r="AC304" s="28">
        <v>0</v>
      </c>
      <c r="AD304" s="28">
        <v>0</v>
      </c>
      <c r="AE304" s="28">
        <v>0</v>
      </c>
      <c r="AF304" s="28">
        <v>0</v>
      </c>
      <c r="AG304" s="28">
        <v>0</v>
      </c>
      <c r="AH304" s="28">
        <v>0</v>
      </c>
      <c r="AI304" s="28">
        <v>0</v>
      </c>
      <c r="AJ304" s="28">
        <v>0</v>
      </c>
      <c r="AK304" s="28">
        <v>0</v>
      </c>
      <c r="AL304" s="28">
        <v>3.3768586200000001</v>
      </c>
      <c r="AM304" s="28">
        <v>3.3768586200000001</v>
      </c>
      <c r="AN304" s="28">
        <v>0</v>
      </c>
      <c r="AO304" s="28">
        <v>0</v>
      </c>
      <c r="AP304" s="28">
        <v>1.6452931399999999</v>
      </c>
      <c r="AQ304" s="28">
        <v>1.6452931399999999</v>
      </c>
      <c r="AR304" s="28">
        <v>0</v>
      </c>
      <c r="AS304" s="28">
        <v>0</v>
      </c>
      <c r="AT304" s="28">
        <v>5.0221517599999999</v>
      </c>
      <c r="AU304" s="28">
        <v>13.398791040000001</v>
      </c>
      <c r="AV304" s="28">
        <v>12.23492059</v>
      </c>
      <c r="AW304" s="28">
        <v>25.633711630000004</v>
      </c>
      <c r="AX304" s="28">
        <v>0</v>
      </c>
      <c r="AY304" s="28">
        <v>0</v>
      </c>
      <c r="AZ304" s="28">
        <v>25.633711630000004</v>
      </c>
    </row>
    <row r="305" spans="2:52" x14ac:dyDescent="0.25">
      <c r="B305" s="15" t="s">
        <v>200</v>
      </c>
      <c r="C305" s="28">
        <v>7.0543100800000005</v>
      </c>
      <c r="D305" s="28">
        <v>3.5797410800000002</v>
      </c>
      <c r="E305" s="28">
        <v>0.91868859999999997</v>
      </c>
      <c r="F305" s="28">
        <v>2.44409601</v>
      </c>
      <c r="G305" s="28">
        <v>0.21695647000000001</v>
      </c>
      <c r="H305" s="28">
        <v>3.4745689999999998</v>
      </c>
      <c r="I305" s="28">
        <v>0.82399312000000002</v>
      </c>
      <c r="J305" s="28">
        <v>0.83591000000000004</v>
      </c>
      <c r="K305" s="28">
        <v>0.99339588000000001</v>
      </c>
      <c r="L305" s="28">
        <v>0.82126999999999994</v>
      </c>
      <c r="M305" s="28">
        <v>81.01188651999999</v>
      </c>
      <c r="N305" s="28">
        <v>80.480825999999993</v>
      </c>
      <c r="O305" s="28">
        <v>0</v>
      </c>
      <c r="P305" s="28">
        <v>0.53106052000000004</v>
      </c>
      <c r="Q305" s="28">
        <v>0</v>
      </c>
      <c r="R305" s="28">
        <v>88.066196599999998</v>
      </c>
      <c r="S305" s="28">
        <v>36.698418450000005</v>
      </c>
      <c r="T305" s="28">
        <v>0.24515179999999998</v>
      </c>
      <c r="U305" s="28">
        <v>5.1720833099999997</v>
      </c>
      <c r="V305" s="28">
        <v>0</v>
      </c>
      <c r="W305" s="28">
        <v>0</v>
      </c>
      <c r="X305" s="28">
        <v>9.2045591300000016</v>
      </c>
      <c r="Y305" s="28">
        <v>6.9282814800000008</v>
      </c>
      <c r="Z305" s="28">
        <v>0.59090637000000001</v>
      </c>
      <c r="AA305" s="28">
        <v>58.83940054</v>
      </c>
      <c r="AB305" s="28">
        <v>29.226796059999998</v>
      </c>
      <c r="AC305" s="28">
        <v>0</v>
      </c>
      <c r="AD305" s="28">
        <v>0</v>
      </c>
      <c r="AE305" s="28">
        <v>0</v>
      </c>
      <c r="AF305" s="28">
        <v>0</v>
      </c>
      <c r="AG305" s="28">
        <v>0</v>
      </c>
      <c r="AH305" s="28">
        <v>0</v>
      </c>
      <c r="AI305" s="28">
        <v>0</v>
      </c>
      <c r="AJ305" s="28">
        <v>0</v>
      </c>
      <c r="AK305" s="28">
        <v>0</v>
      </c>
      <c r="AL305" s="28">
        <v>8.7438334900000001</v>
      </c>
      <c r="AM305" s="28">
        <v>8.7438334900000001</v>
      </c>
      <c r="AN305" s="28">
        <v>0</v>
      </c>
      <c r="AO305" s="28">
        <v>0</v>
      </c>
      <c r="AP305" s="28">
        <v>5.1432382800000003</v>
      </c>
      <c r="AQ305" s="28">
        <v>5.1432382800000003</v>
      </c>
      <c r="AR305" s="28">
        <v>0</v>
      </c>
      <c r="AS305" s="28">
        <v>0</v>
      </c>
      <c r="AT305" s="28">
        <v>13.88707177</v>
      </c>
      <c r="AU305" s="28">
        <v>15.339724290000001</v>
      </c>
      <c r="AV305" s="28">
        <v>16.253373570000001</v>
      </c>
      <c r="AW305" s="28">
        <v>31.59309786</v>
      </c>
      <c r="AX305" s="28">
        <v>1.8543977199999999</v>
      </c>
      <c r="AY305" s="28">
        <v>0</v>
      </c>
      <c r="AZ305" s="28">
        <v>29.738700139999999</v>
      </c>
    </row>
    <row r="306" spans="2:52" x14ac:dyDescent="0.25">
      <c r="B306" s="15" t="s">
        <v>201</v>
      </c>
      <c r="C306" s="28">
        <v>5.2998661699999996</v>
      </c>
      <c r="D306" s="28">
        <v>2.5543300799999997</v>
      </c>
      <c r="E306" s="28">
        <v>1.2107330299999999</v>
      </c>
      <c r="F306" s="28">
        <v>1.11265945</v>
      </c>
      <c r="G306" s="28">
        <v>0.23093759999999999</v>
      </c>
      <c r="H306" s="28">
        <v>2.7455360899999999</v>
      </c>
      <c r="I306" s="28">
        <v>0.69866488999999998</v>
      </c>
      <c r="J306" s="28">
        <v>0.23847320999999999</v>
      </c>
      <c r="K306" s="28">
        <v>0.10552549999999999</v>
      </c>
      <c r="L306" s="28">
        <v>1.7028724900000001</v>
      </c>
      <c r="M306" s="28">
        <v>58.372863000000002</v>
      </c>
      <c r="N306" s="28">
        <v>58.372863000000002</v>
      </c>
      <c r="O306" s="28">
        <v>0</v>
      </c>
      <c r="P306" s="28">
        <v>0</v>
      </c>
      <c r="Q306" s="28">
        <v>0</v>
      </c>
      <c r="R306" s="28">
        <v>63.672729170000004</v>
      </c>
      <c r="S306" s="28">
        <v>30.74035684</v>
      </c>
      <c r="T306" s="28">
        <v>0</v>
      </c>
      <c r="U306" s="28">
        <v>5.3607094599999998</v>
      </c>
      <c r="V306" s="28">
        <v>0</v>
      </c>
      <c r="W306" s="28">
        <v>0</v>
      </c>
      <c r="X306" s="28">
        <v>4.10696876</v>
      </c>
      <c r="Y306" s="28">
        <v>11.53603951</v>
      </c>
      <c r="Z306" s="28">
        <v>0.29583271</v>
      </c>
      <c r="AA306" s="28">
        <v>52.039907279999994</v>
      </c>
      <c r="AB306" s="28">
        <v>11.632821890000001</v>
      </c>
      <c r="AC306" s="28">
        <v>0</v>
      </c>
      <c r="AD306" s="28">
        <v>0</v>
      </c>
      <c r="AE306" s="28">
        <v>0</v>
      </c>
      <c r="AF306" s="28">
        <v>0</v>
      </c>
      <c r="AG306" s="28">
        <v>0</v>
      </c>
      <c r="AH306" s="28">
        <v>0</v>
      </c>
      <c r="AI306" s="28">
        <v>0</v>
      </c>
      <c r="AJ306" s="28">
        <v>0</v>
      </c>
      <c r="AK306" s="28">
        <v>0</v>
      </c>
      <c r="AL306" s="28">
        <v>0.92460200000000003</v>
      </c>
      <c r="AM306" s="28">
        <v>0.92460200000000003</v>
      </c>
      <c r="AN306" s="28">
        <v>0</v>
      </c>
      <c r="AO306" s="28">
        <v>0</v>
      </c>
      <c r="AP306" s="28">
        <v>1.3333333200000002</v>
      </c>
      <c r="AQ306" s="28">
        <v>1.3333333200000002</v>
      </c>
      <c r="AR306" s="28">
        <v>0</v>
      </c>
      <c r="AS306" s="28">
        <v>0</v>
      </c>
      <c r="AT306" s="28">
        <v>2.2579353200000001</v>
      </c>
      <c r="AU306" s="28">
        <v>9.374886570000001</v>
      </c>
      <c r="AV306" s="28">
        <v>10.46196308</v>
      </c>
      <c r="AW306" s="28">
        <v>19.836849649999998</v>
      </c>
      <c r="AX306" s="28">
        <v>0</v>
      </c>
      <c r="AY306" s="28">
        <v>0</v>
      </c>
      <c r="AZ306" s="28">
        <v>19.836849649999998</v>
      </c>
    </row>
    <row r="307" spans="2:52" x14ac:dyDescent="0.25">
      <c r="B307" s="15" t="s">
        <v>127</v>
      </c>
      <c r="C307" s="28">
        <v>10.259686</v>
      </c>
      <c r="D307" s="28">
        <v>5.3962792400000001</v>
      </c>
      <c r="E307" s="28">
        <v>3.4577831699999999</v>
      </c>
      <c r="F307" s="28">
        <v>1.5157124900000001</v>
      </c>
      <c r="G307" s="28">
        <v>0.42278357999999999</v>
      </c>
      <c r="H307" s="28">
        <v>4.8634067600000002</v>
      </c>
      <c r="I307" s="28">
        <v>1.3931711299999998</v>
      </c>
      <c r="J307" s="28">
        <v>0.474325</v>
      </c>
      <c r="K307" s="28">
        <v>0.44262499999999999</v>
      </c>
      <c r="L307" s="28">
        <v>2.55328563</v>
      </c>
      <c r="M307" s="28">
        <v>73.244878439999994</v>
      </c>
      <c r="N307" s="28">
        <v>72.022595999999993</v>
      </c>
      <c r="O307" s="28">
        <v>1.182998E-2</v>
      </c>
      <c r="P307" s="28">
        <v>1.21045246</v>
      </c>
      <c r="Q307" s="28">
        <v>0</v>
      </c>
      <c r="R307" s="28">
        <v>83.504564439999996</v>
      </c>
      <c r="S307" s="28">
        <v>47.523051020000004</v>
      </c>
      <c r="T307" s="28">
        <v>2.2281504999999999</v>
      </c>
      <c r="U307" s="28">
        <v>3.6415822100000002</v>
      </c>
      <c r="V307" s="28">
        <v>0</v>
      </c>
      <c r="W307" s="28">
        <v>0</v>
      </c>
      <c r="X307" s="28">
        <v>4.7906293499999997</v>
      </c>
      <c r="Y307" s="28">
        <v>14.22363487</v>
      </c>
      <c r="Z307" s="28">
        <v>0.90869283000000001</v>
      </c>
      <c r="AA307" s="28">
        <v>73.315740779999999</v>
      </c>
      <c r="AB307" s="28">
        <v>10.188823660000001</v>
      </c>
      <c r="AC307" s="28">
        <v>0</v>
      </c>
      <c r="AD307" s="28">
        <v>0</v>
      </c>
      <c r="AE307" s="28">
        <v>0</v>
      </c>
      <c r="AF307" s="28">
        <v>0</v>
      </c>
      <c r="AG307" s="28">
        <v>0</v>
      </c>
      <c r="AH307" s="28">
        <v>0</v>
      </c>
      <c r="AI307" s="28">
        <v>0</v>
      </c>
      <c r="AJ307" s="28">
        <v>0</v>
      </c>
      <c r="AK307" s="28">
        <v>0</v>
      </c>
      <c r="AL307" s="28">
        <v>3.6461624700000002</v>
      </c>
      <c r="AM307" s="28">
        <v>3.6461624700000002</v>
      </c>
      <c r="AN307" s="28">
        <v>0</v>
      </c>
      <c r="AO307" s="28">
        <v>0</v>
      </c>
      <c r="AP307" s="28">
        <v>2.7337585199999999</v>
      </c>
      <c r="AQ307" s="28">
        <v>2.7337585199999999</v>
      </c>
      <c r="AR307" s="28">
        <v>0</v>
      </c>
      <c r="AS307" s="28">
        <v>0</v>
      </c>
      <c r="AT307" s="28">
        <v>6.3799209900000005</v>
      </c>
      <c r="AU307" s="28">
        <v>3.8089026700000006</v>
      </c>
      <c r="AV307" s="28">
        <v>17.739459910000001</v>
      </c>
      <c r="AW307" s="28">
        <v>21.548362580000003</v>
      </c>
      <c r="AX307" s="28">
        <v>2.86E-2</v>
      </c>
      <c r="AY307" s="28">
        <v>0</v>
      </c>
      <c r="AZ307" s="28">
        <v>21.519762580000002</v>
      </c>
    </row>
    <row r="308" spans="2:52" x14ac:dyDescent="0.25">
      <c r="B308" s="15" t="s">
        <v>202</v>
      </c>
      <c r="C308" s="28">
        <v>16.4341568</v>
      </c>
      <c r="D308" s="28">
        <v>5.8426208499999994</v>
      </c>
      <c r="E308" s="28">
        <v>2.4374580899999998</v>
      </c>
      <c r="F308" s="28">
        <v>2.8584612599999999</v>
      </c>
      <c r="G308" s="28">
        <v>0.54670149999999995</v>
      </c>
      <c r="H308" s="28">
        <v>10.591535950000001</v>
      </c>
      <c r="I308" s="28">
        <v>1.8653766000000001</v>
      </c>
      <c r="J308" s="28">
        <v>1.4427968500000001</v>
      </c>
      <c r="K308" s="28">
        <v>6.3018750999999993</v>
      </c>
      <c r="L308" s="28">
        <v>0.98148740000000001</v>
      </c>
      <c r="M308" s="28">
        <v>247.430193</v>
      </c>
      <c r="N308" s="28">
        <v>245.960193</v>
      </c>
      <c r="O308" s="28">
        <v>0</v>
      </c>
      <c r="P308" s="28">
        <v>1.47</v>
      </c>
      <c r="Q308" s="28">
        <v>0</v>
      </c>
      <c r="R308" s="28">
        <v>263.86434980000001</v>
      </c>
      <c r="S308" s="28">
        <v>100.28272476000001</v>
      </c>
      <c r="T308" s="28">
        <v>4.1703507200000001</v>
      </c>
      <c r="U308" s="28">
        <v>18.872971510000003</v>
      </c>
      <c r="V308" s="28">
        <v>0</v>
      </c>
      <c r="W308" s="28">
        <v>2.7502076200000003</v>
      </c>
      <c r="X308" s="28">
        <v>14.73995644</v>
      </c>
      <c r="Y308" s="28">
        <v>44.339585280000001</v>
      </c>
      <c r="Z308" s="28">
        <v>5.1186799299999999</v>
      </c>
      <c r="AA308" s="28">
        <v>190.27447626000003</v>
      </c>
      <c r="AB308" s="28">
        <v>73.589873539999985</v>
      </c>
      <c r="AC308" s="28">
        <v>0</v>
      </c>
      <c r="AD308" s="28">
        <v>0</v>
      </c>
      <c r="AE308" s="28">
        <v>0</v>
      </c>
      <c r="AF308" s="28">
        <v>0</v>
      </c>
      <c r="AG308" s="28">
        <v>0</v>
      </c>
      <c r="AH308" s="28">
        <v>0</v>
      </c>
      <c r="AI308" s="28">
        <v>0</v>
      </c>
      <c r="AJ308" s="28">
        <v>57.53108572</v>
      </c>
      <c r="AK308" s="28">
        <v>57.53108572</v>
      </c>
      <c r="AL308" s="28">
        <v>41.671277689999997</v>
      </c>
      <c r="AM308" s="28">
        <v>41.671277689999997</v>
      </c>
      <c r="AN308" s="28">
        <v>0</v>
      </c>
      <c r="AO308" s="28">
        <v>0</v>
      </c>
      <c r="AP308" s="28">
        <v>8.1914961700000006</v>
      </c>
      <c r="AQ308" s="28">
        <v>8.1914961700000006</v>
      </c>
      <c r="AR308" s="28">
        <v>0</v>
      </c>
      <c r="AS308" s="28">
        <v>43.268855159999994</v>
      </c>
      <c r="AT308" s="28">
        <v>93.131629019999991</v>
      </c>
      <c r="AU308" s="28">
        <v>37.989330239999994</v>
      </c>
      <c r="AV308" s="28">
        <v>63.390095469999999</v>
      </c>
      <c r="AW308" s="28">
        <v>101.37942571000001</v>
      </c>
      <c r="AX308" s="28">
        <v>6.1155819400000002</v>
      </c>
      <c r="AY308" s="28">
        <v>28.866449190000001</v>
      </c>
      <c r="AZ308" s="28">
        <v>66.397394579999997</v>
      </c>
    </row>
    <row r="309" spans="2:52" x14ac:dyDescent="0.25">
      <c r="B309" s="15" t="s">
        <v>203</v>
      </c>
      <c r="C309" s="28">
        <v>51.656084399999997</v>
      </c>
      <c r="D309" s="28">
        <v>13.86462532</v>
      </c>
      <c r="E309" s="28">
        <v>4.6607082899999996</v>
      </c>
      <c r="F309" s="28">
        <v>8.5498640699999999</v>
      </c>
      <c r="G309" s="28">
        <v>0.65405296000000002</v>
      </c>
      <c r="H309" s="28">
        <v>37.791459079999996</v>
      </c>
      <c r="I309" s="28">
        <v>3.9668588499999999</v>
      </c>
      <c r="J309" s="28">
        <v>14.073411500000001</v>
      </c>
      <c r="K309" s="28">
        <v>18.480885949999998</v>
      </c>
      <c r="L309" s="28">
        <v>1.27030278</v>
      </c>
      <c r="M309" s="28">
        <v>114.80918224</v>
      </c>
      <c r="N309" s="28">
        <v>109.39608</v>
      </c>
      <c r="O309" s="28">
        <v>2.3631022400000004</v>
      </c>
      <c r="P309" s="28">
        <v>0</v>
      </c>
      <c r="Q309" s="28">
        <v>3.05</v>
      </c>
      <c r="R309" s="28">
        <v>166.46526663999998</v>
      </c>
      <c r="S309" s="28">
        <v>77.622483099999997</v>
      </c>
      <c r="T309" s="28">
        <v>2.8978955600000003</v>
      </c>
      <c r="U309" s="28">
        <v>22.061730839999999</v>
      </c>
      <c r="V309" s="28">
        <v>0</v>
      </c>
      <c r="W309" s="28">
        <v>2.4001999999999999</v>
      </c>
      <c r="X309" s="28">
        <v>9.6120368200000001</v>
      </c>
      <c r="Y309" s="28">
        <v>23.865358920000002</v>
      </c>
      <c r="Z309" s="28">
        <v>0</v>
      </c>
      <c r="AA309" s="28">
        <v>138.45970524000001</v>
      </c>
      <c r="AB309" s="28">
        <v>28.005561400000001</v>
      </c>
      <c r="AC309" s="28">
        <v>0</v>
      </c>
      <c r="AD309" s="28">
        <v>0</v>
      </c>
      <c r="AE309" s="28">
        <v>0</v>
      </c>
      <c r="AF309" s="28">
        <v>0</v>
      </c>
      <c r="AG309" s="28">
        <v>0</v>
      </c>
      <c r="AH309" s="28">
        <v>0</v>
      </c>
      <c r="AI309" s="28">
        <v>0</v>
      </c>
      <c r="AJ309" s="28">
        <v>0</v>
      </c>
      <c r="AK309" s="28">
        <v>0</v>
      </c>
      <c r="AL309" s="28">
        <v>15.658958460000001</v>
      </c>
      <c r="AM309" s="28">
        <v>15.658958460000001</v>
      </c>
      <c r="AN309" s="28">
        <v>0</v>
      </c>
      <c r="AO309" s="28">
        <v>0</v>
      </c>
      <c r="AP309" s="28">
        <v>3.1775260400000001</v>
      </c>
      <c r="AQ309" s="28">
        <v>3.1775260400000001</v>
      </c>
      <c r="AR309" s="28">
        <v>0</v>
      </c>
      <c r="AS309" s="28">
        <v>0</v>
      </c>
      <c r="AT309" s="28">
        <v>18.836484500000001</v>
      </c>
      <c r="AU309" s="28">
        <v>9.1690769000000003</v>
      </c>
      <c r="AV309" s="28">
        <v>19.994233050000002</v>
      </c>
      <c r="AW309" s="28">
        <v>29.163309949999999</v>
      </c>
      <c r="AX309" s="28">
        <v>0</v>
      </c>
      <c r="AY309" s="28">
        <v>5.9263629299999998</v>
      </c>
      <c r="AZ309" s="28">
        <v>23.236947019999999</v>
      </c>
    </row>
    <row r="310" spans="2:52" x14ac:dyDescent="0.25">
      <c r="B310" s="15" t="s">
        <v>204</v>
      </c>
      <c r="C310" s="28">
        <v>1.59081099</v>
      </c>
      <c r="D310" s="28">
        <v>1.0048893999999999</v>
      </c>
      <c r="E310" s="28">
        <v>0.65238487000000001</v>
      </c>
      <c r="F310" s="28">
        <v>0.18872253</v>
      </c>
      <c r="G310" s="28">
        <v>0.16378200000000001</v>
      </c>
      <c r="H310" s="28">
        <v>0.58592158999999999</v>
      </c>
      <c r="I310" s="28">
        <v>0.13756699999999999</v>
      </c>
      <c r="J310" s="28">
        <v>3.2599999999999997E-2</v>
      </c>
      <c r="K310" s="28">
        <v>0.16476124</v>
      </c>
      <c r="L310" s="28">
        <v>0.25099335</v>
      </c>
      <c r="M310" s="28">
        <v>119.250699</v>
      </c>
      <c r="N310" s="28">
        <v>119.250699</v>
      </c>
      <c r="O310" s="28">
        <v>0</v>
      </c>
      <c r="P310" s="28">
        <v>0</v>
      </c>
      <c r="Q310" s="28">
        <v>0</v>
      </c>
      <c r="R310" s="28">
        <v>120.84150998999999</v>
      </c>
      <c r="S310" s="28">
        <v>56.399334600000003</v>
      </c>
      <c r="T310" s="28">
        <v>0.03</v>
      </c>
      <c r="U310" s="28">
        <v>4.2861719999999996</v>
      </c>
      <c r="V310" s="28">
        <v>0</v>
      </c>
      <c r="W310" s="28">
        <v>14.475675000000001</v>
      </c>
      <c r="X310" s="28">
        <v>6.5459529999999999</v>
      </c>
      <c r="Y310" s="28">
        <v>9.3351579999999998</v>
      </c>
      <c r="Z310" s="28">
        <v>0.60910746999999998</v>
      </c>
      <c r="AA310" s="28">
        <v>91.681400069999995</v>
      </c>
      <c r="AB310" s="28">
        <v>29.160109919999996</v>
      </c>
      <c r="AC310" s="28">
        <v>0</v>
      </c>
      <c r="AD310" s="28">
        <v>0</v>
      </c>
      <c r="AE310" s="28">
        <v>0</v>
      </c>
      <c r="AF310" s="28">
        <v>0</v>
      </c>
      <c r="AG310" s="28">
        <v>0</v>
      </c>
      <c r="AH310" s="28">
        <v>0</v>
      </c>
      <c r="AI310" s="28">
        <v>0</v>
      </c>
      <c r="AJ310" s="28">
        <v>0</v>
      </c>
      <c r="AK310" s="28">
        <v>0</v>
      </c>
      <c r="AL310" s="28">
        <v>2.42</v>
      </c>
      <c r="AM310" s="28">
        <v>2.42</v>
      </c>
      <c r="AN310" s="28">
        <v>0</v>
      </c>
      <c r="AO310" s="28">
        <v>0</v>
      </c>
      <c r="AP310" s="28">
        <v>1.0973836799999999</v>
      </c>
      <c r="AQ310" s="28">
        <v>1.0973836799999999</v>
      </c>
      <c r="AR310" s="28">
        <v>0</v>
      </c>
      <c r="AS310" s="28">
        <v>0</v>
      </c>
      <c r="AT310" s="28">
        <v>3.5173836799999996</v>
      </c>
      <c r="AU310" s="28">
        <v>25.642726239999998</v>
      </c>
      <c r="AV310" s="28">
        <v>12.881364919999999</v>
      </c>
      <c r="AW310" s="28">
        <v>38.524091159999998</v>
      </c>
      <c r="AX310" s="28">
        <v>0</v>
      </c>
      <c r="AY310" s="28">
        <v>0</v>
      </c>
      <c r="AZ310" s="28">
        <v>38.524091159999998</v>
      </c>
    </row>
    <row r="311" spans="2:52" x14ac:dyDescent="0.25">
      <c r="B311" s="15" t="s">
        <v>71</v>
      </c>
      <c r="C311" s="28">
        <v>8.4921717900000004</v>
      </c>
      <c r="D311" s="28">
        <v>1.9873404800000001</v>
      </c>
      <c r="E311" s="28">
        <v>0.89861267999999994</v>
      </c>
      <c r="F311" s="28">
        <v>0.89771154000000009</v>
      </c>
      <c r="G311" s="28">
        <v>0.19101626000000002</v>
      </c>
      <c r="H311" s="28">
        <v>6.5048313100000001</v>
      </c>
      <c r="I311" s="28">
        <v>0.57464155000000006</v>
      </c>
      <c r="J311" s="28">
        <v>0.1513554</v>
      </c>
      <c r="K311" s="28">
        <v>5.7788343600000003</v>
      </c>
      <c r="L311" s="28">
        <v>0</v>
      </c>
      <c r="M311" s="28">
        <v>66.016666499999999</v>
      </c>
      <c r="N311" s="28">
        <v>66.016666499999999</v>
      </c>
      <c r="O311" s="28">
        <v>0</v>
      </c>
      <c r="P311" s="28">
        <v>0</v>
      </c>
      <c r="Q311" s="28">
        <v>0</v>
      </c>
      <c r="R311" s="28">
        <v>74.50883829</v>
      </c>
      <c r="S311" s="28">
        <v>42.242701509999996</v>
      </c>
      <c r="T311" s="28">
        <v>0.29499999999999998</v>
      </c>
      <c r="U311" s="28">
        <v>8.977724349999999</v>
      </c>
      <c r="V311" s="28">
        <v>0</v>
      </c>
      <c r="W311" s="28">
        <v>0</v>
      </c>
      <c r="X311" s="28">
        <v>5.7216259999999997</v>
      </c>
      <c r="Y311" s="28">
        <v>16.842931</v>
      </c>
      <c r="Z311" s="28">
        <v>0</v>
      </c>
      <c r="AA311" s="28">
        <v>74.079982860000001</v>
      </c>
      <c r="AB311" s="28">
        <v>0.42885542999999998</v>
      </c>
      <c r="AC311" s="28">
        <v>0</v>
      </c>
      <c r="AD311" s="28">
        <v>0</v>
      </c>
      <c r="AE311" s="28">
        <v>0</v>
      </c>
      <c r="AF311" s="28">
        <v>0</v>
      </c>
      <c r="AG311" s="28">
        <v>0</v>
      </c>
      <c r="AH311" s="28">
        <v>0</v>
      </c>
      <c r="AI311" s="28">
        <v>0</v>
      </c>
      <c r="AJ311" s="28">
        <v>0</v>
      </c>
      <c r="AK311" s="28">
        <v>0</v>
      </c>
      <c r="AL311" s="28">
        <v>0</v>
      </c>
      <c r="AM311" s="28">
        <v>0</v>
      </c>
      <c r="AN311" s="28">
        <v>0</v>
      </c>
      <c r="AO311" s="28">
        <v>0</v>
      </c>
      <c r="AP311" s="28">
        <v>0</v>
      </c>
      <c r="AQ311" s="28">
        <v>0</v>
      </c>
      <c r="AR311" s="28">
        <v>0</v>
      </c>
      <c r="AS311" s="28">
        <v>0</v>
      </c>
      <c r="AT311" s="28">
        <v>0</v>
      </c>
      <c r="AU311" s="28">
        <v>0.42885542999999998</v>
      </c>
      <c r="AV311" s="28">
        <v>1.9623084300000002</v>
      </c>
      <c r="AW311" s="28">
        <v>2.3911638599999998</v>
      </c>
      <c r="AX311" s="28">
        <v>0</v>
      </c>
      <c r="AY311" s="28">
        <v>0</v>
      </c>
      <c r="AZ311" s="28">
        <v>2.3911638599999998</v>
      </c>
    </row>
    <row r="312" spans="2:52" x14ac:dyDescent="0.25">
      <c r="B312" s="15" t="s">
        <v>93</v>
      </c>
      <c r="C312" s="28">
        <v>0</v>
      </c>
      <c r="D312" s="28">
        <v>0</v>
      </c>
      <c r="E312" s="28">
        <v>0</v>
      </c>
      <c r="F312" s="28">
        <v>0</v>
      </c>
      <c r="G312" s="28">
        <v>0</v>
      </c>
      <c r="H312" s="28">
        <v>0</v>
      </c>
      <c r="I312" s="28">
        <v>0</v>
      </c>
      <c r="J312" s="28">
        <v>0</v>
      </c>
      <c r="K312" s="28">
        <v>0</v>
      </c>
      <c r="L312" s="28">
        <v>0</v>
      </c>
      <c r="M312" s="28">
        <v>0</v>
      </c>
      <c r="N312" s="28">
        <v>0</v>
      </c>
      <c r="O312" s="28">
        <v>0</v>
      </c>
      <c r="P312" s="28">
        <v>0</v>
      </c>
      <c r="Q312" s="28">
        <v>0</v>
      </c>
      <c r="R312" s="28">
        <v>0</v>
      </c>
      <c r="S312" s="28">
        <v>0</v>
      </c>
      <c r="T312" s="28">
        <v>0</v>
      </c>
      <c r="U312" s="28">
        <v>0</v>
      </c>
      <c r="V312" s="28">
        <v>0</v>
      </c>
      <c r="W312" s="28">
        <v>0</v>
      </c>
      <c r="X312" s="28">
        <v>0</v>
      </c>
      <c r="Y312" s="28">
        <v>0</v>
      </c>
      <c r="Z312" s="28">
        <v>0</v>
      </c>
      <c r="AA312" s="28">
        <v>0</v>
      </c>
      <c r="AB312" s="28">
        <v>0</v>
      </c>
      <c r="AC312" s="28">
        <v>0</v>
      </c>
      <c r="AD312" s="28">
        <v>0</v>
      </c>
      <c r="AE312" s="28">
        <v>0</v>
      </c>
      <c r="AF312" s="28">
        <v>0</v>
      </c>
      <c r="AG312" s="28">
        <v>0</v>
      </c>
      <c r="AH312" s="28">
        <v>0</v>
      </c>
      <c r="AI312" s="28">
        <v>0</v>
      </c>
      <c r="AJ312" s="28">
        <v>0</v>
      </c>
      <c r="AK312" s="28">
        <v>0</v>
      </c>
      <c r="AL312" s="28">
        <v>0</v>
      </c>
      <c r="AM312" s="28">
        <v>0</v>
      </c>
      <c r="AN312" s="28">
        <v>0</v>
      </c>
      <c r="AO312" s="28">
        <v>0</v>
      </c>
      <c r="AP312" s="28">
        <v>0</v>
      </c>
      <c r="AQ312" s="28">
        <v>0</v>
      </c>
      <c r="AR312" s="28">
        <v>0</v>
      </c>
      <c r="AS312" s="28">
        <v>0</v>
      </c>
      <c r="AT312" s="28">
        <v>0</v>
      </c>
      <c r="AU312" s="28">
        <v>0</v>
      </c>
      <c r="AV312" s="28">
        <v>0</v>
      </c>
      <c r="AW312" s="28">
        <v>0</v>
      </c>
      <c r="AX312" s="28">
        <v>0</v>
      </c>
      <c r="AY312" s="28">
        <v>0</v>
      </c>
      <c r="AZ312" s="28">
        <v>0</v>
      </c>
    </row>
    <row r="313" spans="2:52" x14ac:dyDescent="0.25">
      <c r="B313" s="15" t="s">
        <v>205</v>
      </c>
      <c r="C313" s="28">
        <v>23.375740740000001</v>
      </c>
      <c r="D313" s="28">
        <v>8.1738431200000008</v>
      </c>
      <c r="E313" s="28">
        <v>1.10745334</v>
      </c>
      <c r="F313" s="28">
        <v>6.1555746200000003</v>
      </c>
      <c r="G313" s="28">
        <v>0.91081516000000007</v>
      </c>
      <c r="H313" s="28">
        <v>15.20189762</v>
      </c>
      <c r="I313" s="28">
        <v>2.7024735600000001</v>
      </c>
      <c r="J313" s="28">
        <v>0.61087000000000002</v>
      </c>
      <c r="K313" s="28">
        <v>11.383017000000001</v>
      </c>
      <c r="L313" s="28">
        <v>0.50553705999999998</v>
      </c>
      <c r="M313" s="28">
        <v>144.84538900000001</v>
      </c>
      <c r="N313" s="28">
        <v>144.84538900000001</v>
      </c>
      <c r="O313" s="28">
        <v>0</v>
      </c>
      <c r="P313" s="28">
        <v>0</v>
      </c>
      <c r="Q313" s="28">
        <v>0</v>
      </c>
      <c r="R313" s="28">
        <v>168.22112974000001</v>
      </c>
      <c r="S313" s="28">
        <v>84.22060737999999</v>
      </c>
      <c r="T313" s="28">
        <v>0</v>
      </c>
      <c r="U313" s="28">
        <v>6.6572402199999994</v>
      </c>
      <c r="V313" s="28">
        <v>0</v>
      </c>
      <c r="W313" s="28">
        <v>0</v>
      </c>
      <c r="X313" s="28">
        <v>13.05735615</v>
      </c>
      <c r="Y313" s="28">
        <v>26.372609659999998</v>
      </c>
      <c r="Z313" s="28">
        <v>0.59494975000000005</v>
      </c>
      <c r="AA313" s="28">
        <v>130.90276316000001</v>
      </c>
      <c r="AB313" s="28">
        <v>37.318366580000003</v>
      </c>
      <c r="AC313" s="28">
        <v>0</v>
      </c>
      <c r="AD313" s="28">
        <v>0</v>
      </c>
      <c r="AE313" s="28">
        <v>0</v>
      </c>
      <c r="AF313" s="28">
        <v>0</v>
      </c>
      <c r="AG313" s="28">
        <v>0</v>
      </c>
      <c r="AH313" s="28">
        <v>0</v>
      </c>
      <c r="AI313" s="28">
        <v>0</v>
      </c>
      <c r="AJ313" s="28">
        <v>0</v>
      </c>
      <c r="AK313" s="28">
        <v>0</v>
      </c>
      <c r="AL313" s="28">
        <v>0.10800164</v>
      </c>
      <c r="AM313" s="28">
        <v>0.10800164</v>
      </c>
      <c r="AN313" s="28">
        <v>0</v>
      </c>
      <c r="AO313" s="28">
        <v>0</v>
      </c>
      <c r="AP313" s="28">
        <v>3.35245858</v>
      </c>
      <c r="AQ313" s="28">
        <v>3.35245858</v>
      </c>
      <c r="AR313" s="28">
        <v>0</v>
      </c>
      <c r="AS313" s="28">
        <v>0</v>
      </c>
      <c r="AT313" s="28">
        <v>3.4604602200000003</v>
      </c>
      <c r="AU313" s="28">
        <v>33.857906360000001</v>
      </c>
      <c r="AV313" s="28">
        <v>20.275811839999999</v>
      </c>
      <c r="AW313" s="28">
        <v>54.133718200000004</v>
      </c>
      <c r="AX313" s="28">
        <v>0</v>
      </c>
      <c r="AY313" s="28">
        <v>0</v>
      </c>
      <c r="AZ313" s="28">
        <v>54.133718200000004</v>
      </c>
    </row>
    <row r="314" spans="2:52" x14ac:dyDescent="0.25">
      <c r="B314" s="25" t="s">
        <v>1582</v>
      </c>
      <c r="C314" s="26">
        <f t="shared" ref="C314:AZ314" si="21">SUM(C280:C313)</f>
        <v>541.01059492999991</v>
      </c>
      <c r="D314" s="26">
        <f t="shared" si="21"/>
        <v>255.97891341999997</v>
      </c>
      <c r="E314" s="26">
        <f t="shared" si="21"/>
        <v>82.3566036</v>
      </c>
      <c r="F314" s="26">
        <f t="shared" si="21"/>
        <v>157.88320298000002</v>
      </c>
      <c r="G314" s="26">
        <f t="shared" si="21"/>
        <v>15.73910684</v>
      </c>
      <c r="H314" s="26">
        <f t="shared" si="21"/>
        <v>285.03168151</v>
      </c>
      <c r="I314" s="26">
        <f t="shared" si="21"/>
        <v>54.864881780000005</v>
      </c>
      <c r="J314" s="26">
        <f t="shared" si="21"/>
        <v>61.222766920000005</v>
      </c>
      <c r="K314" s="26">
        <f t="shared" si="21"/>
        <v>137.19637789000004</v>
      </c>
      <c r="L314" s="26">
        <f t="shared" si="21"/>
        <v>31.747654919999995</v>
      </c>
      <c r="M314" s="26">
        <f t="shared" si="21"/>
        <v>3418.6006371300009</v>
      </c>
      <c r="N314" s="26">
        <f t="shared" si="21"/>
        <v>3246.1425272500001</v>
      </c>
      <c r="O314" s="26">
        <f t="shared" si="21"/>
        <v>119.06705902000002</v>
      </c>
      <c r="P314" s="26">
        <f t="shared" si="21"/>
        <v>31.996042369999994</v>
      </c>
      <c r="Q314" s="26">
        <f t="shared" si="21"/>
        <v>21.395008490000002</v>
      </c>
      <c r="R314" s="26">
        <f t="shared" si="21"/>
        <v>3959.6112320599996</v>
      </c>
      <c r="S314" s="26">
        <f t="shared" si="21"/>
        <v>1950.5375602300001</v>
      </c>
      <c r="T314" s="26">
        <f t="shared" si="21"/>
        <v>58.629868700000003</v>
      </c>
      <c r="U314" s="26">
        <f t="shared" si="21"/>
        <v>268.95883964000001</v>
      </c>
      <c r="V314" s="26">
        <f t="shared" si="21"/>
        <v>0.43311024999999997</v>
      </c>
      <c r="W314" s="26">
        <f t="shared" si="21"/>
        <v>84.838064939999995</v>
      </c>
      <c r="X314" s="26">
        <f t="shared" si="21"/>
        <v>248.17592387999997</v>
      </c>
      <c r="Y314" s="26">
        <f t="shared" si="21"/>
        <v>458.08722860000006</v>
      </c>
      <c r="Z314" s="26">
        <f t="shared" si="21"/>
        <v>34.524795310000002</v>
      </c>
      <c r="AA314" s="26">
        <f t="shared" si="21"/>
        <v>3104.1853915500005</v>
      </c>
      <c r="AB314" s="26">
        <f t="shared" si="21"/>
        <v>855.42584050999994</v>
      </c>
      <c r="AC314" s="26">
        <f t="shared" si="21"/>
        <v>0</v>
      </c>
      <c r="AD314" s="26">
        <f t="shared" si="21"/>
        <v>0</v>
      </c>
      <c r="AE314" s="26">
        <f t="shared" si="21"/>
        <v>0</v>
      </c>
      <c r="AF314" s="26">
        <f t="shared" si="21"/>
        <v>0</v>
      </c>
      <c r="AG314" s="26">
        <f t="shared" si="21"/>
        <v>25.81806357</v>
      </c>
      <c r="AH314" s="26">
        <f t="shared" si="21"/>
        <v>25.81806357</v>
      </c>
      <c r="AI314" s="26">
        <f t="shared" si="21"/>
        <v>0</v>
      </c>
      <c r="AJ314" s="26">
        <f t="shared" si="21"/>
        <v>248.97841331999999</v>
      </c>
      <c r="AK314" s="26">
        <f t="shared" si="21"/>
        <v>274.79647689000001</v>
      </c>
      <c r="AL314" s="26">
        <f t="shared" si="21"/>
        <v>241.87252753999994</v>
      </c>
      <c r="AM314" s="26">
        <f t="shared" si="21"/>
        <v>241.87252753999994</v>
      </c>
      <c r="AN314" s="26">
        <f t="shared" si="21"/>
        <v>0</v>
      </c>
      <c r="AO314" s="26">
        <f t="shared" si="21"/>
        <v>0</v>
      </c>
      <c r="AP314" s="26">
        <f t="shared" si="21"/>
        <v>97.709295340000011</v>
      </c>
      <c r="AQ314" s="26">
        <f t="shared" si="21"/>
        <v>84.759087299999976</v>
      </c>
      <c r="AR314" s="26">
        <f t="shared" si="21"/>
        <v>12.95020804</v>
      </c>
      <c r="AS314" s="26">
        <f t="shared" si="21"/>
        <v>180.71162647</v>
      </c>
      <c r="AT314" s="26">
        <f t="shared" si="21"/>
        <v>520.29344934999995</v>
      </c>
      <c r="AU314" s="26">
        <f t="shared" si="21"/>
        <v>609.92886805000001</v>
      </c>
      <c r="AV314" s="26">
        <f t="shared" si="21"/>
        <v>582.59907239000006</v>
      </c>
      <c r="AW314" s="26">
        <f t="shared" si="21"/>
        <v>1192.5279404400001</v>
      </c>
      <c r="AX314" s="26">
        <f t="shared" si="21"/>
        <v>29.300264360000007</v>
      </c>
      <c r="AY314" s="26">
        <f t="shared" si="21"/>
        <v>77.446523490000004</v>
      </c>
      <c r="AZ314" s="26">
        <f t="shared" si="21"/>
        <v>1085.7811525899999</v>
      </c>
    </row>
    <row r="315" spans="2:52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2:52" x14ac:dyDescent="0.25">
      <c r="B316" s="14" t="s">
        <v>141</v>
      </c>
    </row>
    <row r="317" spans="2:52" x14ac:dyDescent="0.25">
      <c r="B317" s="15" t="s">
        <v>219</v>
      </c>
      <c r="C317" s="28">
        <v>20.438619429999999</v>
      </c>
      <c r="D317" s="28">
        <v>19.790493300000001</v>
      </c>
      <c r="E317" s="28">
        <v>9.8624380500000015</v>
      </c>
      <c r="F317" s="28">
        <v>9.7271108599999998</v>
      </c>
      <c r="G317" s="28">
        <v>0.20094439</v>
      </c>
      <c r="H317" s="28">
        <v>0.64812613000000008</v>
      </c>
      <c r="I317" s="28">
        <v>0.13458429999999999</v>
      </c>
      <c r="J317" s="28">
        <v>0.12544677000000001</v>
      </c>
      <c r="K317" s="28">
        <v>0.3814575</v>
      </c>
      <c r="L317" s="28">
        <v>6.6375600000000007E-3</v>
      </c>
      <c r="M317" s="28">
        <v>73.28265614</v>
      </c>
      <c r="N317" s="28">
        <v>72.942408</v>
      </c>
      <c r="O317" s="28">
        <v>0.33324814000000003</v>
      </c>
      <c r="P317" s="28">
        <v>0</v>
      </c>
      <c r="Q317" s="28">
        <v>7.0000000000000001E-3</v>
      </c>
      <c r="R317" s="28">
        <v>93.721275569999989</v>
      </c>
      <c r="S317" s="28">
        <v>54.885657789999996</v>
      </c>
      <c r="T317" s="28">
        <v>12.86372414</v>
      </c>
      <c r="U317" s="28">
        <v>6.0859849500000003</v>
      </c>
      <c r="V317" s="28">
        <v>0</v>
      </c>
      <c r="W317" s="28">
        <v>0</v>
      </c>
      <c r="X317" s="28">
        <v>2.5252293999999997</v>
      </c>
      <c r="Y317" s="28">
        <v>6.6072339600000003</v>
      </c>
      <c r="Z317" s="28">
        <v>0.72241608999999996</v>
      </c>
      <c r="AA317" s="28">
        <v>83.690246330000008</v>
      </c>
      <c r="AB317" s="28">
        <v>10.031029239999999</v>
      </c>
      <c r="AC317" s="28">
        <v>0</v>
      </c>
      <c r="AD317" s="28">
        <v>0</v>
      </c>
      <c r="AE317" s="28">
        <v>0</v>
      </c>
      <c r="AF317" s="28">
        <v>0</v>
      </c>
      <c r="AG317" s="28">
        <v>0</v>
      </c>
      <c r="AH317" s="28">
        <v>0</v>
      </c>
      <c r="AI317" s="28">
        <v>0</v>
      </c>
      <c r="AJ317" s="28">
        <v>8.344406E-2</v>
      </c>
      <c r="AK317" s="28">
        <v>8.344406E-2</v>
      </c>
      <c r="AL317" s="28">
        <v>0.74791761000000001</v>
      </c>
      <c r="AM317" s="28">
        <v>0.74791761000000001</v>
      </c>
      <c r="AN317" s="28">
        <v>0</v>
      </c>
      <c r="AO317" s="28">
        <v>0</v>
      </c>
      <c r="AP317" s="28">
        <v>5.6936182000000004</v>
      </c>
      <c r="AQ317" s="28">
        <v>5.6936182000000004</v>
      </c>
      <c r="AR317" s="28">
        <v>0</v>
      </c>
      <c r="AS317" s="28">
        <v>0</v>
      </c>
      <c r="AT317" s="28">
        <v>6.4415358100000004</v>
      </c>
      <c r="AU317" s="28">
        <v>3.6729374899999994</v>
      </c>
      <c r="AV317" s="28">
        <v>33.946366929999996</v>
      </c>
      <c r="AW317" s="28">
        <v>37.619304419999999</v>
      </c>
      <c r="AX317" s="28">
        <v>0</v>
      </c>
      <c r="AY317" s="28">
        <v>3.4172760499999999</v>
      </c>
      <c r="AZ317" s="28">
        <v>34.202028370000001</v>
      </c>
    </row>
    <row r="318" spans="2:52" x14ac:dyDescent="0.25">
      <c r="B318" s="15" t="s">
        <v>206</v>
      </c>
      <c r="C318" s="28">
        <v>1.0170703700000001</v>
      </c>
      <c r="D318" s="28">
        <v>0.60050920000000008</v>
      </c>
      <c r="E318" s="28">
        <v>0.19287589999999999</v>
      </c>
      <c r="F318" s="28">
        <v>0.31304238000000001</v>
      </c>
      <c r="G318" s="28">
        <v>9.4590919999999995E-2</v>
      </c>
      <c r="H318" s="28">
        <v>0.41656116999999998</v>
      </c>
      <c r="I318" s="28">
        <v>0.233935</v>
      </c>
      <c r="J318" s="28">
        <v>0.115761</v>
      </c>
      <c r="K318" s="28">
        <v>6.6865170000000002E-2</v>
      </c>
      <c r="L318" s="28">
        <v>0</v>
      </c>
      <c r="M318" s="28">
        <v>56.008620000000001</v>
      </c>
      <c r="N318" s="28">
        <v>56.008620000000001</v>
      </c>
      <c r="O318" s="28">
        <v>0</v>
      </c>
      <c r="P318" s="28">
        <v>0</v>
      </c>
      <c r="Q318" s="28">
        <v>0</v>
      </c>
      <c r="R318" s="28">
        <v>57.02569037</v>
      </c>
      <c r="S318" s="28">
        <v>26.666429469999997</v>
      </c>
      <c r="T318" s="28">
        <v>7.7417550000000002E-2</v>
      </c>
      <c r="U318" s="28">
        <v>5.1898386500000004</v>
      </c>
      <c r="V318" s="28">
        <v>0</v>
      </c>
      <c r="W318" s="28">
        <v>0</v>
      </c>
      <c r="X318" s="28">
        <v>5.8543384700000001</v>
      </c>
      <c r="Y318" s="28">
        <v>13.43676791</v>
      </c>
      <c r="Z318" s="28">
        <v>0</v>
      </c>
      <c r="AA318" s="28">
        <v>51.224792049999998</v>
      </c>
      <c r="AB318" s="28">
        <v>5.8008983199999999</v>
      </c>
      <c r="AC318" s="28">
        <v>0</v>
      </c>
      <c r="AD318" s="28">
        <v>0</v>
      </c>
      <c r="AE318" s="28">
        <v>0</v>
      </c>
      <c r="AF318" s="28">
        <v>0</v>
      </c>
      <c r="AG318" s="28">
        <v>0</v>
      </c>
      <c r="AH318" s="28">
        <v>0</v>
      </c>
      <c r="AI318" s="28">
        <v>0</v>
      </c>
      <c r="AJ318" s="28">
        <v>4.4614636500000007</v>
      </c>
      <c r="AK318" s="28">
        <v>4.4614636500000007</v>
      </c>
      <c r="AL318" s="28">
        <v>0.41505020000000004</v>
      </c>
      <c r="AM318" s="28">
        <v>0.41505020000000004</v>
      </c>
      <c r="AN318" s="28">
        <v>0</v>
      </c>
      <c r="AO318" s="28">
        <v>0</v>
      </c>
      <c r="AP318" s="28">
        <v>0</v>
      </c>
      <c r="AQ318" s="28">
        <v>0</v>
      </c>
      <c r="AR318" s="28">
        <v>0</v>
      </c>
      <c r="AS318" s="28">
        <v>4.3686291600000002</v>
      </c>
      <c r="AT318" s="28">
        <v>4.7836793600000007</v>
      </c>
      <c r="AU318" s="28">
        <v>5.4786826099999999</v>
      </c>
      <c r="AV318" s="28">
        <v>3.3403790999999998</v>
      </c>
      <c r="AW318" s="28">
        <v>8.8190617100000015</v>
      </c>
      <c r="AX318" s="28">
        <v>0.49992940000000002</v>
      </c>
      <c r="AY318" s="28">
        <v>0</v>
      </c>
      <c r="AZ318" s="28">
        <v>8.3191323099999988</v>
      </c>
    </row>
    <row r="319" spans="2:52" x14ac:dyDescent="0.25">
      <c r="B319" s="15" t="s">
        <v>207</v>
      </c>
      <c r="C319" s="28">
        <v>14.411671720000003</v>
      </c>
      <c r="D319" s="28">
        <v>5.3688513099999993</v>
      </c>
      <c r="E319" s="28">
        <v>1.8875666</v>
      </c>
      <c r="F319" s="28">
        <v>3.17454817</v>
      </c>
      <c r="G319" s="28">
        <v>0.30673654</v>
      </c>
      <c r="H319" s="28">
        <v>9.0428204100000027</v>
      </c>
      <c r="I319" s="28">
        <v>1.5787256999999999</v>
      </c>
      <c r="J319" s="28">
        <v>0.89876199999999995</v>
      </c>
      <c r="K319" s="28">
        <v>6.0478889000000002</v>
      </c>
      <c r="L319" s="28">
        <v>0.51744380999999995</v>
      </c>
      <c r="M319" s="28">
        <v>112.11367724</v>
      </c>
      <c r="N319" s="28">
        <v>112.027841</v>
      </c>
      <c r="O319" s="28">
        <v>8.5836240000000008E-2</v>
      </c>
      <c r="P319" s="28">
        <v>0</v>
      </c>
      <c r="Q319" s="28">
        <v>0</v>
      </c>
      <c r="R319" s="28">
        <v>126.52534895999999</v>
      </c>
      <c r="S319" s="28">
        <v>56.712007840000005</v>
      </c>
      <c r="T319" s="28">
        <v>0.95673118999999995</v>
      </c>
      <c r="U319" s="28">
        <v>7.2676766100000005</v>
      </c>
      <c r="V319" s="28">
        <v>0</v>
      </c>
      <c r="W319" s="28">
        <v>0</v>
      </c>
      <c r="X319" s="28">
        <v>6.0970530700000003</v>
      </c>
      <c r="Y319" s="28">
        <v>12.578964189999999</v>
      </c>
      <c r="Z319" s="28">
        <v>0</v>
      </c>
      <c r="AA319" s="28">
        <v>83.612432900000002</v>
      </c>
      <c r="AB319" s="28">
        <v>42.912916060000001</v>
      </c>
      <c r="AC319" s="28">
        <v>0</v>
      </c>
      <c r="AD319" s="28">
        <v>0</v>
      </c>
      <c r="AE319" s="28">
        <v>0</v>
      </c>
      <c r="AF319" s="28">
        <v>0</v>
      </c>
      <c r="AG319" s="28">
        <v>0</v>
      </c>
      <c r="AH319" s="28">
        <v>0</v>
      </c>
      <c r="AI319" s="28">
        <v>0</v>
      </c>
      <c r="AJ319" s="28">
        <v>26.565870960000002</v>
      </c>
      <c r="AK319" s="28">
        <v>26.565870960000002</v>
      </c>
      <c r="AL319" s="28">
        <v>14.74005872</v>
      </c>
      <c r="AM319" s="28">
        <v>14.74005872</v>
      </c>
      <c r="AN319" s="28">
        <v>0</v>
      </c>
      <c r="AO319" s="28">
        <v>0</v>
      </c>
      <c r="AP319" s="28">
        <v>0</v>
      </c>
      <c r="AQ319" s="28">
        <v>0</v>
      </c>
      <c r="AR319" s="28">
        <v>0</v>
      </c>
      <c r="AS319" s="28">
        <v>26.445138589999999</v>
      </c>
      <c r="AT319" s="28">
        <v>41.18519731</v>
      </c>
      <c r="AU319" s="28">
        <v>28.293589710000003</v>
      </c>
      <c r="AV319" s="28">
        <v>31.877693050000001</v>
      </c>
      <c r="AW319" s="28">
        <v>60.171282759999997</v>
      </c>
      <c r="AX319" s="28">
        <v>1.0942806199999999</v>
      </c>
      <c r="AY319" s="28">
        <v>10.666868750000001</v>
      </c>
      <c r="AZ319" s="28">
        <v>48.410133389999999</v>
      </c>
    </row>
    <row r="320" spans="2:52" x14ac:dyDescent="0.25">
      <c r="B320" s="15" t="s">
        <v>208</v>
      </c>
      <c r="C320" s="28">
        <v>15.685481440000002</v>
      </c>
      <c r="D320" s="28">
        <v>6.8903628600000006</v>
      </c>
      <c r="E320" s="28">
        <v>2.8082337599999998</v>
      </c>
      <c r="F320" s="28">
        <v>3.0883685600000002</v>
      </c>
      <c r="G320" s="28">
        <v>0.99376054000000003</v>
      </c>
      <c r="H320" s="28">
        <v>8.7951185800000005</v>
      </c>
      <c r="I320" s="28">
        <v>2.4280336299999998</v>
      </c>
      <c r="J320" s="28">
        <v>1.1701973400000001</v>
      </c>
      <c r="K320" s="28">
        <v>4.3149206399999995</v>
      </c>
      <c r="L320" s="28">
        <v>0.88196697000000002</v>
      </c>
      <c r="M320" s="28">
        <v>96.327315370000008</v>
      </c>
      <c r="N320" s="28">
        <v>91.379691040000012</v>
      </c>
      <c r="O320" s="28">
        <v>4.94762433</v>
      </c>
      <c r="P320" s="28">
        <v>0</v>
      </c>
      <c r="Q320" s="28">
        <v>0</v>
      </c>
      <c r="R320" s="28">
        <v>112.01279681</v>
      </c>
      <c r="S320" s="28">
        <v>41.866291659999995</v>
      </c>
      <c r="T320" s="28">
        <v>1.2134220800000002</v>
      </c>
      <c r="U320" s="28">
        <v>5.6109461399999994</v>
      </c>
      <c r="V320" s="28">
        <v>0</v>
      </c>
      <c r="W320" s="28">
        <v>0</v>
      </c>
      <c r="X320" s="28">
        <v>2.4148097100000001</v>
      </c>
      <c r="Y320" s="28">
        <v>36.859129359999997</v>
      </c>
      <c r="Z320" s="28">
        <v>0</v>
      </c>
      <c r="AA320" s="28">
        <v>87.964598949999981</v>
      </c>
      <c r="AB320" s="28">
        <v>24.048197859999998</v>
      </c>
      <c r="AC320" s="28">
        <v>0</v>
      </c>
      <c r="AD320" s="28">
        <v>0</v>
      </c>
      <c r="AE320" s="28">
        <v>0</v>
      </c>
      <c r="AF320" s="28">
        <v>0</v>
      </c>
      <c r="AG320" s="28">
        <v>0</v>
      </c>
      <c r="AH320" s="28">
        <v>0</v>
      </c>
      <c r="AI320" s="28">
        <v>0</v>
      </c>
      <c r="AJ320" s="28">
        <v>6.2381807199999999</v>
      </c>
      <c r="AK320" s="28">
        <v>6.2381807199999999</v>
      </c>
      <c r="AL320" s="28">
        <v>10.106583329999999</v>
      </c>
      <c r="AM320" s="28">
        <v>10.106583329999999</v>
      </c>
      <c r="AN320" s="28">
        <v>0</v>
      </c>
      <c r="AO320" s="28">
        <v>0</v>
      </c>
      <c r="AP320" s="28">
        <v>0</v>
      </c>
      <c r="AQ320" s="28">
        <v>0</v>
      </c>
      <c r="AR320" s="28">
        <v>0</v>
      </c>
      <c r="AS320" s="28">
        <v>6.5909569599999998</v>
      </c>
      <c r="AT320" s="28">
        <v>16.697540289999999</v>
      </c>
      <c r="AU320" s="28">
        <v>13.588838290000002</v>
      </c>
      <c r="AV320" s="28">
        <v>47.055017599999992</v>
      </c>
      <c r="AW320" s="28">
        <v>60.643855889999998</v>
      </c>
      <c r="AX320" s="28">
        <v>0.17067638000000002</v>
      </c>
      <c r="AY320" s="28">
        <v>3.2041062299999998</v>
      </c>
      <c r="AZ320" s="28">
        <v>57.269073280000001</v>
      </c>
    </row>
    <row r="321" spans="2:52" x14ac:dyDescent="0.25">
      <c r="B321" s="15" t="s">
        <v>209</v>
      </c>
      <c r="C321" s="28">
        <v>39.810446260000006</v>
      </c>
      <c r="D321" s="28">
        <v>19.89999534</v>
      </c>
      <c r="E321" s="28">
        <v>5.2512326700000003</v>
      </c>
      <c r="F321" s="28">
        <v>13.62493108</v>
      </c>
      <c r="G321" s="28">
        <v>1.0238315899999999</v>
      </c>
      <c r="H321" s="28">
        <v>19.910450920000002</v>
      </c>
      <c r="I321" s="28">
        <v>4.2509782999999999</v>
      </c>
      <c r="J321" s="28">
        <v>2.0077446000000001</v>
      </c>
      <c r="K321" s="28">
        <v>13.481947009999999</v>
      </c>
      <c r="L321" s="28">
        <v>0.16978101000000001</v>
      </c>
      <c r="M321" s="28">
        <v>118.58032870000001</v>
      </c>
      <c r="N321" s="28">
        <v>118.440471</v>
      </c>
      <c r="O321" s="28">
        <v>0.1398577</v>
      </c>
      <c r="P321" s="28">
        <v>0</v>
      </c>
      <c r="Q321" s="28">
        <v>0</v>
      </c>
      <c r="R321" s="28">
        <v>158.39077496000002</v>
      </c>
      <c r="S321" s="28">
        <v>69.858903130000002</v>
      </c>
      <c r="T321" s="28">
        <v>1.3574582500000001</v>
      </c>
      <c r="U321" s="28">
        <v>8.7717386999999984</v>
      </c>
      <c r="V321" s="28">
        <v>0</v>
      </c>
      <c r="W321" s="28">
        <v>0</v>
      </c>
      <c r="X321" s="28">
        <v>5.9458347599999994</v>
      </c>
      <c r="Y321" s="28">
        <v>22.873066010000002</v>
      </c>
      <c r="Z321" s="28">
        <v>0.30498321</v>
      </c>
      <c r="AA321" s="28">
        <v>109.11198406</v>
      </c>
      <c r="AB321" s="28">
        <v>49.278790899999997</v>
      </c>
      <c r="AC321" s="28">
        <v>0</v>
      </c>
      <c r="AD321" s="28">
        <v>0</v>
      </c>
      <c r="AE321" s="28">
        <v>0</v>
      </c>
      <c r="AF321" s="28">
        <v>0</v>
      </c>
      <c r="AG321" s="28">
        <v>0</v>
      </c>
      <c r="AH321" s="28">
        <v>0</v>
      </c>
      <c r="AI321" s="28">
        <v>0</v>
      </c>
      <c r="AJ321" s="28">
        <v>42.078323979999993</v>
      </c>
      <c r="AK321" s="28">
        <v>42.078323979999993</v>
      </c>
      <c r="AL321" s="28">
        <v>16.633408660000001</v>
      </c>
      <c r="AM321" s="28">
        <v>16.633408660000001</v>
      </c>
      <c r="AN321" s="28">
        <v>0</v>
      </c>
      <c r="AO321" s="28">
        <v>0</v>
      </c>
      <c r="AP321" s="28">
        <v>4.1639910599999999</v>
      </c>
      <c r="AQ321" s="28">
        <v>4.1639910599999999</v>
      </c>
      <c r="AR321" s="28">
        <v>0</v>
      </c>
      <c r="AS321" s="28">
        <v>43.185514859999998</v>
      </c>
      <c r="AT321" s="28">
        <v>63.982914579999999</v>
      </c>
      <c r="AU321" s="28">
        <v>27.374200300000002</v>
      </c>
      <c r="AV321" s="28">
        <v>65.320177020000003</v>
      </c>
      <c r="AW321" s="28">
        <v>92.694377319999987</v>
      </c>
      <c r="AX321" s="28">
        <v>6.1963232100000001</v>
      </c>
      <c r="AY321" s="28">
        <v>6.2858899699999995</v>
      </c>
      <c r="AZ321" s="28">
        <v>80.212164139999999</v>
      </c>
    </row>
    <row r="322" spans="2:52" x14ac:dyDescent="0.25">
      <c r="B322" s="15" t="s">
        <v>210</v>
      </c>
      <c r="C322" s="28">
        <v>36.181029189999997</v>
      </c>
      <c r="D322" s="28">
        <v>14.565871169999998</v>
      </c>
      <c r="E322" s="28">
        <v>5.926099859999999</v>
      </c>
      <c r="F322" s="28">
        <v>7.9064208600000008</v>
      </c>
      <c r="G322" s="28">
        <v>0.73335044999999999</v>
      </c>
      <c r="H322" s="28">
        <v>21.615158019999999</v>
      </c>
      <c r="I322" s="28">
        <v>7.0110698099999995</v>
      </c>
      <c r="J322" s="28">
        <v>2.8138795000000001</v>
      </c>
      <c r="K322" s="28">
        <v>11.5030635</v>
      </c>
      <c r="L322" s="28">
        <v>0.28714520999999998</v>
      </c>
      <c r="M322" s="28">
        <v>107.75217762000001</v>
      </c>
      <c r="N322" s="28">
        <v>107.314488</v>
      </c>
      <c r="O322" s="28">
        <v>0.22768961999999998</v>
      </c>
      <c r="P322" s="28">
        <v>0</v>
      </c>
      <c r="Q322" s="28">
        <v>0.21</v>
      </c>
      <c r="R322" s="28">
        <v>143.93320681</v>
      </c>
      <c r="S322" s="28">
        <v>56.664113020000002</v>
      </c>
      <c r="T322" s="28">
        <v>1.05513682</v>
      </c>
      <c r="U322" s="28">
        <v>6.8827939599999999</v>
      </c>
      <c r="V322" s="28">
        <v>0</v>
      </c>
      <c r="W322" s="28">
        <v>4.4398912699999995</v>
      </c>
      <c r="X322" s="28">
        <v>3.0111565099999997</v>
      </c>
      <c r="Y322" s="28">
        <v>25.8680305</v>
      </c>
      <c r="Z322" s="28">
        <v>0.48499347999999998</v>
      </c>
      <c r="AA322" s="28">
        <v>98.406115560000018</v>
      </c>
      <c r="AB322" s="28">
        <v>45.527091249999998</v>
      </c>
      <c r="AC322" s="28">
        <v>0.61011700000000002</v>
      </c>
      <c r="AD322" s="28">
        <v>0.42799999999999999</v>
      </c>
      <c r="AE322" s="28">
        <v>0</v>
      </c>
      <c r="AF322" s="28">
        <v>0.182117</v>
      </c>
      <c r="AG322" s="28">
        <v>0</v>
      </c>
      <c r="AH322" s="28">
        <v>0</v>
      </c>
      <c r="AI322" s="28">
        <v>0</v>
      </c>
      <c r="AJ322" s="28">
        <v>17.311328660000001</v>
      </c>
      <c r="AK322" s="28">
        <v>17.92144566</v>
      </c>
      <c r="AL322" s="28">
        <v>14.327973419999999</v>
      </c>
      <c r="AM322" s="28">
        <v>14.327973419999999</v>
      </c>
      <c r="AN322" s="28">
        <v>0</v>
      </c>
      <c r="AO322" s="28">
        <v>0</v>
      </c>
      <c r="AP322" s="28">
        <v>1.8239501599999999</v>
      </c>
      <c r="AQ322" s="28">
        <v>1.8239501599999999</v>
      </c>
      <c r="AR322" s="28">
        <v>0</v>
      </c>
      <c r="AS322" s="28">
        <v>0</v>
      </c>
      <c r="AT322" s="28">
        <v>16.151923580000002</v>
      </c>
      <c r="AU322" s="28">
        <v>47.29661333</v>
      </c>
      <c r="AV322" s="28">
        <v>32.91193818</v>
      </c>
      <c r="AW322" s="28">
        <v>80.208551510000007</v>
      </c>
      <c r="AX322" s="28">
        <v>2.95954329</v>
      </c>
      <c r="AY322" s="28">
        <v>4.3029193099999992</v>
      </c>
      <c r="AZ322" s="28">
        <v>72.94608891</v>
      </c>
    </row>
    <row r="323" spans="2:52" x14ac:dyDescent="0.25">
      <c r="B323" s="15" t="s">
        <v>211</v>
      </c>
      <c r="C323" s="28">
        <v>4.2050618000000011</v>
      </c>
      <c r="D323" s="28">
        <v>2.6360441800000003</v>
      </c>
      <c r="E323" s="28">
        <v>1.5316029600000001</v>
      </c>
      <c r="F323" s="28">
        <v>0.92212759999999994</v>
      </c>
      <c r="G323" s="28">
        <v>0.18231361999999998</v>
      </c>
      <c r="H323" s="28">
        <v>1.5690176200000001</v>
      </c>
      <c r="I323" s="28">
        <v>0.75502422999999996</v>
      </c>
      <c r="J323" s="28">
        <v>0.34040539000000003</v>
      </c>
      <c r="K323" s="28">
        <v>0.47358800000000001</v>
      </c>
      <c r="L323" s="28">
        <v>0</v>
      </c>
      <c r="M323" s="28">
        <v>65.027940509999993</v>
      </c>
      <c r="N323" s="28">
        <v>62.691350999999997</v>
      </c>
      <c r="O323" s="28">
        <v>1.36090683</v>
      </c>
      <c r="P323" s="28">
        <v>0.97568268000000002</v>
      </c>
      <c r="Q323" s="28">
        <v>0</v>
      </c>
      <c r="R323" s="28">
        <v>69.233002310000003</v>
      </c>
      <c r="S323" s="28">
        <v>29.523730829999998</v>
      </c>
      <c r="T323" s="28">
        <v>0.25364375</v>
      </c>
      <c r="U323" s="28">
        <v>4.18899021</v>
      </c>
      <c r="V323" s="28">
        <v>0</v>
      </c>
      <c r="W323" s="28">
        <v>5.1447445300000005</v>
      </c>
      <c r="X323" s="28">
        <v>0.94552341000000006</v>
      </c>
      <c r="Y323" s="28">
        <v>6.0593221599999998</v>
      </c>
      <c r="Z323" s="28">
        <v>6.3419940000000008E-2</v>
      </c>
      <c r="AA323" s="28">
        <v>46.17937483</v>
      </c>
      <c r="AB323" s="28">
        <v>23.053627479999999</v>
      </c>
      <c r="AC323" s="28">
        <v>0</v>
      </c>
      <c r="AD323" s="28">
        <v>0</v>
      </c>
      <c r="AE323" s="28">
        <v>0</v>
      </c>
      <c r="AF323" s="28">
        <v>0</v>
      </c>
      <c r="AG323" s="28">
        <v>0</v>
      </c>
      <c r="AH323" s="28">
        <v>0</v>
      </c>
      <c r="AI323" s="28">
        <v>0</v>
      </c>
      <c r="AJ323" s="28">
        <v>0.345495</v>
      </c>
      <c r="AK323" s="28">
        <v>0.345495</v>
      </c>
      <c r="AL323" s="28">
        <v>9.0446348400000005</v>
      </c>
      <c r="AM323" s="28">
        <v>9.0446348400000005</v>
      </c>
      <c r="AN323" s="28">
        <v>0</v>
      </c>
      <c r="AO323" s="28">
        <v>0</v>
      </c>
      <c r="AP323" s="28">
        <v>0.63885455000000002</v>
      </c>
      <c r="AQ323" s="28">
        <v>0.63885455000000002</v>
      </c>
      <c r="AR323" s="28">
        <v>0</v>
      </c>
      <c r="AS323" s="28">
        <v>0</v>
      </c>
      <c r="AT323" s="28">
        <v>9.6834893900000001</v>
      </c>
      <c r="AU323" s="28">
        <v>13.715633089999999</v>
      </c>
      <c r="AV323" s="28">
        <v>1.9362734799999999</v>
      </c>
      <c r="AW323" s="28">
        <v>15.651906569999998</v>
      </c>
      <c r="AX323" s="28">
        <v>0.70499999999999996</v>
      </c>
      <c r="AY323" s="28">
        <v>0.25</v>
      </c>
      <c r="AZ323" s="28">
        <v>14.696906569999998</v>
      </c>
    </row>
    <row r="324" spans="2:52" x14ac:dyDescent="0.25">
      <c r="B324" s="15" t="s">
        <v>212</v>
      </c>
      <c r="C324" s="28">
        <v>6.0492874599999986</v>
      </c>
      <c r="D324" s="28">
        <v>2.8115393099999997</v>
      </c>
      <c r="E324" s="28">
        <v>1.6397120699999999</v>
      </c>
      <c r="F324" s="28">
        <v>0.89458453000000004</v>
      </c>
      <c r="G324" s="28">
        <v>0.27724271</v>
      </c>
      <c r="H324" s="28">
        <v>3.2377481499999998</v>
      </c>
      <c r="I324" s="28">
        <v>0.89102854000000009</v>
      </c>
      <c r="J324" s="28">
        <v>0.65261491999999999</v>
      </c>
      <c r="K324" s="28">
        <v>1.5069049999999999</v>
      </c>
      <c r="L324" s="28">
        <v>0.18719969</v>
      </c>
      <c r="M324" s="28">
        <v>92.212267879999999</v>
      </c>
      <c r="N324" s="28">
        <v>92.193045999999995</v>
      </c>
      <c r="O324" s="28">
        <v>1.922188E-2</v>
      </c>
      <c r="P324" s="28">
        <v>0</v>
      </c>
      <c r="Q324" s="28">
        <v>0</v>
      </c>
      <c r="R324" s="28">
        <v>98.261555339999987</v>
      </c>
      <c r="S324" s="28">
        <v>45.252987099999999</v>
      </c>
      <c r="T324" s="28">
        <v>0.20443</v>
      </c>
      <c r="U324" s="28">
        <v>10.033485429999999</v>
      </c>
      <c r="V324" s="28">
        <v>0</v>
      </c>
      <c r="W324" s="28">
        <v>0</v>
      </c>
      <c r="X324" s="28">
        <v>4.2958488099999999</v>
      </c>
      <c r="Y324" s="28">
        <v>12.458968329999999</v>
      </c>
      <c r="Z324" s="28">
        <v>0</v>
      </c>
      <c r="AA324" s="28">
        <v>72.24571967</v>
      </c>
      <c r="AB324" s="28">
        <v>26.015835669999998</v>
      </c>
      <c r="AC324" s="28">
        <v>0</v>
      </c>
      <c r="AD324" s="28">
        <v>0</v>
      </c>
      <c r="AE324" s="28">
        <v>0</v>
      </c>
      <c r="AF324" s="28">
        <v>0</v>
      </c>
      <c r="AG324" s="28">
        <v>0</v>
      </c>
      <c r="AH324" s="28">
        <v>0</v>
      </c>
      <c r="AI324" s="28">
        <v>0</v>
      </c>
      <c r="AJ324" s="28">
        <v>29.013694050000002</v>
      </c>
      <c r="AK324" s="28">
        <v>29.013694050000002</v>
      </c>
      <c r="AL324" s="28">
        <v>5.4050895499999996</v>
      </c>
      <c r="AM324" s="28">
        <v>5.4050895499999996</v>
      </c>
      <c r="AN324" s="28">
        <v>0</v>
      </c>
      <c r="AO324" s="28">
        <v>0</v>
      </c>
      <c r="AP324" s="28">
        <v>0</v>
      </c>
      <c r="AQ324" s="28">
        <v>0</v>
      </c>
      <c r="AR324" s="28">
        <v>0</v>
      </c>
      <c r="AS324" s="28">
        <v>1.12339229</v>
      </c>
      <c r="AT324" s="28">
        <v>6.5284818399999995</v>
      </c>
      <c r="AU324" s="28">
        <v>48.501047880000002</v>
      </c>
      <c r="AV324" s="28">
        <v>47.148042479999994</v>
      </c>
      <c r="AW324" s="28">
        <v>95.649090360000002</v>
      </c>
      <c r="AX324" s="28">
        <v>0</v>
      </c>
      <c r="AY324" s="28">
        <v>6.1777198699999998</v>
      </c>
      <c r="AZ324" s="28">
        <v>89.471370489999998</v>
      </c>
    </row>
    <row r="325" spans="2:52" x14ac:dyDescent="0.25">
      <c r="B325" s="15" t="s">
        <v>213</v>
      </c>
      <c r="C325" s="28">
        <v>4.0657545800000001</v>
      </c>
      <c r="D325" s="28">
        <v>1.6518956499999999</v>
      </c>
      <c r="E325" s="28">
        <v>0.97131105000000006</v>
      </c>
      <c r="F325" s="28">
        <v>0.45642811999999999</v>
      </c>
      <c r="G325" s="28">
        <v>0.22415648000000002</v>
      </c>
      <c r="H325" s="28">
        <v>2.41385893</v>
      </c>
      <c r="I325" s="28">
        <v>0.41233638</v>
      </c>
      <c r="J325" s="28">
        <v>0.37539620000000001</v>
      </c>
      <c r="K325" s="28">
        <v>0.66452001999999999</v>
      </c>
      <c r="L325" s="28">
        <v>0.96160633000000006</v>
      </c>
      <c r="M325" s="28">
        <v>109.419011</v>
      </c>
      <c r="N325" s="28">
        <v>109.419011</v>
      </c>
      <c r="O325" s="28">
        <v>0</v>
      </c>
      <c r="P325" s="28">
        <v>0</v>
      </c>
      <c r="Q325" s="28">
        <v>0</v>
      </c>
      <c r="R325" s="28">
        <v>113.48476558</v>
      </c>
      <c r="S325" s="28">
        <v>52.645990009999998</v>
      </c>
      <c r="T325" s="28">
        <v>0.57772626000000005</v>
      </c>
      <c r="U325" s="28">
        <v>5.7427845499999997</v>
      </c>
      <c r="V325" s="28">
        <v>0</v>
      </c>
      <c r="W325" s="28">
        <v>0</v>
      </c>
      <c r="X325" s="28">
        <v>4.6320397099999999</v>
      </c>
      <c r="Y325" s="28">
        <v>18.354037039999998</v>
      </c>
      <c r="Z325" s="28">
        <v>0</v>
      </c>
      <c r="AA325" s="28">
        <v>81.952577569999988</v>
      </c>
      <c r="AB325" s="28">
        <v>31.532188010000002</v>
      </c>
      <c r="AC325" s="28">
        <v>0</v>
      </c>
      <c r="AD325" s="28">
        <v>0</v>
      </c>
      <c r="AE325" s="28">
        <v>0</v>
      </c>
      <c r="AF325" s="28">
        <v>0</v>
      </c>
      <c r="AG325" s="28">
        <v>0</v>
      </c>
      <c r="AH325" s="28">
        <v>0</v>
      </c>
      <c r="AI325" s="28">
        <v>0</v>
      </c>
      <c r="AJ325" s="28">
        <v>21.529267190000002</v>
      </c>
      <c r="AK325" s="28">
        <v>21.529267190000002</v>
      </c>
      <c r="AL325" s="28">
        <v>25.522045690000002</v>
      </c>
      <c r="AM325" s="28">
        <v>25.522045690000002</v>
      </c>
      <c r="AN325" s="28">
        <v>0</v>
      </c>
      <c r="AO325" s="28">
        <v>0</v>
      </c>
      <c r="AP325" s="28">
        <v>0</v>
      </c>
      <c r="AQ325" s="28">
        <v>0</v>
      </c>
      <c r="AR325" s="28">
        <v>0</v>
      </c>
      <c r="AS325" s="28">
        <v>0</v>
      </c>
      <c r="AT325" s="28">
        <v>25.522045690000002</v>
      </c>
      <c r="AU325" s="28">
        <v>27.539409510000002</v>
      </c>
      <c r="AV325" s="28">
        <v>90.537269719999998</v>
      </c>
      <c r="AW325" s="28">
        <v>118.07667923000001</v>
      </c>
      <c r="AX325" s="28">
        <v>2.8739226900000006</v>
      </c>
      <c r="AY325" s="28">
        <v>8.3226274500000006</v>
      </c>
      <c r="AZ325" s="28">
        <v>106.88012909</v>
      </c>
    </row>
    <row r="326" spans="2:52" x14ac:dyDescent="0.25">
      <c r="B326" s="15" t="s">
        <v>214</v>
      </c>
      <c r="C326" s="28">
        <v>14.939889050000001</v>
      </c>
      <c r="D326" s="28">
        <v>12.16795815</v>
      </c>
      <c r="E326" s="28">
        <v>1.48071664</v>
      </c>
      <c r="F326" s="28">
        <v>10.316322980000001</v>
      </c>
      <c r="G326" s="28">
        <v>0.37091853000000002</v>
      </c>
      <c r="H326" s="28">
        <v>2.7719309000000001</v>
      </c>
      <c r="I326" s="28">
        <v>1.2275694699999999</v>
      </c>
      <c r="J326" s="28">
        <v>1.14939576</v>
      </c>
      <c r="K326" s="28">
        <v>0.16859429999999997</v>
      </c>
      <c r="L326" s="28">
        <v>0.22637136999999999</v>
      </c>
      <c r="M326" s="28">
        <v>100.440157</v>
      </c>
      <c r="N326" s="28">
        <v>97.685557000000003</v>
      </c>
      <c r="O326" s="28">
        <v>0</v>
      </c>
      <c r="P326" s="28">
        <v>0</v>
      </c>
      <c r="Q326" s="28">
        <v>2.7545999999999999</v>
      </c>
      <c r="R326" s="28">
        <v>115.38004604999999</v>
      </c>
      <c r="S326" s="28">
        <v>53.321477659999999</v>
      </c>
      <c r="T326" s="28">
        <v>0.32780900000000002</v>
      </c>
      <c r="U326" s="28">
        <v>4.5993092000000004</v>
      </c>
      <c r="V326" s="28">
        <v>0</v>
      </c>
      <c r="W326" s="28">
        <v>0</v>
      </c>
      <c r="X326" s="28">
        <v>2.6496363999999999</v>
      </c>
      <c r="Y326" s="28">
        <v>10.04712123</v>
      </c>
      <c r="Z326" s="28">
        <v>0</v>
      </c>
      <c r="AA326" s="28">
        <v>70.945353489999988</v>
      </c>
      <c r="AB326" s="28">
        <v>44.434692560000002</v>
      </c>
      <c r="AC326" s="28">
        <v>0</v>
      </c>
      <c r="AD326" s="28">
        <v>0</v>
      </c>
      <c r="AE326" s="28">
        <v>0</v>
      </c>
      <c r="AF326" s="28">
        <v>0</v>
      </c>
      <c r="AG326" s="28">
        <v>0</v>
      </c>
      <c r="AH326" s="28">
        <v>0</v>
      </c>
      <c r="AI326" s="28">
        <v>0</v>
      </c>
      <c r="AJ326" s="28">
        <v>6.8725792999999999</v>
      </c>
      <c r="AK326" s="28">
        <v>6.8725792999999999</v>
      </c>
      <c r="AL326" s="28">
        <v>8.7674225900000007</v>
      </c>
      <c r="AM326" s="28">
        <v>8.7674225900000007</v>
      </c>
      <c r="AN326" s="28">
        <v>0</v>
      </c>
      <c r="AO326" s="28">
        <v>0</v>
      </c>
      <c r="AP326" s="28">
        <v>0</v>
      </c>
      <c r="AQ326" s="28">
        <v>0</v>
      </c>
      <c r="AR326" s="28">
        <v>0</v>
      </c>
      <c r="AS326" s="28">
        <v>6.8725792999999999</v>
      </c>
      <c r="AT326" s="28">
        <v>15.640001890000001</v>
      </c>
      <c r="AU326" s="28">
        <v>35.66726997</v>
      </c>
      <c r="AV326" s="28">
        <v>39.449050749999998</v>
      </c>
      <c r="AW326" s="28">
        <v>75.116320720000004</v>
      </c>
      <c r="AX326" s="28">
        <v>6.9711335700000001</v>
      </c>
      <c r="AY326" s="28">
        <v>6.2546332099999997</v>
      </c>
      <c r="AZ326" s="28">
        <v>61.890553939999997</v>
      </c>
    </row>
    <row r="327" spans="2:52" x14ac:dyDescent="0.25">
      <c r="B327" s="15" t="s">
        <v>215</v>
      </c>
      <c r="C327" s="28">
        <v>1.6668507800000001</v>
      </c>
      <c r="D327" s="28">
        <v>0.97633504000000004</v>
      </c>
      <c r="E327" s="28">
        <v>0.43384525000000002</v>
      </c>
      <c r="F327" s="28">
        <v>0.44142674999999998</v>
      </c>
      <c r="G327" s="28">
        <v>0.10106303999999999</v>
      </c>
      <c r="H327" s="28">
        <v>0.69051574000000004</v>
      </c>
      <c r="I327" s="28">
        <v>0.27955400000000002</v>
      </c>
      <c r="J327" s="28">
        <v>0.18162300000000001</v>
      </c>
      <c r="K327" s="28">
        <v>0.13110252999999999</v>
      </c>
      <c r="L327" s="28">
        <v>9.823620999999999E-2</v>
      </c>
      <c r="M327" s="28">
        <v>102.101418</v>
      </c>
      <c r="N327" s="28">
        <v>102.101418</v>
      </c>
      <c r="O327" s="28">
        <v>0</v>
      </c>
      <c r="P327" s="28">
        <v>0</v>
      </c>
      <c r="Q327" s="28">
        <v>0</v>
      </c>
      <c r="R327" s="28">
        <v>103.76826878</v>
      </c>
      <c r="S327" s="28">
        <v>44.738406939999997</v>
      </c>
      <c r="T327" s="28">
        <v>0</v>
      </c>
      <c r="U327" s="28">
        <v>10.06409386</v>
      </c>
      <c r="V327" s="28">
        <v>0.26844978000000003</v>
      </c>
      <c r="W327" s="28">
        <v>0.83862440000000005</v>
      </c>
      <c r="X327" s="28">
        <v>3.9923271000000002</v>
      </c>
      <c r="Y327" s="28">
        <v>11.06436194</v>
      </c>
      <c r="Z327" s="28">
        <v>0</v>
      </c>
      <c r="AA327" s="28">
        <v>70.966264019999997</v>
      </c>
      <c r="AB327" s="28">
        <v>32.802004759999996</v>
      </c>
      <c r="AC327" s="28">
        <v>0</v>
      </c>
      <c r="AD327" s="28">
        <v>0</v>
      </c>
      <c r="AE327" s="28">
        <v>0</v>
      </c>
      <c r="AF327" s="28">
        <v>0</v>
      </c>
      <c r="AG327" s="28">
        <v>0</v>
      </c>
      <c r="AH327" s="28">
        <v>0</v>
      </c>
      <c r="AI327" s="28">
        <v>0</v>
      </c>
      <c r="AJ327" s="28">
        <v>18.086485710000002</v>
      </c>
      <c r="AK327" s="28">
        <v>18.086485710000002</v>
      </c>
      <c r="AL327" s="28">
        <v>9.5776156599999993</v>
      </c>
      <c r="AM327" s="28">
        <v>9.5776156599999993</v>
      </c>
      <c r="AN327" s="28">
        <v>0</v>
      </c>
      <c r="AO327" s="28">
        <v>0</v>
      </c>
      <c r="AP327" s="28">
        <v>0</v>
      </c>
      <c r="AQ327" s="28">
        <v>0</v>
      </c>
      <c r="AR327" s="28">
        <v>0</v>
      </c>
      <c r="AS327" s="28">
        <v>3.2768486700000001</v>
      </c>
      <c r="AT327" s="28">
        <v>12.854464330000001</v>
      </c>
      <c r="AU327" s="28">
        <v>38.034026140000002</v>
      </c>
      <c r="AV327" s="28">
        <v>38.607968469999996</v>
      </c>
      <c r="AW327" s="28">
        <v>76.641994609999998</v>
      </c>
      <c r="AX327" s="28">
        <v>0</v>
      </c>
      <c r="AY327" s="28">
        <v>9.2653064399999998</v>
      </c>
      <c r="AZ327" s="28">
        <v>67.376688170000008</v>
      </c>
    </row>
    <row r="328" spans="2:52" x14ac:dyDescent="0.25">
      <c r="B328" s="15" t="s">
        <v>195</v>
      </c>
      <c r="C328" s="28">
        <v>8.0796672100000002</v>
      </c>
      <c r="D328" s="28">
        <v>4.4195606300000003</v>
      </c>
      <c r="E328" s="28">
        <v>3.0389499</v>
      </c>
      <c r="F328" s="28">
        <v>1.0896536799999998</v>
      </c>
      <c r="G328" s="28">
        <v>0.29095704999999999</v>
      </c>
      <c r="H328" s="28">
        <v>3.6601065799999999</v>
      </c>
      <c r="I328" s="28">
        <v>3.42165352</v>
      </c>
      <c r="J328" s="28">
        <v>0.21645306</v>
      </c>
      <c r="K328" s="28">
        <v>2.1999999999999999E-2</v>
      </c>
      <c r="L328" s="28">
        <v>0</v>
      </c>
      <c r="M328" s="28">
        <v>66.850576000000004</v>
      </c>
      <c r="N328" s="28">
        <v>66.850576000000004</v>
      </c>
      <c r="O328" s="28">
        <v>0</v>
      </c>
      <c r="P328" s="28">
        <v>0</v>
      </c>
      <c r="Q328" s="28">
        <v>0</v>
      </c>
      <c r="R328" s="28">
        <v>74.93024321</v>
      </c>
      <c r="S328" s="28">
        <v>41.254215520000002</v>
      </c>
      <c r="T328" s="28">
        <v>1.3184824799999999</v>
      </c>
      <c r="U328" s="28">
        <v>4.08072663</v>
      </c>
      <c r="V328" s="28">
        <v>0</v>
      </c>
      <c r="W328" s="28">
        <v>0</v>
      </c>
      <c r="X328" s="28">
        <v>1.7693982099999999</v>
      </c>
      <c r="Y328" s="28">
        <v>8.9712626600000007</v>
      </c>
      <c r="Z328" s="28">
        <v>1.52634051</v>
      </c>
      <c r="AA328" s="28">
        <v>58.92042601</v>
      </c>
      <c r="AB328" s="28">
        <v>16.009817200000001</v>
      </c>
      <c r="AC328" s="28">
        <v>0</v>
      </c>
      <c r="AD328" s="28">
        <v>0</v>
      </c>
      <c r="AE328" s="28">
        <v>0</v>
      </c>
      <c r="AF328" s="28">
        <v>0</v>
      </c>
      <c r="AG328" s="28">
        <v>0</v>
      </c>
      <c r="AH328" s="28">
        <v>0</v>
      </c>
      <c r="AI328" s="28">
        <v>0</v>
      </c>
      <c r="AJ328" s="28">
        <v>16.085938420000002</v>
      </c>
      <c r="AK328" s="28">
        <v>16.085938420000002</v>
      </c>
      <c r="AL328" s="28">
        <v>0.49875193000000001</v>
      </c>
      <c r="AM328" s="28">
        <v>0.49875193000000001</v>
      </c>
      <c r="AN328" s="28">
        <v>0</v>
      </c>
      <c r="AO328" s="28">
        <v>0</v>
      </c>
      <c r="AP328" s="28">
        <v>4.9677469800000003</v>
      </c>
      <c r="AQ328" s="28">
        <v>4.9677469800000003</v>
      </c>
      <c r="AR328" s="28">
        <v>0</v>
      </c>
      <c r="AS328" s="28">
        <v>17.280516690000002</v>
      </c>
      <c r="AT328" s="28">
        <v>22.747015600000001</v>
      </c>
      <c r="AU328" s="28">
        <v>9.3487400199999993</v>
      </c>
      <c r="AV328" s="28">
        <v>6.6406841100000005</v>
      </c>
      <c r="AW328" s="28">
        <v>15.989424130000002</v>
      </c>
      <c r="AX328" s="28">
        <v>0.23042657999999999</v>
      </c>
      <c r="AY328" s="28">
        <v>0.38561508</v>
      </c>
      <c r="AZ328" s="28">
        <v>15.373382470000001</v>
      </c>
    </row>
    <row r="329" spans="2:52" x14ac:dyDescent="0.25">
      <c r="B329" s="15" t="s">
        <v>216</v>
      </c>
      <c r="C329" s="28">
        <v>3.26471241</v>
      </c>
      <c r="D329" s="28">
        <v>1.2666465600000001</v>
      </c>
      <c r="E329" s="28">
        <v>0.46062526000000004</v>
      </c>
      <c r="F329" s="28">
        <v>0.60003850999999997</v>
      </c>
      <c r="G329" s="28">
        <v>0.20598279</v>
      </c>
      <c r="H329" s="28">
        <v>1.9980658499999999</v>
      </c>
      <c r="I329" s="28">
        <v>0.29734863</v>
      </c>
      <c r="J329" s="28">
        <v>0.22414999999999999</v>
      </c>
      <c r="K329" s="28">
        <v>1.42375294</v>
      </c>
      <c r="L329" s="28">
        <v>5.2814279999999998E-2</v>
      </c>
      <c r="M329" s="28">
        <v>84.302631040000009</v>
      </c>
      <c r="N329" s="28">
        <v>84.296100999999993</v>
      </c>
      <c r="O329" s="28">
        <v>6.53004E-3</v>
      </c>
      <c r="P329" s="28">
        <v>0</v>
      </c>
      <c r="Q329" s="28">
        <v>0</v>
      </c>
      <c r="R329" s="28">
        <v>87.56734345000001</v>
      </c>
      <c r="S329" s="28">
        <v>45.98864133</v>
      </c>
      <c r="T329" s="28">
        <v>0.15307299999999999</v>
      </c>
      <c r="U329" s="28">
        <v>4.3028189900000005</v>
      </c>
      <c r="V329" s="28">
        <v>0</v>
      </c>
      <c r="W329" s="28">
        <v>0</v>
      </c>
      <c r="X329" s="28">
        <v>5.2738140099999997</v>
      </c>
      <c r="Y329" s="28">
        <v>9.4055793100000002</v>
      </c>
      <c r="Z329" s="28">
        <v>0</v>
      </c>
      <c r="AA329" s="28">
        <v>65.123926640000008</v>
      </c>
      <c r="AB329" s="28">
        <v>22.443416809999999</v>
      </c>
      <c r="AC329" s="28">
        <v>0</v>
      </c>
      <c r="AD329" s="28">
        <v>0</v>
      </c>
      <c r="AE329" s="28">
        <v>0</v>
      </c>
      <c r="AF329" s="28">
        <v>0</v>
      </c>
      <c r="AG329" s="28">
        <v>0</v>
      </c>
      <c r="AH329" s="28">
        <v>0</v>
      </c>
      <c r="AI329" s="28">
        <v>0</v>
      </c>
      <c r="AJ329" s="28">
        <v>22.050969309999999</v>
      </c>
      <c r="AK329" s="28">
        <v>22.050969309999999</v>
      </c>
      <c r="AL329" s="28">
        <v>13.674937810000001</v>
      </c>
      <c r="AM329" s="28">
        <v>13.674937810000001</v>
      </c>
      <c r="AN329" s="28">
        <v>0</v>
      </c>
      <c r="AO329" s="28">
        <v>0</v>
      </c>
      <c r="AP329" s="28">
        <v>0</v>
      </c>
      <c r="AQ329" s="28">
        <v>0</v>
      </c>
      <c r="AR329" s="28">
        <v>0</v>
      </c>
      <c r="AS329" s="28">
        <v>21.348983019999999</v>
      </c>
      <c r="AT329" s="28">
        <v>35.023920830000002</v>
      </c>
      <c r="AU329" s="28">
        <v>9.4704652899999999</v>
      </c>
      <c r="AV329" s="28">
        <v>10.06777217</v>
      </c>
      <c r="AW329" s="28">
        <v>19.538237460000001</v>
      </c>
      <c r="AX329" s="28">
        <v>0</v>
      </c>
      <c r="AY329" s="28">
        <v>1.0871301200000001</v>
      </c>
      <c r="AZ329" s="28">
        <v>18.451107340000004</v>
      </c>
    </row>
    <row r="330" spans="2:52" x14ac:dyDescent="0.25">
      <c r="B330" s="15" t="s">
        <v>217</v>
      </c>
      <c r="C330" s="28">
        <v>91.584000549999999</v>
      </c>
      <c r="D330" s="28">
        <v>49.850503250000003</v>
      </c>
      <c r="E330" s="28">
        <v>10.43139375</v>
      </c>
      <c r="F330" s="28">
        <v>38.070240659999996</v>
      </c>
      <c r="G330" s="28">
        <v>1.3488688400000002</v>
      </c>
      <c r="H330" s="28">
        <v>41.733497299999996</v>
      </c>
      <c r="I330" s="28">
        <v>8.7010164499999991</v>
      </c>
      <c r="J330" s="28">
        <v>3.7579131100000001</v>
      </c>
      <c r="K330" s="28">
        <v>25.218130679999998</v>
      </c>
      <c r="L330" s="28">
        <v>4.0564370599999995</v>
      </c>
      <c r="M330" s="28">
        <v>105.946369</v>
      </c>
      <c r="N330" s="28">
        <v>105.92954899999999</v>
      </c>
      <c r="O330" s="28">
        <v>1.6820000000000002E-2</v>
      </c>
      <c r="P330" s="28">
        <v>0</v>
      </c>
      <c r="Q330" s="28">
        <v>0</v>
      </c>
      <c r="R330" s="28">
        <v>197.53036955000002</v>
      </c>
      <c r="S330" s="28">
        <v>72.632012489999994</v>
      </c>
      <c r="T330" s="28">
        <v>1.0808425800000001</v>
      </c>
      <c r="U330" s="28">
        <v>11.641744689999999</v>
      </c>
      <c r="V330" s="28">
        <v>0</v>
      </c>
      <c r="W330" s="28">
        <v>0</v>
      </c>
      <c r="X330" s="28">
        <v>6.2901007</v>
      </c>
      <c r="Y330" s="28">
        <v>37.989952590000001</v>
      </c>
      <c r="Z330" s="28">
        <v>2.0006719099999999</v>
      </c>
      <c r="AA330" s="28">
        <v>131.63532495999999</v>
      </c>
      <c r="AB330" s="28">
        <v>65.895044589999998</v>
      </c>
      <c r="AC330" s="28">
        <v>0</v>
      </c>
      <c r="AD330" s="28">
        <v>0</v>
      </c>
      <c r="AE330" s="28">
        <v>0</v>
      </c>
      <c r="AF330" s="28">
        <v>0</v>
      </c>
      <c r="AG330" s="28">
        <v>0</v>
      </c>
      <c r="AH330" s="28">
        <v>0</v>
      </c>
      <c r="AI330" s="28">
        <v>0</v>
      </c>
      <c r="AJ330" s="28">
        <v>110.78303893</v>
      </c>
      <c r="AK330" s="28">
        <v>110.78303893</v>
      </c>
      <c r="AL330" s="28">
        <v>24.934068860000004</v>
      </c>
      <c r="AM330" s="28">
        <v>24.934068860000004</v>
      </c>
      <c r="AN330" s="28">
        <v>0</v>
      </c>
      <c r="AO330" s="28">
        <v>0</v>
      </c>
      <c r="AP330" s="28">
        <v>4.7211421299999996</v>
      </c>
      <c r="AQ330" s="28">
        <v>4.7211421299999996</v>
      </c>
      <c r="AR330" s="28">
        <v>0</v>
      </c>
      <c r="AS330" s="28">
        <v>104.37937612</v>
      </c>
      <c r="AT330" s="28">
        <v>134.03458711000002</v>
      </c>
      <c r="AU330" s="28">
        <v>42.643496409999997</v>
      </c>
      <c r="AV330" s="28">
        <v>62.946325559999998</v>
      </c>
      <c r="AW330" s="28">
        <v>105.58982197</v>
      </c>
      <c r="AX330" s="28">
        <v>6.1683712800000006</v>
      </c>
      <c r="AY330" s="28">
        <v>12.184988710000001</v>
      </c>
      <c r="AZ330" s="28">
        <v>87.236461980000001</v>
      </c>
    </row>
    <row r="331" spans="2:52" x14ac:dyDescent="0.25">
      <c r="B331" s="15" t="s">
        <v>218</v>
      </c>
      <c r="C331" s="28">
        <v>4.36062086</v>
      </c>
      <c r="D331" s="28">
        <v>2.01172511</v>
      </c>
      <c r="E331" s="28">
        <v>1.1957656200000002</v>
      </c>
      <c r="F331" s="28">
        <v>0.61262026999999997</v>
      </c>
      <c r="G331" s="28">
        <v>0.20333922000000001</v>
      </c>
      <c r="H331" s="28">
        <v>2.3488957500000001</v>
      </c>
      <c r="I331" s="28">
        <v>0.84628065000000008</v>
      </c>
      <c r="J331" s="28">
        <v>0.291049</v>
      </c>
      <c r="K331" s="28">
        <v>0.61067805000000008</v>
      </c>
      <c r="L331" s="28">
        <v>0.60088805000000001</v>
      </c>
      <c r="M331" s="28">
        <v>53.664619000000002</v>
      </c>
      <c r="N331" s="28">
        <v>53.594554000000002</v>
      </c>
      <c r="O331" s="28">
        <v>7.0065000000000002E-2</v>
      </c>
      <c r="P331" s="28">
        <v>0</v>
      </c>
      <c r="Q331" s="28">
        <v>0</v>
      </c>
      <c r="R331" s="28">
        <v>58.025239859999999</v>
      </c>
      <c r="S331" s="28">
        <v>30.272940569999999</v>
      </c>
      <c r="T331" s="28">
        <v>0.58099999999999996</v>
      </c>
      <c r="U331" s="28">
        <v>3.14495558</v>
      </c>
      <c r="V331" s="28">
        <v>0</v>
      </c>
      <c r="W331" s="28">
        <v>0</v>
      </c>
      <c r="X331" s="28">
        <v>2.2430451000000002</v>
      </c>
      <c r="Y331" s="28">
        <v>7.7347307199999999</v>
      </c>
      <c r="Z331" s="28">
        <v>0</v>
      </c>
      <c r="AA331" s="28">
        <v>43.976671969999998</v>
      </c>
      <c r="AB331" s="28">
        <v>14.048567889999999</v>
      </c>
      <c r="AC331" s="28">
        <v>0</v>
      </c>
      <c r="AD331" s="28">
        <v>0</v>
      </c>
      <c r="AE331" s="28">
        <v>0</v>
      </c>
      <c r="AF331" s="28">
        <v>0</v>
      </c>
      <c r="AG331" s="28">
        <v>0</v>
      </c>
      <c r="AH331" s="28">
        <v>0</v>
      </c>
      <c r="AI331" s="28">
        <v>0</v>
      </c>
      <c r="AJ331" s="28">
        <v>16.80823913</v>
      </c>
      <c r="AK331" s="28">
        <v>16.80823913</v>
      </c>
      <c r="AL331" s="28">
        <v>1.80085194</v>
      </c>
      <c r="AM331" s="28">
        <v>1.80085194</v>
      </c>
      <c r="AN331" s="28">
        <v>0</v>
      </c>
      <c r="AO331" s="28">
        <v>0</v>
      </c>
      <c r="AP331" s="28">
        <v>0</v>
      </c>
      <c r="AQ331" s="28">
        <v>0</v>
      </c>
      <c r="AR331" s="28">
        <v>0</v>
      </c>
      <c r="AS331" s="28">
        <v>15.456497880000001</v>
      </c>
      <c r="AT331" s="28">
        <v>17.257349820000002</v>
      </c>
      <c r="AU331" s="28">
        <v>13.5994572</v>
      </c>
      <c r="AV331" s="28">
        <v>13.6663766</v>
      </c>
      <c r="AW331" s="28">
        <v>27.265833799999999</v>
      </c>
      <c r="AX331" s="28">
        <v>1.293534E-2</v>
      </c>
      <c r="AY331" s="28">
        <v>2.2121472599999996</v>
      </c>
      <c r="AZ331" s="28">
        <v>25.040751199999999</v>
      </c>
    </row>
    <row r="332" spans="2:52" x14ac:dyDescent="0.25">
      <c r="B332" s="25" t="s">
        <v>1582</v>
      </c>
      <c r="C332" s="26">
        <f t="shared" ref="C332:AZ332" si="22">SUM(C317:C331)</f>
        <v>265.76016311000001</v>
      </c>
      <c r="D332" s="26">
        <f t="shared" si="22"/>
        <v>144.90829106000001</v>
      </c>
      <c r="E332" s="26">
        <f t="shared" si="22"/>
        <v>47.112369340000008</v>
      </c>
      <c r="F332" s="26">
        <f t="shared" si="22"/>
        <v>91.237865009999993</v>
      </c>
      <c r="G332" s="26">
        <f t="shared" si="22"/>
        <v>6.5580567100000007</v>
      </c>
      <c r="H332" s="26">
        <f t="shared" si="22"/>
        <v>120.85187205</v>
      </c>
      <c r="I332" s="26">
        <f t="shared" si="22"/>
        <v>32.469138609999995</v>
      </c>
      <c r="J332" s="26">
        <f t="shared" si="22"/>
        <v>14.320791650000002</v>
      </c>
      <c r="K332" s="26">
        <f t="shared" si="22"/>
        <v>66.015414239999998</v>
      </c>
      <c r="L332" s="26">
        <f t="shared" si="22"/>
        <v>8.0465275500000004</v>
      </c>
      <c r="M332" s="26">
        <f t="shared" si="22"/>
        <v>1344.0297645000001</v>
      </c>
      <c r="N332" s="26">
        <f t="shared" si="22"/>
        <v>1332.8746820399997</v>
      </c>
      <c r="O332" s="26">
        <f t="shared" si="22"/>
        <v>7.2077997800000002</v>
      </c>
      <c r="P332" s="26">
        <f t="shared" si="22"/>
        <v>0.97568268000000002</v>
      </c>
      <c r="Q332" s="26">
        <f t="shared" si="22"/>
        <v>2.9716</v>
      </c>
      <c r="R332" s="26">
        <f t="shared" si="22"/>
        <v>1609.7899276099999</v>
      </c>
      <c r="S332" s="26">
        <f t="shared" si="22"/>
        <v>722.28380535999986</v>
      </c>
      <c r="T332" s="26">
        <f t="shared" si="22"/>
        <v>22.020897099999992</v>
      </c>
      <c r="U332" s="26">
        <f t="shared" si="22"/>
        <v>97.607888150000008</v>
      </c>
      <c r="V332" s="26">
        <f t="shared" si="22"/>
        <v>0.26844978000000003</v>
      </c>
      <c r="W332" s="26">
        <f t="shared" si="22"/>
        <v>10.423260200000001</v>
      </c>
      <c r="X332" s="26">
        <f t="shared" si="22"/>
        <v>57.940155369999999</v>
      </c>
      <c r="Y332" s="26">
        <f t="shared" si="22"/>
        <v>240.30852791000001</v>
      </c>
      <c r="Z332" s="26">
        <f t="shared" si="22"/>
        <v>5.1028251400000002</v>
      </c>
      <c r="AA332" s="26">
        <f t="shared" si="22"/>
        <v>1155.9558090100002</v>
      </c>
      <c r="AB332" s="26">
        <f t="shared" si="22"/>
        <v>453.83411860000001</v>
      </c>
      <c r="AC332" s="26">
        <f t="shared" si="22"/>
        <v>0.61011700000000002</v>
      </c>
      <c r="AD332" s="26">
        <f t="shared" si="22"/>
        <v>0.42799999999999999</v>
      </c>
      <c r="AE332" s="26">
        <f t="shared" si="22"/>
        <v>0</v>
      </c>
      <c r="AF332" s="26">
        <f t="shared" si="22"/>
        <v>0.182117</v>
      </c>
      <c r="AG332" s="26">
        <f t="shared" si="22"/>
        <v>0</v>
      </c>
      <c r="AH332" s="26">
        <f t="shared" si="22"/>
        <v>0</v>
      </c>
      <c r="AI332" s="26">
        <f t="shared" si="22"/>
        <v>0</v>
      </c>
      <c r="AJ332" s="26">
        <f t="shared" si="22"/>
        <v>338.31431907000001</v>
      </c>
      <c r="AK332" s="26">
        <f t="shared" si="22"/>
        <v>338.92443607000001</v>
      </c>
      <c r="AL332" s="26">
        <f t="shared" si="22"/>
        <v>156.19641080999997</v>
      </c>
      <c r="AM332" s="26">
        <f t="shared" si="22"/>
        <v>156.19641080999997</v>
      </c>
      <c r="AN332" s="26">
        <f t="shared" si="22"/>
        <v>0</v>
      </c>
      <c r="AO332" s="26">
        <f t="shared" si="22"/>
        <v>0</v>
      </c>
      <c r="AP332" s="26">
        <f t="shared" si="22"/>
        <v>22.009303079999999</v>
      </c>
      <c r="AQ332" s="26">
        <f t="shared" si="22"/>
        <v>22.009303079999999</v>
      </c>
      <c r="AR332" s="26">
        <f t="shared" si="22"/>
        <v>0</v>
      </c>
      <c r="AS332" s="26">
        <f t="shared" si="22"/>
        <v>250.32843354000002</v>
      </c>
      <c r="AT332" s="26">
        <f t="shared" si="22"/>
        <v>428.53414743000008</v>
      </c>
      <c r="AU332" s="26">
        <f t="shared" si="22"/>
        <v>364.22440724000006</v>
      </c>
      <c r="AV332" s="26">
        <f t="shared" si="22"/>
        <v>525.45133522000003</v>
      </c>
      <c r="AW332" s="26">
        <f t="shared" si="22"/>
        <v>889.67574245999992</v>
      </c>
      <c r="AX332" s="26">
        <f t="shared" si="22"/>
        <v>27.882542360000002</v>
      </c>
      <c r="AY332" s="26">
        <f t="shared" si="22"/>
        <v>74.017228450000005</v>
      </c>
      <c r="AZ332" s="26">
        <f t="shared" si="22"/>
        <v>787.77597165000009</v>
      </c>
    </row>
    <row r="333" spans="2:52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2:52" x14ac:dyDescent="0.25">
      <c r="B334" s="14" t="s">
        <v>60</v>
      </c>
    </row>
    <row r="335" spans="2:52" x14ac:dyDescent="0.25">
      <c r="B335" s="15" t="s">
        <v>220</v>
      </c>
      <c r="C335" s="28">
        <v>3.1358286299999998</v>
      </c>
      <c r="D335" s="28">
        <v>1.6178188500000001</v>
      </c>
      <c r="E335" s="28">
        <v>0.85591952000000004</v>
      </c>
      <c r="F335" s="28">
        <v>0.57882396999999997</v>
      </c>
      <c r="G335" s="28">
        <v>0.18307535999999999</v>
      </c>
      <c r="H335" s="28">
        <v>1.5180097799999999</v>
      </c>
      <c r="I335" s="28">
        <v>0.49373023999999999</v>
      </c>
      <c r="J335" s="28">
        <v>0.43525000000000003</v>
      </c>
      <c r="K335" s="28">
        <v>0.50380015999999994</v>
      </c>
      <c r="L335" s="28">
        <v>8.5229380000000007E-2</v>
      </c>
      <c r="M335" s="28">
        <v>87.570989299999994</v>
      </c>
      <c r="N335" s="28">
        <v>87.564115000000001</v>
      </c>
      <c r="O335" s="28">
        <v>6.8742999999999999E-3</v>
      </c>
      <c r="P335" s="28">
        <v>0</v>
      </c>
      <c r="Q335" s="28">
        <v>0</v>
      </c>
      <c r="R335" s="28">
        <v>90.706817929999985</v>
      </c>
      <c r="S335" s="28">
        <v>50.041306829999996</v>
      </c>
      <c r="T335" s="28">
        <v>0.32663296999999997</v>
      </c>
      <c r="U335" s="28">
        <v>5.6043045300000003</v>
      </c>
      <c r="V335" s="28">
        <v>0</v>
      </c>
      <c r="W335" s="28">
        <v>0</v>
      </c>
      <c r="X335" s="28">
        <v>4.0872452099999999</v>
      </c>
      <c r="Y335" s="28">
        <v>9.7801217400000002</v>
      </c>
      <c r="Z335" s="28">
        <v>0.44028078000000004</v>
      </c>
      <c r="AA335" s="28">
        <v>70.279892060000009</v>
      </c>
      <c r="AB335" s="28">
        <v>20.426925869999998</v>
      </c>
      <c r="AC335" s="28">
        <v>1.5E-3</v>
      </c>
      <c r="AD335" s="28">
        <v>1.5E-3</v>
      </c>
      <c r="AE335" s="28">
        <v>0</v>
      </c>
      <c r="AF335" s="28">
        <v>0</v>
      </c>
      <c r="AG335" s="28">
        <v>0</v>
      </c>
      <c r="AH335" s="28">
        <v>0</v>
      </c>
      <c r="AI335" s="28">
        <v>0</v>
      </c>
      <c r="AJ335" s="28">
        <v>0</v>
      </c>
      <c r="AK335" s="28">
        <v>1.5E-3</v>
      </c>
      <c r="AL335" s="28">
        <v>3.8783792200000002</v>
      </c>
      <c r="AM335" s="28">
        <v>3.8783792200000002</v>
      </c>
      <c r="AN335" s="28">
        <v>0</v>
      </c>
      <c r="AO335" s="28">
        <v>0</v>
      </c>
      <c r="AP335" s="28">
        <v>2.31879612</v>
      </c>
      <c r="AQ335" s="28">
        <v>2.31879612</v>
      </c>
      <c r="AR335" s="28">
        <v>0</v>
      </c>
      <c r="AS335" s="28">
        <v>0</v>
      </c>
      <c r="AT335" s="28">
        <v>6.1971753400000003</v>
      </c>
      <c r="AU335" s="28">
        <v>14.231250530000001</v>
      </c>
      <c r="AV335" s="28">
        <v>35.509428770000007</v>
      </c>
      <c r="AW335" s="28">
        <v>49.740679299999996</v>
      </c>
      <c r="AX335" s="28">
        <v>1.5815926200000001</v>
      </c>
      <c r="AY335" s="28">
        <v>5.3465111500000004</v>
      </c>
      <c r="AZ335" s="28">
        <v>42.812575530000004</v>
      </c>
    </row>
    <row r="336" spans="2:52" x14ac:dyDescent="0.25">
      <c r="B336" s="15" t="s">
        <v>221</v>
      </c>
      <c r="C336" s="28">
        <v>9.8642664100000008</v>
      </c>
      <c r="D336" s="28">
        <v>4.59959761</v>
      </c>
      <c r="E336" s="28">
        <v>1.8233638000000001</v>
      </c>
      <c r="F336" s="28">
        <v>2.1863062200000001</v>
      </c>
      <c r="G336" s="28">
        <v>0.58992758999999995</v>
      </c>
      <c r="H336" s="28">
        <v>5.2646687999999999</v>
      </c>
      <c r="I336" s="28">
        <v>1.14747263</v>
      </c>
      <c r="J336" s="28">
        <v>1.4111662899999999</v>
      </c>
      <c r="K336" s="28">
        <v>2.70602988</v>
      </c>
      <c r="L336" s="28">
        <v>0</v>
      </c>
      <c r="M336" s="28">
        <v>87.109090499999994</v>
      </c>
      <c r="N336" s="28">
        <v>87.109090499999994</v>
      </c>
      <c r="O336" s="28">
        <v>0</v>
      </c>
      <c r="P336" s="28">
        <v>0</v>
      </c>
      <c r="Q336" s="28">
        <v>0</v>
      </c>
      <c r="R336" s="28">
        <v>96.973356909999993</v>
      </c>
      <c r="S336" s="28">
        <v>47.384868859999997</v>
      </c>
      <c r="T336" s="28">
        <v>0.60900622999999998</v>
      </c>
      <c r="U336" s="28">
        <v>9.37132991</v>
      </c>
      <c r="V336" s="28">
        <v>0</v>
      </c>
      <c r="W336" s="28">
        <v>0</v>
      </c>
      <c r="X336" s="28">
        <v>7.54299184</v>
      </c>
      <c r="Y336" s="28">
        <v>13.645239029999999</v>
      </c>
      <c r="Z336" s="28">
        <v>0</v>
      </c>
      <c r="AA336" s="28">
        <v>78.553435870000001</v>
      </c>
      <c r="AB336" s="28">
        <v>18.419921040000002</v>
      </c>
      <c r="AC336" s="28">
        <v>0</v>
      </c>
      <c r="AD336" s="28">
        <v>0</v>
      </c>
      <c r="AE336" s="28">
        <v>0</v>
      </c>
      <c r="AF336" s="28">
        <v>0</v>
      </c>
      <c r="AG336" s="28">
        <v>0</v>
      </c>
      <c r="AH336" s="28">
        <v>0</v>
      </c>
      <c r="AI336" s="28">
        <v>0</v>
      </c>
      <c r="AJ336" s="28">
        <v>0</v>
      </c>
      <c r="AK336" s="28">
        <v>0</v>
      </c>
      <c r="AL336" s="28">
        <v>18.015947370000003</v>
      </c>
      <c r="AM336" s="28">
        <v>18.015947370000003</v>
      </c>
      <c r="AN336" s="28">
        <v>0</v>
      </c>
      <c r="AO336" s="28">
        <v>0</v>
      </c>
      <c r="AP336" s="28">
        <v>0</v>
      </c>
      <c r="AQ336" s="28">
        <v>0</v>
      </c>
      <c r="AR336" s="28">
        <v>0</v>
      </c>
      <c r="AS336" s="28">
        <v>0</v>
      </c>
      <c r="AT336" s="28">
        <v>18.015947370000003</v>
      </c>
      <c r="AU336" s="28">
        <v>0.40397367000000001</v>
      </c>
      <c r="AV336" s="28">
        <v>29.007700739999997</v>
      </c>
      <c r="AW336" s="28">
        <v>29.41167441</v>
      </c>
      <c r="AX336" s="28">
        <v>0</v>
      </c>
      <c r="AY336" s="28">
        <v>0</v>
      </c>
      <c r="AZ336" s="28">
        <v>29.41167441</v>
      </c>
    </row>
    <row r="337" spans="2:52" x14ac:dyDescent="0.25">
      <c r="B337" s="15" t="s">
        <v>222</v>
      </c>
      <c r="C337" s="28">
        <v>13.661153469999999</v>
      </c>
      <c r="D337" s="28">
        <v>6.9781191299999996</v>
      </c>
      <c r="E337" s="28">
        <v>2.3892111100000002</v>
      </c>
      <c r="F337" s="28">
        <v>4.1851938400000002</v>
      </c>
      <c r="G337" s="28">
        <v>0.40371417999999998</v>
      </c>
      <c r="H337" s="28">
        <v>6.6830343399999999</v>
      </c>
      <c r="I337" s="28">
        <v>2.0034524399999998</v>
      </c>
      <c r="J337" s="28">
        <v>4.6240312499999998</v>
      </c>
      <c r="K337" s="28">
        <v>0</v>
      </c>
      <c r="L337" s="28">
        <v>5.555065E-2</v>
      </c>
      <c r="M337" s="28">
        <v>120.42837184999999</v>
      </c>
      <c r="N337" s="28">
        <v>120.40741199999999</v>
      </c>
      <c r="O337" s="28">
        <v>2.0959849999999999E-2</v>
      </c>
      <c r="P337" s="28">
        <v>0</v>
      </c>
      <c r="Q337" s="28">
        <v>0</v>
      </c>
      <c r="R337" s="28">
        <v>134.08952532000001</v>
      </c>
      <c r="S337" s="28">
        <v>59.544899700000002</v>
      </c>
      <c r="T337" s="28">
        <v>0.60051284999999999</v>
      </c>
      <c r="U337" s="28">
        <v>7.9046248600000002</v>
      </c>
      <c r="V337" s="28">
        <v>0</v>
      </c>
      <c r="W337" s="28">
        <v>0</v>
      </c>
      <c r="X337" s="28">
        <v>4.36182537</v>
      </c>
      <c r="Y337" s="28">
        <v>14.35183279</v>
      </c>
      <c r="Z337" s="28">
        <v>1.79147857</v>
      </c>
      <c r="AA337" s="28">
        <v>88.55517414000002</v>
      </c>
      <c r="AB337" s="28">
        <v>45.534351180000002</v>
      </c>
      <c r="AC337" s="28">
        <v>8.9080000000000006E-2</v>
      </c>
      <c r="AD337" s="28">
        <v>8.9080000000000006E-2</v>
      </c>
      <c r="AE337" s="28">
        <v>0</v>
      </c>
      <c r="AF337" s="28">
        <v>0</v>
      </c>
      <c r="AG337" s="28">
        <v>0</v>
      </c>
      <c r="AH337" s="28">
        <v>0</v>
      </c>
      <c r="AI337" s="28">
        <v>0</v>
      </c>
      <c r="AJ337" s="28">
        <v>0</v>
      </c>
      <c r="AK337" s="28">
        <v>8.9080000000000006E-2</v>
      </c>
      <c r="AL337" s="28">
        <v>10.68981816</v>
      </c>
      <c r="AM337" s="28">
        <v>10.68981816</v>
      </c>
      <c r="AN337" s="28">
        <v>0</v>
      </c>
      <c r="AO337" s="28">
        <v>0</v>
      </c>
      <c r="AP337" s="28">
        <v>5.5094444600000001</v>
      </c>
      <c r="AQ337" s="28">
        <v>5.5094444600000001</v>
      </c>
      <c r="AR337" s="28">
        <v>0</v>
      </c>
      <c r="AS337" s="28">
        <v>0</v>
      </c>
      <c r="AT337" s="28">
        <v>16.199262620000002</v>
      </c>
      <c r="AU337" s="28">
        <v>29.424168560000002</v>
      </c>
      <c r="AV337" s="28">
        <v>83.325373110000001</v>
      </c>
      <c r="AW337" s="28">
        <v>112.74954167</v>
      </c>
      <c r="AX337" s="28">
        <v>2.2605621899999999</v>
      </c>
      <c r="AY337" s="28">
        <v>21.772410920000002</v>
      </c>
      <c r="AZ337" s="28">
        <v>88.716568559999999</v>
      </c>
    </row>
    <row r="338" spans="2:52" x14ac:dyDescent="0.25">
      <c r="B338" s="15" t="s">
        <v>223</v>
      </c>
      <c r="C338" s="28">
        <v>21.244490039999999</v>
      </c>
      <c r="D338" s="28">
        <v>7.5610324000000002</v>
      </c>
      <c r="E338" s="28">
        <v>2.6566489000000004</v>
      </c>
      <c r="F338" s="28">
        <v>4.5496319299999994</v>
      </c>
      <c r="G338" s="28">
        <v>0.35475157000000002</v>
      </c>
      <c r="H338" s="28">
        <v>13.68345764</v>
      </c>
      <c r="I338" s="28">
        <v>1.6582413999999999</v>
      </c>
      <c r="J338" s="28">
        <v>0.85803600000000002</v>
      </c>
      <c r="K338" s="28">
        <v>9.883891460000001</v>
      </c>
      <c r="L338" s="28">
        <v>1.2832887800000001</v>
      </c>
      <c r="M338" s="28">
        <v>166.42003368000002</v>
      </c>
      <c r="N338" s="28">
        <v>166.39802</v>
      </c>
      <c r="O338" s="28">
        <v>2.2013680000000001E-2</v>
      </c>
      <c r="P338" s="28">
        <v>0</v>
      </c>
      <c r="Q338" s="28">
        <v>0</v>
      </c>
      <c r="R338" s="28">
        <v>187.66452372000001</v>
      </c>
      <c r="S338" s="28">
        <v>92.245688450000003</v>
      </c>
      <c r="T338" s="28">
        <v>5.7341233899999997</v>
      </c>
      <c r="U338" s="28">
        <v>7.9517252800000007</v>
      </c>
      <c r="V338" s="28">
        <v>0.52259999999999995</v>
      </c>
      <c r="W338" s="28">
        <v>0</v>
      </c>
      <c r="X338" s="28">
        <v>5.5545922399999998</v>
      </c>
      <c r="Y338" s="28">
        <v>28.154103809999999</v>
      </c>
      <c r="Z338" s="28">
        <v>0</v>
      </c>
      <c r="AA338" s="28">
        <v>140.16283317</v>
      </c>
      <c r="AB338" s="28">
        <v>47.501690550000006</v>
      </c>
      <c r="AC338" s="28">
        <v>0</v>
      </c>
      <c r="AD338" s="28">
        <v>0</v>
      </c>
      <c r="AE338" s="28">
        <v>0</v>
      </c>
      <c r="AF338" s="28">
        <v>0</v>
      </c>
      <c r="AG338" s="28">
        <v>0</v>
      </c>
      <c r="AH338" s="28">
        <v>0</v>
      </c>
      <c r="AI338" s="28">
        <v>0</v>
      </c>
      <c r="AJ338" s="28">
        <v>0</v>
      </c>
      <c r="AK338" s="28">
        <v>0</v>
      </c>
      <c r="AL338" s="28">
        <v>10.663480199999999</v>
      </c>
      <c r="AM338" s="28">
        <v>10.663480199999999</v>
      </c>
      <c r="AN338" s="28">
        <v>0</v>
      </c>
      <c r="AO338" s="28">
        <v>0</v>
      </c>
      <c r="AP338" s="28">
        <v>4.5276643700000001</v>
      </c>
      <c r="AQ338" s="28">
        <v>4.5276643700000001</v>
      </c>
      <c r="AR338" s="28">
        <v>0</v>
      </c>
      <c r="AS338" s="28">
        <v>0</v>
      </c>
      <c r="AT338" s="28">
        <v>15.191144570000001</v>
      </c>
      <c r="AU338" s="28">
        <v>32.310545980000001</v>
      </c>
      <c r="AV338" s="28">
        <v>20.98528941</v>
      </c>
      <c r="AW338" s="28">
        <v>53.295835390000001</v>
      </c>
      <c r="AX338" s="28">
        <v>0</v>
      </c>
      <c r="AY338" s="28">
        <v>20.172414030000002</v>
      </c>
      <c r="AZ338" s="28">
        <v>33.123421360000002</v>
      </c>
    </row>
    <row r="339" spans="2:52" x14ac:dyDescent="0.25">
      <c r="B339" s="15" t="s">
        <v>225</v>
      </c>
      <c r="C339" s="28">
        <v>2.1776552200000001</v>
      </c>
      <c r="D339" s="28">
        <v>1.2562101200000002</v>
      </c>
      <c r="E339" s="28">
        <v>0.47869396000000003</v>
      </c>
      <c r="F339" s="28">
        <v>0.63754937</v>
      </c>
      <c r="G339" s="28">
        <v>0.13996679000000001</v>
      </c>
      <c r="H339" s="28">
        <v>0.92144510000000002</v>
      </c>
      <c r="I339" s="28">
        <v>0.70222594999999999</v>
      </c>
      <c r="J339" s="28">
        <v>0.18158250000000001</v>
      </c>
      <c r="K339" s="28">
        <v>0</v>
      </c>
      <c r="L339" s="28">
        <v>3.7636650000000001E-2</v>
      </c>
      <c r="M339" s="28">
        <v>223.17280199999999</v>
      </c>
      <c r="N339" s="28">
        <v>223.17280199999999</v>
      </c>
      <c r="O339" s="28">
        <v>0</v>
      </c>
      <c r="P339" s="28">
        <v>0</v>
      </c>
      <c r="Q339" s="28">
        <v>0</v>
      </c>
      <c r="R339" s="28">
        <v>225.35045722000001</v>
      </c>
      <c r="S339" s="28">
        <v>106.33386573999999</v>
      </c>
      <c r="T339" s="28">
        <v>2.1999999999999999E-2</v>
      </c>
      <c r="U339" s="28">
        <v>10.188972789999999</v>
      </c>
      <c r="V339" s="28">
        <v>0</v>
      </c>
      <c r="W339" s="28">
        <v>0</v>
      </c>
      <c r="X339" s="28">
        <v>14.763398820000001</v>
      </c>
      <c r="Y339" s="28">
        <v>14.5647939</v>
      </c>
      <c r="Z339" s="28">
        <v>0</v>
      </c>
      <c r="AA339" s="28">
        <v>145.87303125</v>
      </c>
      <c r="AB339" s="28">
        <v>79.477425969999999</v>
      </c>
      <c r="AC339" s="28">
        <v>0</v>
      </c>
      <c r="AD339" s="28">
        <v>0</v>
      </c>
      <c r="AE339" s="28">
        <v>0</v>
      </c>
      <c r="AF339" s="28">
        <v>0</v>
      </c>
      <c r="AG339" s="28">
        <v>0</v>
      </c>
      <c r="AH339" s="28">
        <v>0</v>
      </c>
      <c r="AI339" s="28">
        <v>0</v>
      </c>
      <c r="AJ339" s="28">
        <v>1.234E-2</v>
      </c>
      <c r="AK339" s="28">
        <v>1.234E-2</v>
      </c>
      <c r="AL339" s="28">
        <v>23.86645588</v>
      </c>
      <c r="AM339" s="28">
        <v>23.86645588</v>
      </c>
      <c r="AN339" s="28">
        <v>0</v>
      </c>
      <c r="AO339" s="28">
        <v>0</v>
      </c>
      <c r="AP339" s="28">
        <v>13.25770668</v>
      </c>
      <c r="AQ339" s="28">
        <v>13.25770668</v>
      </c>
      <c r="AR339" s="28">
        <v>0</v>
      </c>
      <c r="AS339" s="28">
        <v>0</v>
      </c>
      <c r="AT339" s="28">
        <v>37.124162560000002</v>
      </c>
      <c r="AU339" s="28">
        <v>42.365603410000006</v>
      </c>
      <c r="AV339" s="28">
        <v>61.24050458</v>
      </c>
      <c r="AW339" s="28">
        <v>103.60610799</v>
      </c>
      <c r="AX339" s="28">
        <v>9.9692589999999992</v>
      </c>
      <c r="AY339" s="28">
        <v>9.5162715900000006</v>
      </c>
      <c r="AZ339" s="28">
        <v>84.120577399999988</v>
      </c>
    </row>
    <row r="340" spans="2:52" x14ac:dyDescent="0.25">
      <c r="B340" s="15" t="s">
        <v>224</v>
      </c>
      <c r="C340" s="28">
        <v>3.6071537400000002</v>
      </c>
      <c r="D340" s="28">
        <v>1.8847002799999999</v>
      </c>
      <c r="E340" s="28">
        <v>1.1077586199999998</v>
      </c>
      <c r="F340" s="28">
        <v>0.69881441</v>
      </c>
      <c r="G340" s="28">
        <v>7.8127249999999995E-2</v>
      </c>
      <c r="H340" s="28">
        <v>1.7224534600000001</v>
      </c>
      <c r="I340" s="28">
        <v>0.51795314999999997</v>
      </c>
      <c r="J340" s="28">
        <v>0.33865840000000003</v>
      </c>
      <c r="K340" s="28">
        <v>0.55730540000000006</v>
      </c>
      <c r="L340" s="28">
        <v>0.30853650999999999</v>
      </c>
      <c r="M340" s="28">
        <v>47.885019</v>
      </c>
      <c r="N340" s="28">
        <v>47.885019</v>
      </c>
      <c r="O340" s="28">
        <v>0</v>
      </c>
      <c r="P340" s="28">
        <v>0</v>
      </c>
      <c r="Q340" s="28">
        <v>0</v>
      </c>
      <c r="R340" s="28">
        <v>51.492172740000001</v>
      </c>
      <c r="S340" s="28">
        <v>31.1762935</v>
      </c>
      <c r="T340" s="28">
        <v>9.6460000000000004E-2</v>
      </c>
      <c r="U340" s="28">
        <v>3.3012703299999999</v>
      </c>
      <c r="V340" s="28">
        <v>0</v>
      </c>
      <c r="W340" s="28">
        <v>0</v>
      </c>
      <c r="X340" s="28">
        <v>1.6022525600000002</v>
      </c>
      <c r="Y340" s="28">
        <v>4.9830176399999999</v>
      </c>
      <c r="Z340" s="28">
        <v>0</v>
      </c>
      <c r="AA340" s="28">
        <v>41.159294029999998</v>
      </c>
      <c r="AB340" s="28">
        <v>10.332878710000001</v>
      </c>
      <c r="AC340" s="28">
        <v>0</v>
      </c>
      <c r="AD340" s="28">
        <v>0</v>
      </c>
      <c r="AE340" s="28">
        <v>0</v>
      </c>
      <c r="AF340" s="28">
        <v>0</v>
      </c>
      <c r="AG340" s="28">
        <v>0</v>
      </c>
      <c r="AH340" s="28">
        <v>0</v>
      </c>
      <c r="AI340" s="28">
        <v>0</v>
      </c>
      <c r="AJ340" s="28">
        <v>0</v>
      </c>
      <c r="AK340" s="28">
        <v>0</v>
      </c>
      <c r="AL340" s="28">
        <v>5.0307572600000006</v>
      </c>
      <c r="AM340" s="28">
        <v>5.0307572600000006</v>
      </c>
      <c r="AN340" s="28">
        <v>0</v>
      </c>
      <c r="AO340" s="28">
        <v>0</v>
      </c>
      <c r="AP340" s="28">
        <v>0</v>
      </c>
      <c r="AQ340" s="28">
        <v>0</v>
      </c>
      <c r="AR340" s="28">
        <v>0</v>
      </c>
      <c r="AS340" s="28">
        <v>0</v>
      </c>
      <c r="AT340" s="28">
        <v>5.0307572600000006</v>
      </c>
      <c r="AU340" s="28">
        <v>5.3021214499999996</v>
      </c>
      <c r="AV340" s="28">
        <v>1.87828583</v>
      </c>
      <c r="AW340" s="28">
        <v>7.1804072799999989</v>
      </c>
      <c r="AX340" s="28">
        <v>3.1177409599999999</v>
      </c>
      <c r="AY340" s="28">
        <v>0</v>
      </c>
      <c r="AZ340" s="28">
        <v>4.0626663199999999</v>
      </c>
    </row>
    <row r="341" spans="2:52" x14ac:dyDescent="0.25">
      <c r="B341" s="25" t="s">
        <v>1582</v>
      </c>
      <c r="C341" s="26">
        <f t="shared" ref="C341:AZ341" si="23">SUM(C335:C340)</f>
        <v>53.690547509999995</v>
      </c>
      <c r="D341" s="26">
        <f t="shared" si="23"/>
        <v>23.89747839</v>
      </c>
      <c r="E341" s="26">
        <f t="shared" si="23"/>
        <v>9.3115959100000012</v>
      </c>
      <c r="F341" s="26">
        <f t="shared" si="23"/>
        <v>12.83631974</v>
      </c>
      <c r="G341" s="26">
        <f t="shared" si="23"/>
        <v>1.74956274</v>
      </c>
      <c r="H341" s="26">
        <f t="shared" si="23"/>
        <v>29.793069120000002</v>
      </c>
      <c r="I341" s="26">
        <f t="shared" si="23"/>
        <v>6.5230758099999999</v>
      </c>
      <c r="J341" s="26">
        <f t="shared" si="23"/>
        <v>7.8487244400000007</v>
      </c>
      <c r="K341" s="26">
        <f t="shared" si="23"/>
        <v>13.651026900000002</v>
      </c>
      <c r="L341" s="26">
        <f t="shared" si="23"/>
        <v>1.7702419700000001</v>
      </c>
      <c r="M341" s="26">
        <f t="shared" si="23"/>
        <v>732.58630633000007</v>
      </c>
      <c r="N341" s="26">
        <f t="shared" si="23"/>
        <v>732.53645849999998</v>
      </c>
      <c r="O341" s="26">
        <f t="shared" si="23"/>
        <v>4.9847829999999996E-2</v>
      </c>
      <c r="P341" s="26">
        <f t="shared" si="23"/>
        <v>0</v>
      </c>
      <c r="Q341" s="26">
        <f t="shared" si="23"/>
        <v>0</v>
      </c>
      <c r="R341" s="26">
        <f t="shared" si="23"/>
        <v>786.27685383999994</v>
      </c>
      <c r="S341" s="26">
        <f t="shared" si="23"/>
        <v>386.72692307999995</v>
      </c>
      <c r="T341" s="26">
        <f t="shared" si="23"/>
        <v>7.3887354400000005</v>
      </c>
      <c r="U341" s="26">
        <f t="shared" si="23"/>
        <v>44.322227699999999</v>
      </c>
      <c r="V341" s="26">
        <f t="shared" si="23"/>
        <v>0.52259999999999995</v>
      </c>
      <c r="W341" s="26">
        <f t="shared" si="23"/>
        <v>0</v>
      </c>
      <c r="X341" s="26">
        <f t="shared" si="23"/>
        <v>37.912306040000004</v>
      </c>
      <c r="Y341" s="26">
        <f t="shared" si="23"/>
        <v>85.479108909999994</v>
      </c>
      <c r="Z341" s="26">
        <f t="shared" si="23"/>
        <v>2.2317593499999999</v>
      </c>
      <c r="AA341" s="26">
        <f t="shared" si="23"/>
        <v>564.58366051999997</v>
      </c>
      <c r="AB341" s="26">
        <f t="shared" si="23"/>
        <v>221.69319331999998</v>
      </c>
      <c r="AC341" s="26">
        <f t="shared" si="23"/>
        <v>9.0580000000000008E-2</v>
      </c>
      <c r="AD341" s="26">
        <f t="shared" si="23"/>
        <v>9.0580000000000008E-2</v>
      </c>
      <c r="AE341" s="26">
        <f t="shared" si="23"/>
        <v>0</v>
      </c>
      <c r="AF341" s="26">
        <f t="shared" si="23"/>
        <v>0</v>
      </c>
      <c r="AG341" s="26">
        <f t="shared" si="23"/>
        <v>0</v>
      </c>
      <c r="AH341" s="26">
        <f t="shared" si="23"/>
        <v>0</v>
      </c>
      <c r="AI341" s="26">
        <f t="shared" si="23"/>
        <v>0</v>
      </c>
      <c r="AJ341" s="26">
        <f t="shared" si="23"/>
        <v>1.234E-2</v>
      </c>
      <c r="AK341" s="26">
        <f t="shared" si="23"/>
        <v>0.10292000000000001</v>
      </c>
      <c r="AL341" s="26">
        <f t="shared" si="23"/>
        <v>72.144838090000007</v>
      </c>
      <c r="AM341" s="26">
        <f t="shared" si="23"/>
        <v>72.144838090000007</v>
      </c>
      <c r="AN341" s="26">
        <f t="shared" si="23"/>
        <v>0</v>
      </c>
      <c r="AO341" s="26">
        <f t="shared" si="23"/>
        <v>0</v>
      </c>
      <c r="AP341" s="26">
        <f t="shared" si="23"/>
        <v>25.613611630000001</v>
      </c>
      <c r="AQ341" s="26">
        <f t="shared" si="23"/>
        <v>25.613611630000001</v>
      </c>
      <c r="AR341" s="26">
        <f t="shared" si="23"/>
        <v>0</v>
      </c>
      <c r="AS341" s="26">
        <f t="shared" si="23"/>
        <v>0</v>
      </c>
      <c r="AT341" s="26">
        <f t="shared" si="23"/>
        <v>97.758449720000016</v>
      </c>
      <c r="AU341" s="26">
        <f t="shared" si="23"/>
        <v>124.03766360000002</v>
      </c>
      <c r="AV341" s="26">
        <f t="shared" si="23"/>
        <v>231.94658244000001</v>
      </c>
      <c r="AW341" s="26">
        <f t="shared" si="23"/>
        <v>355.98424603999996</v>
      </c>
      <c r="AX341" s="26">
        <f t="shared" si="23"/>
        <v>16.92915477</v>
      </c>
      <c r="AY341" s="26">
        <f t="shared" si="23"/>
        <v>56.807607690000012</v>
      </c>
      <c r="AZ341" s="26">
        <f t="shared" si="23"/>
        <v>282.24748357999999</v>
      </c>
    </row>
    <row r="342" spans="2:52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2:52" x14ac:dyDescent="0.25">
      <c r="B343" s="17" t="s">
        <v>1522</v>
      </c>
      <c r="C343" s="12">
        <f t="shared" ref="C343:AZ343" si="24">C353+C367+C391+C421+C443+C463+C479</f>
        <v>5227.2997793800005</v>
      </c>
      <c r="D343" s="12">
        <f t="shared" si="24"/>
        <v>3545.9091922100001</v>
      </c>
      <c r="E343" s="12">
        <f t="shared" si="24"/>
        <v>1717.0207064699998</v>
      </c>
      <c r="F343" s="12">
        <f t="shared" si="24"/>
        <v>1696.6410491800002</v>
      </c>
      <c r="G343" s="12">
        <f t="shared" si="24"/>
        <v>132.24743655999998</v>
      </c>
      <c r="H343" s="12">
        <f t="shared" si="24"/>
        <v>1681.3905871700001</v>
      </c>
      <c r="I343" s="12">
        <f t="shared" si="24"/>
        <v>481.57558137000001</v>
      </c>
      <c r="J343" s="12">
        <f t="shared" si="24"/>
        <v>273.70575418999999</v>
      </c>
      <c r="K343" s="12">
        <f t="shared" si="24"/>
        <v>800.84216220000008</v>
      </c>
      <c r="L343" s="12">
        <f t="shared" si="24"/>
        <v>125.26708941000001</v>
      </c>
      <c r="M343" s="12">
        <f t="shared" si="24"/>
        <v>13929.73703167</v>
      </c>
      <c r="N343" s="12">
        <f t="shared" si="24"/>
        <v>13479.245447359999</v>
      </c>
      <c r="O343" s="12">
        <f t="shared" si="24"/>
        <v>347.85146050000003</v>
      </c>
      <c r="P343" s="12">
        <f t="shared" si="24"/>
        <v>44.446033960000001</v>
      </c>
      <c r="Q343" s="12">
        <f t="shared" si="24"/>
        <v>58.194089849999997</v>
      </c>
      <c r="R343" s="12">
        <f t="shared" si="24"/>
        <v>19157.036811050002</v>
      </c>
      <c r="S343" s="12">
        <f t="shared" si="24"/>
        <v>8234.1135890900005</v>
      </c>
      <c r="T343" s="12">
        <f t="shared" si="24"/>
        <v>640.99612328000001</v>
      </c>
      <c r="U343" s="12">
        <f t="shared" si="24"/>
        <v>1431.87840663</v>
      </c>
      <c r="V343" s="12">
        <f t="shared" si="24"/>
        <v>12.314843360000001</v>
      </c>
      <c r="W343" s="12">
        <f t="shared" si="24"/>
        <v>358.12428607999999</v>
      </c>
      <c r="X343" s="12">
        <f t="shared" si="24"/>
        <v>1073.0291103399998</v>
      </c>
      <c r="Y343" s="12">
        <f t="shared" si="24"/>
        <v>2318.2606445200004</v>
      </c>
      <c r="Z343" s="12">
        <f t="shared" si="24"/>
        <v>105.68620375000002</v>
      </c>
      <c r="AA343" s="12">
        <f t="shared" si="24"/>
        <v>14174.403207050003</v>
      </c>
      <c r="AB343" s="12">
        <f t="shared" si="24"/>
        <v>4982.6336040000006</v>
      </c>
      <c r="AC343" s="12">
        <f t="shared" si="24"/>
        <v>11.914773010000001</v>
      </c>
      <c r="AD343" s="12">
        <f t="shared" si="24"/>
        <v>6.0049999999999999E-3</v>
      </c>
      <c r="AE343" s="12">
        <f t="shared" si="24"/>
        <v>0</v>
      </c>
      <c r="AF343" s="12">
        <f t="shared" si="24"/>
        <v>11.908768009999999</v>
      </c>
      <c r="AG343" s="12">
        <f t="shared" si="24"/>
        <v>379.64750894999997</v>
      </c>
      <c r="AH343" s="12">
        <f t="shared" si="24"/>
        <v>379.64750894999997</v>
      </c>
      <c r="AI343" s="12">
        <f t="shared" si="24"/>
        <v>0</v>
      </c>
      <c r="AJ343" s="12">
        <f t="shared" si="24"/>
        <v>288.53278166000001</v>
      </c>
      <c r="AK343" s="12">
        <f t="shared" si="24"/>
        <v>680.09506362000002</v>
      </c>
      <c r="AL343" s="12">
        <f t="shared" si="24"/>
        <v>1839.5532343499999</v>
      </c>
      <c r="AM343" s="12">
        <f t="shared" si="24"/>
        <v>1838.2840303500002</v>
      </c>
      <c r="AN343" s="12">
        <f t="shared" si="24"/>
        <v>0</v>
      </c>
      <c r="AO343" s="12">
        <f t="shared" si="24"/>
        <v>1.269204</v>
      </c>
      <c r="AP343" s="12">
        <f t="shared" si="24"/>
        <v>323.11923645000002</v>
      </c>
      <c r="AQ343" s="12">
        <f t="shared" si="24"/>
        <v>323.11923645000002</v>
      </c>
      <c r="AR343" s="12">
        <f t="shared" si="24"/>
        <v>0</v>
      </c>
      <c r="AS343" s="12">
        <f t="shared" si="24"/>
        <v>643.20569116000001</v>
      </c>
      <c r="AT343" s="12">
        <f t="shared" si="24"/>
        <v>2805.8781619599995</v>
      </c>
      <c r="AU343" s="12">
        <f t="shared" si="24"/>
        <v>2856.8505056600002</v>
      </c>
      <c r="AV343" s="12">
        <f t="shared" si="24"/>
        <v>5016.34316648</v>
      </c>
      <c r="AW343" s="12">
        <f t="shared" si="24"/>
        <v>7873.1936721399989</v>
      </c>
      <c r="AX343" s="12">
        <f t="shared" si="24"/>
        <v>516.45126223</v>
      </c>
      <c r="AY343" s="12">
        <f t="shared" si="24"/>
        <v>501.11598001000004</v>
      </c>
      <c r="AZ343" s="12">
        <f t="shared" si="24"/>
        <v>6855.6264299000004</v>
      </c>
    </row>
    <row r="344" spans="2:52" x14ac:dyDescent="0.25">
      <c r="B344" s="14" t="s">
        <v>181</v>
      </c>
    </row>
    <row r="345" spans="2:52" x14ac:dyDescent="0.25">
      <c r="B345" s="15" t="s">
        <v>342</v>
      </c>
      <c r="C345" s="28">
        <v>35.758459430000002</v>
      </c>
      <c r="D345" s="28">
        <v>17.67922677</v>
      </c>
      <c r="E345" s="28">
        <v>6.3334959500000005</v>
      </c>
      <c r="F345" s="28">
        <v>10.8860776</v>
      </c>
      <c r="G345" s="28">
        <v>0.45965321999999997</v>
      </c>
      <c r="H345" s="28">
        <v>18.079232659999999</v>
      </c>
      <c r="I345" s="28">
        <v>6.3943268899999994</v>
      </c>
      <c r="J345" s="28">
        <v>3.2800675699999999</v>
      </c>
      <c r="K345" s="28">
        <v>8.31077713</v>
      </c>
      <c r="L345" s="28">
        <v>9.4061069999999997E-2</v>
      </c>
      <c r="M345" s="28">
        <v>78.698409680000012</v>
      </c>
      <c r="N345" s="28">
        <v>77.099563000000003</v>
      </c>
      <c r="O345" s="28">
        <v>0.28499936999999997</v>
      </c>
      <c r="P345" s="28">
        <v>1.2393024399999999</v>
      </c>
      <c r="Q345" s="28">
        <v>7.4544869999999999E-2</v>
      </c>
      <c r="R345" s="28">
        <v>114.45686911000001</v>
      </c>
      <c r="S345" s="28">
        <v>30.792048480000002</v>
      </c>
      <c r="T345" s="28">
        <v>2.8304137000000003</v>
      </c>
      <c r="U345" s="28">
        <v>3.0636110699999999</v>
      </c>
      <c r="V345" s="28">
        <v>0</v>
      </c>
      <c r="W345" s="28">
        <v>0</v>
      </c>
      <c r="X345" s="28">
        <v>1.0638259299999999</v>
      </c>
      <c r="Y345" s="28">
        <v>7.5272907199999999</v>
      </c>
      <c r="Z345" s="28">
        <v>0</v>
      </c>
      <c r="AA345" s="28">
        <v>45.277189899999996</v>
      </c>
      <c r="AB345" s="28">
        <v>69.179679209999989</v>
      </c>
      <c r="AC345" s="28">
        <v>0</v>
      </c>
      <c r="AD345" s="28">
        <v>0</v>
      </c>
      <c r="AE345" s="28">
        <v>0</v>
      </c>
      <c r="AF345" s="28">
        <v>0</v>
      </c>
      <c r="AG345" s="28">
        <v>0</v>
      </c>
      <c r="AH345" s="28">
        <v>0</v>
      </c>
      <c r="AI345" s="28">
        <v>0</v>
      </c>
      <c r="AJ345" s="28">
        <v>4.7911921</v>
      </c>
      <c r="AK345" s="28">
        <v>4.7911921</v>
      </c>
      <c r="AL345" s="28">
        <v>10.104251039999999</v>
      </c>
      <c r="AM345" s="28">
        <v>10.104251039999999</v>
      </c>
      <c r="AN345" s="28">
        <v>0</v>
      </c>
      <c r="AO345" s="28">
        <v>0</v>
      </c>
      <c r="AP345" s="28">
        <v>0</v>
      </c>
      <c r="AQ345" s="28">
        <v>0</v>
      </c>
      <c r="AR345" s="28">
        <v>0</v>
      </c>
      <c r="AS345" s="28">
        <v>39.088930149999996</v>
      </c>
      <c r="AT345" s="28">
        <v>49.193181189999997</v>
      </c>
      <c r="AU345" s="28">
        <v>24.777690119999999</v>
      </c>
      <c r="AV345" s="28">
        <v>15.780049699999999</v>
      </c>
      <c r="AW345" s="28">
        <v>40.557739820000002</v>
      </c>
      <c r="AX345" s="28">
        <v>0.49976543000000001</v>
      </c>
      <c r="AY345" s="28">
        <v>0</v>
      </c>
      <c r="AZ345" s="28">
        <v>40.057974389999998</v>
      </c>
    </row>
    <row r="346" spans="2:52" x14ac:dyDescent="0.25">
      <c r="B346" s="15" t="s">
        <v>343</v>
      </c>
      <c r="C346" s="28">
        <v>6.9438251700000002</v>
      </c>
      <c r="D346" s="28">
        <v>4.0113562400000005</v>
      </c>
      <c r="E346" s="28">
        <v>1.6143681600000002</v>
      </c>
      <c r="F346" s="28">
        <v>1.97626781</v>
      </c>
      <c r="G346" s="28">
        <v>0.42072027000000001</v>
      </c>
      <c r="H346" s="28">
        <v>2.9324689299999998</v>
      </c>
      <c r="I346" s="28">
        <v>1.57953798</v>
      </c>
      <c r="J346" s="28">
        <v>0.77096761000000003</v>
      </c>
      <c r="K346" s="28">
        <v>0.51392700000000002</v>
      </c>
      <c r="L346" s="28">
        <v>6.8036340000000001E-2</v>
      </c>
      <c r="M346" s="28">
        <v>130.12007800000001</v>
      </c>
      <c r="N346" s="28">
        <v>130.12007800000001</v>
      </c>
      <c r="O346" s="28">
        <v>0</v>
      </c>
      <c r="P346" s="28">
        <v>0</v>
      </c>
      <c r="Q346" s="28">
        <v>0</v>
      </c>
      <c r="R346" s="28">
        <v>137.06390316999997</v>
      </c>
      <c r="S346" s="28">
        <v>26.699585920000001</v>
      </c>
      <c r="T346" s="28">
        <v>0.51511368000000002</v>
      </c>
      <c r="U346" s="28">
        <v>5.9835356399999995</v>
      </c>
      <c r="V346" s="28">
        <v>0</v>
      </c>
      <c r="W346" s="28">
        <v>0</v>
      </c>
      <c r="X346" s="28">
        <v>13.62830177</v>
      </c>
      <c r="Y346" s="28">
        <v>11.77979938</v>
      </c>
      <c r="Z346" s="28">
        <v>0</v>
      </c>
      <c r="AA346" s="28">
        <v>58.60633639000001</v>
      </c>
      <c r="AB346" s="28">
        <v>78.457566780000008</v>
      </c>
      <c r="AC346" s="28">
        <v>1.69957409</v>
      </c>
      <c r="AD346" s="28">
        <v>0</v>
      </c>
      <c r="AE346" s="28">
        <v>0</v>
      </c>
      <c r="AF346" s="28">
        <v>1.69957409</v>
      </c>
      <c r="AG346" s="28">
        <v>0</v>
      </c>
      <c r="AH346" s="28">
        <v>0</v>
      </c>
      <c r="AI346" s="28">
        <v>0</v>
      </c>
      <c r="AJ346" s="28">
        <v>8.569425E-2</v>
      </c>
      <c r="AK346" s="28">
        <v>1.78526834</v>
      </c>
      <c r="AL346" s="28">
        <v>6.7924629599999999</v>
      </c>
      <c r="AM346" s="28">
        <v>5.86725896</v>
      </c>
      <c r="AN346" s="28">
        <v>0</v>
      </c>
      <c r="AO346" s="28">
        <v>0.92520400000000003</v>
      </c>
      <c r="AP346" s="28">
        <v>0</v>
      </c>
      <c r="AQ346" s="28">
        <v>0</v>
      </c>
      <c r="AR346" s="28">
        <v>0</v>
      </c>
      <c r="AS346" s="28">
        <v>33.640478710000004</v>
      </c>
      <c r="AT346" s="28">
        <v>40.432941670000005</v>
      </c>
      <c r="AU346" s="28">
        <v>39.809893449999997</v>
      </c>
      <c r="AV346" s="28">
        <v>32.998876590000002</v>
      </c>
      <c r="AW346" s="28">
        <v>72.808770040000013</v>
      </c>
      <c r="AX346" s="28">
        <v>0.73977499999999996</v>
      </c>
      <c r="AY346" s="28">
        <v>16.07660482</v>
      </c>
      <c r="AZ346" s="28">
        <v>55.992390219999997</v>
      </c>
    </row>
    <row r="347" spans="2:52" x14ac:dyDescent="0.25">
      <c r="B347" s="15" t="s">
        <v>344</v>
      </c>
      <c r="C347" s="28">
        <v>5.35389815</v>
      </c>
      <c r="D347" s="28">
        <v>2.8301597699999999</v>
      </c>
      <c r="E347" s="28">
        <v>1.4272829899999999</v>
      </c>
      <c r="F347" s="28">
        <v>1.30366045</v>
      </c>
      <c r="G347" s="28">
        <v>9.9216330000000005E-2</v>
      </c>
      <c r="H347" s="28">
        <v>2.5237383799999997</v>
      </c>
      <c r="I347" s="28">
        <v>0.46763679999999996</v>
      </c>
      <c r="J347" s="28">
        <v>0.56589199999999995</v>
      </c>
      <c r="K347" s="28">
        <v>9.6349000000000004E-2</v>
      </c>
      <c r="L347" s="28">
        <v>1.3938605800000001</v>
      </c>
      <c r="M347" s="28">
        <v>75.704581000000005</v>
      </c>
      <c r="N347" s="28">
        <v>75.704581000000005</v>
      </c>
      <c r="O347" s="28">
        <v>0</v>
      </c>
      <c r="P347" s="28">
        <v>0</v>
      </c>
      <c r="Q347" s="28">
        <v>0</v>
      </c>
      <c r="R347" s="28">
        <v>81.058479150000011</v>
      </c>
      <c r="S347" s="28">
        <v>26.694328769999998</v>
      </c>
      <c r="T347" s="28">
        <v>0.84882800000000003</v>
      </c>
      <c r="U347" s="28">
        <v>3.3887854800000001</v>
      </c>
      <c r="V347" s="28">
        <v>0</v>
      </c>
      <c r="W347" s="28">
        <v>0</v>
      </c>
      <c r="X347" s="28">
        <v>3.4439643100000001</v>
      </c>
      <c r="Y347" s="28">
        <v>6.5291896100000004</v>
      </c>
      <c r="Z347" s="28">
        <v>0</v>
      </c>
      <c r="AA347" s="28">
        <v>40.90509617</v>
      </c>
      <c r="AB347" s="28">
        <v>40.153382980000003</v>
      </c>
      <c r="AC347" s="28">
        <v>0</v>
      </c>
      <c r="AD347" s="28">
        <v>0</v>
      </c>
      <c r="AE347" s="28">
        <v>0</v>
      </c>
      <c r="AF347" s="28">
        <v>0</v>
      </c>
      <c r="AG347" s="28">
        <v>0</v>
      </c>
      <c r="AH347" s="28">
        <v>0</v>
      </c>
      <c r="AI347" s="28">
        <v>0</v>
      </c>
      <c r="AJ347" s="28">
        <v>1.1752149999999999E-2</v>
      </c>
      <c r="AK347" s="28">
        <v>1.1752149999999999E-2</v>
      </c>
      <c r="AL347" s="28">
        <v>0.98843586999999999</v>
      </c>
      <c r="AM347" s="28">
        <v>0.98843586999999999</v>
      </c>
      <c r="AN347" s="28">
        <v>0</v>
      </c>
      <c r="AO347" s="28">
        <v>0</v>
      </c>
      <c r="AP347" s="28">
        <v>0.27129368999999998</v>
      </c>
      <c r="AQ347" s="28">
        <v>0.27129368999999998</v>
      </c>
      <c r="AR347" s="28">
        <v>0</v>
      </c>
      <c r="AS347" s="28">
        <v>27.315331739999998</v>
      </c>
      <c r="AT347" s="28">
        <v>28.575061299999998</v>
      </c>
      <c r="AU347" s="28">
        <v>11.59007383</v>
      </c>
      <c r="AV347" s="28">
        <v>9.4027956499999998</v>
      </c>
      <c r="AW347" s="28">
        <v>20.992869479999996</v>
      </c>
      <c r="AX347" s="28">
        <v>0</v>
      </c>
      <c r="AY347" s="28">
        <v>0</v>
      </c>
      <c r="AZ347" s="28">
        <v>20.992869479999996</v>
      </c>
    </row>
    <row r="348" spans="2:52" x14ac:dyDescent="0.25">
      <c r="B348" s="15" t="s">
        <v>345</v>
      </c>
      <c r="C348" s="28">
        <v>3.80919666</v>
      </c>
      <c r="D348" s="28">
        <v>1.3893128000000001</v>
      </c>
      <c r="E348" s="28">
        <v>0.88952404000000007</v>
      </c>
      <c r="F348" s="28">
        <v>0.36071917999999997</v>
      </c>
      <c r="G348" s="28">
        <v>0.13906958</v>
      </c>
      <c r="H348" s="28">
        <v>2.4198838599999997</v>
      </c>
      <c r="I348" s="28">
        <v>0.84694561999999995</v>
      </c>
      <c r="J348" s="28">
        <v>0.50758576</v>
      </c>
      <c r="K348" s="28">
        <v>0.97368655000000004</v>
      </c>
      <c r="L348" s="28">
        <v>9.1665929999999993E-2</v>
      </c>
      <c r="M348" s="28">
        <v>70.882199999999997</v>
      </c>
      <c r="N348" s="28">
        <v>70.882199999999997</v>
      </c>
      <c r="O348" s="28">
        <v>0</v>
      </c>
      <c r="P348" s="28">
        <v>0</v>
      </c>
      <c r="Q348" s="28">
        <v>0</v>
      </c>
      <c r="R348" s="28">
        <v>74.691396659999995</v>
      </c>
      <c r="S348" s="28">
        <v>33.904175200000005</v>
      </c>
      <c r="T348" s="28">
        <v>2.3647426499999997</v>
      </c>
      <c r="U348" s="28">
        <v>5.7303323399999995</v>
      </c>
      <c r="V348" s="28">
        <v>1</v>
      </c>
      <c r="W348" s="28">
        <v>2.03163004</v>
      </c>
      <c r="X348" s="28">
        <v>2.6559218199999997</v>
      </c>
      <c r="Y348" s="28">
        <v>11.70805784</v>
      </c>
      <c r="Z348" s="28">
        <v>1.4280909999999999E-2</v>
      </c>
      <c r="AA348" s="28">
        <v>59.409140799999996</v>
      </c>
      <c r="AB348" s="28">
        <v>15.282255860000001</v>
      </c>
      <c r="AC348" s="28">
        <v>0</v>
      </c>
      <c r="AD348" s="28">
        <v>0</v>
      </c>
      <c r="AE348" s="28">
        <v>0</v>
      </c>
      <c r="AF348" s="28">
        <v>0</v>
      </c>
      <c r="AG348" s="28">
        <v>0</v>
      </c>
      <c r="AH348" s="28">
        <v>0</v>
      </c>
      <c r="AI348" s="28">
        <v>0</v>
      </c>
      <c r="AJ348" s="28">
        <v>0</v>
      </c>
      <c r="AK348" s="28">
        <v>0</v>
      </c>
      <c r="AL348" s="28">
        <v>0.25</v>
      </c>
      <c r="AM348" s="28">
        <v>0.25</v>
      </c>
      <c r="AN348" s="28">
        <v>0</v>
      </c>
      <c r="AO348" s="28">
        <v>0</v>
      </c>
      <c r="AP348" s="28">
        <v>0</v>
      </c>
      <c r="AQ348" s="28">
        <v>0</v>
      </c>
      <c r="AR348" s="28">
        <v>0</v>
      </c>
      <c r="AS348" s="28">
        <v>14.872818650000001</v>
      </c>
      <c r="AT348" s="28">
        <v>15.122818650000001</v>
      </c>
      <c r="AU348" s="28">
        <v>0.15943721</v>
      </c>
      <c r="AV348" s="28">
        <v>14.725141149999999</v>
      </c>
      <c r="AW348" s="28">
        <v>14.884578359999999</v>
      </c>
      <c r="AX348" s="28">
        <v>0</v>
      </c>
      <c r="AY348" s="28">
        <v>0</v>
      </c>
      <c r="AZ348" s="28">
        <v>14.884578359999999</v>
      </c>
    </row>
    <row r="349" spans="2:52" x14ac:dyDescent="0.25">
      <c r="B349" s="15" t="s">
        <v>346</v>
      </c>
      <c r="C349" s="28">
        <v>6.9596959800000002</v>
      </c>
      <c r="D349" s="28">
        <v>2.81345701</v>
      </c>
      <c r="E349" s="28">
        <v>1.82407615</v>
      </c>
      <c r="F349" s="28">
        <v>0.83666876000000001</v>
      </c>
      <c r="G349" s="28">
        <v>0.15271210000000002</v>
      </c>
      <c r="H349" s="28">
        <v>4.1462389699999997</v>
      </c>
      <c r="I349" s="28">
        <v>0.38531646999999997</v>
      </c>
      <c r="J349" s="28">
        <v>0.34450999999999998</v>
      </c>
      <c r="K349" s="28">
        <v>3.3756045000000001</v>
      </c>
      <c r="L349" s="28">
        <v>4.0807999999999997E-2</v>
      </c>
      <c r="M349" s="28">
        <v>84.521089079999996</v>
      </c>
      <c r="N349" s="28">
        <v>84.521089079999996</v>
      </c>
      <c r="O349" s="28">
        <v>0</v>
      </c>
      <c r="P349" s="28">
        <v>0</v>
      </c>
      <c r="Q349" s="28">
        <v>0</v>
      </c>
      <c r="R349" s="28">
        <v>91.480785060000002</v>
      </c>
      <c r="S349" s="28">
        <v>48.548776830000001</v>
      </c>
      <c r="T349" s="28">
        <v>1.6206239899999999</v>
      </c>
      <c r="U349" s="28">
        <v>3.18612048</v>
      </c>
      <c r="V349" s="28">
        <v>0</v>
      </c>
      <c r="W349" s="28">
        <v>0</v>
      </c>
      <c r="X349" s="28">
        <v>1.1927933400000001</v>
      </c>
      <c r="Y349" s="28">
        <v>2.4886488900000003</v>
      </c>
      <c r="Z349" s="28">
        <v>0</v>
      </c>
      <c r="AA349" s="28">
        <v>57.036963530000001</v>
      </c>
      <c r="AB349" s="28">
        <v>34.443821530000001</v>
      </c>
      <c r="AC349" s="28">
        <v>0</v>
      </c>
      <c r="AD349" s="28">
        <v>0</v>
      </c>
      <c r="AE349" s="28">
        <v>0</v>
      </c>
      <c r="AF349" s="28">
        <v>0</v>
      </c>
      <c r="AG349" s="28">
        <v>0</v>
      </c>
      <c r="AH349" s="28">
        <v>0</v>
      </c>
      <c r="AI349" s="28">
        <v>0</v>
      </c>
      <c r="AJ349" s="28">
        <v>0.30971741999999997</v>
      </c>
      <c r="AK349" s="28">
        <v>0.30971741999999997</v>
      </c>
      <c r="AL349" s="28">
        <v>0.46945009999999998</v>
      </c>
      <c r="AM349" s="28">
        <v>0.46945009999999998</v>
      </c>
      <c r="AN349" s="28">
        <v>0</v>
      </c>
      <c r="AO349" s="28">
        <v>0</v>
      </c>
      <c r="AP349" s="28">
        <v>0</v>
      </c>
      <c r="AQ349" s="28">
        <v>0</v>
      </c>
      <c r="AR349" s="28">
        <v>0</v>
      </c>
      <c r="AS349" s="28">
        <v>24.812278589999998</v>
      </c>
      <c r="AT349" s="28">
        <v>25.281728690000001</v>
      </c>
      <c r="AU349" s="28">
        <v>9.4718102599999998</v>
      </c>
      <c r="AV349" s="28">
        <v>21.033256139999999</v>
      </c>
      <c r="AW349" s="28">
        <v>30.505066399999997</v>
      </c>
      <c r="AX349" s="28">
        <v>1.8337118100000001</v>
      </c>
      <c r="AY349" s="28">
        <v>7.7888692099999997</v>
      </c>
      <c r="AZ349" s="28">
        <v>20.882485379999999</v>
      </c>
    </row>
    <row r="350" spans="2:52" x14ac:dyDescent="0.25">
      <c r="B350" s="15" t="s">
        <v>347</v>
      </c>
      <c r="C350" s="28">
        <v>11.273734130000001</v>
      </c>
      <c r="D350" s="28">
        <v>7.215146680000001</v>
      </c>
      <c r="E350" s="28">
        <v>4.4313330300000002</v>
      </c>
      <c r="F350" s="28">
        <v>2.1602589999999999</v>
      </c>
      <c r="G350" s="28">
        <v>0.62355464999999999</v>
      </c>
      <c r="H350" s="28">
        <v>4.0585874500000001</v>
      </c>
      <c r="I350" s="28">
        <v>1.6951166899999999</v>
      </c>
      <c r="J350" s="28">
        <v>1.3049606999999999</v>
      </c>
      <c r="K350" s="28">
        <v>0.96730041</v>
      </c>
      <c r="L350" s="28">
        <v>9.1209649999999989E-2</v>
      </c>
      <c r="M350" s="28">
        <v>96.980849419999998</v>
      </c>
      <c r="N350" s="28">
        <v>96.613118999999998</v>
      </c>
      <c r="O350" s="28">
        <v>7.6500789999999999E-2</v>
      </c>
      <c r="P350" s="28">
        <v>0.26417346000000003</v>
      </c>
      <c r="Q350" s="28">
        <v>2.7056169999999997E-2</v>
      </c>
      <c r="R350" s="28">
        <v>108.25458354999999</v>
      </c>
      <c r="S350" s="28">
        <v>21.71180859</v>
      </c>
      <c r="T350" s="28">
        <v>2.3910896699999999</v>
      </c>
      <c r="U350" s="28">
        <v>5.5406378899999993</v>
      </c>
      <c r="V350" s="28">
        <v>0</v>
      </c>
      <c r="W350" s="28">
        <v>0</v>
      </c>
      <c r="X350" s="28">
        <v>11.93874669</v>
      </c>
      <c r="Y350" s="28">
        <v>6.8275299299999999</v>
      </c>
      <c r="Z350" s="28">
        <v>0</v>
      </c>
      <c r="AA350" s="28">
        <v>48.409812769999995</v>
      </c>
      <c r="AB350" s="28">
        <v>59.844770780000005</v>
      </c>
      <c r="AC350" s="28">
        <v>0</v>
      </c>
      <c r="AD350" s="28">
        <v>0</v>
      </c>
      <c r="AE350" s="28">
        <v>0</v>
      </c>
      <c r="AF350" s="28">
        <v>0</v>
      </c>
      <c r="AG350" s="28">
        <v>0</v>
      </c>
      <c r="AH350" s="28">
        <v>0</v>
      </c>
      <c r="AI350" s="28">
        <v>0</v>
      </c>
      <c r="AJ350" s="28">
        <v>3.5591857400000002</v>
      </c>
      <c r="AK350" s="28">
        <v>3.5591857400000002</v>
      </c>
      <c r="AL350" s="28">
        <v>16.43147965</v>
      </c>
      <c r="AM350" s="28">
        <v>16.43147965</v>
      </c>
      <c r="AN350" s="28">
        <v>0</v>
      </c>
      <c r="AO350" s="28">
        <v>0</v>
      </c>
      <c r="AP350" s="28">
        <v>0</v>
      </c>
      <c r="AQ350" s="28">
        <v>0</v>
      </c>
      <c r="AR350" s="28">
        <v>0</v>
      </c>
      <c r="AS350" s="28">
        <v>42.659694100000003</v>
      </c>
      <c r="AT350" s="28">
        <v>59.091173750000003</v>
      </c>
      <c r="AU350" s="28">
        <v>4.3127827699999992</v>
      </c>
      <c r="AV350" s="28">
        <v>4.6433708900000008</v>
      </c>
      <c r="AW350" s="28">
        <v>8.95615366</v>
      </c>
      <c r="AX350" s="28">
        <v>3.11996984</v>
      </c>
      <c r="AY350" s="28">
        <v>0</v>
      </c>
      <c r="AZ350" s="28">
        <v>5.8361838200000005</v>
      </c>
    </row>
    <row r="351" spans="2:52" x14ac:dyDescent="0.25">
      <c r="B351" s="15" t="s">
        <v>348</v>
      </c>
      <c r="C351" s="28">
        <v>15.24241574</v>
      </c>
      <c r="D351" s="28">
        <v>9.3016294199999994</v>
      </c>
      <c r="E351" s="28">
        <v>5.1929956800000001</v>
      </c>
      <c r="F351" s="28">
        <v>3.3360595099999997</v>
      </c>
      <c r="G351" s="28">
        <v>0.77257423000000003</v>
      </c>
      <c r="H351" s="28">
        <v>5.94078632</v>
      </c>
      <c r="I351" s="28">
        <v>2.7544999900000002</v>
      </c>
      <c r="J351" s="28">
        <v>2.7386005</v>
      </c>
      <c r="K351" s="28">
        <v>0</v>
      </c>
      <c r="L351" s="28">
        <v>0.44768583000000001</v>
      </c>
      <c r="M351" s="28">
        <v>117.3844957</v>
      </c>
      <c r="N351" s="28">
        <v>116.439491</v>
      </c>
      <c r="O351" s="28">
        <v>0.94500469999999992</v>
      </c>
      <c r="P351" s="28">
        <v>0</v>
      </c>
      <c r="Q351" s="28">
        <v>0</v>
      </c>
      <c r="R351" s="28">
        <v>132.62691143999999</v>
      </c>
      <c r="S351" s="28">
        <v>56.166025259999998</v>
      </c>
      <c r="T351" s="28">
        <v>2.2414703399999998</v>
      </c>
      <c r="U351" s="28">
        <v>4.9612685700000005</v>
      </c>
      <c r="V351" s="28">
        <v>0</v>
      </c>
      <c r="W351" s="28">
        <v>1.8938665800000001</v>
      </c>
      <c r="X351" s="28">
        <v>5.8305207000000001</v>
      </c>
      <c r="Y351" s="28">
        <v>7.30005639</v>
      </c>
      <c r="Z351" s="28">
        <v>0.52410407999999997</v>
      </c>
      <c r="AA351" s="28">
        <v>78.917311919999989</v>
      </c>
      <c r="AB351" s="28">
        <v>53.709599520000005</v>
      </c>
      <c r="AC351" s="28">
        <v>6.4765000000000003E-2</v>
      </c>
      <c r="AD351" s="28">
        <v>0</v>
      </c>
      <c r="AE351" s="28">
        <v>0</v>
      </c>
      <c r="AF351" s="28">
        <v>6.4765000000000003E-2</v>
      </c>
      <c r="AG351" s="28">
        <v>0</v>
      </c>
      <c r="AH351" s="28">
        <v>0</v>
      </c>
      <c r="AI351" s="28">
        <v>0</v>
      </c>
      <c r="AJ351" s="28">
        <v>1.17492</v>
      </c>
      <c r="AK351" s="28">
        <v>1.2396849999999999</v>
      </c>
      <c r="AL351" s="28">
        <v>10.270844109999999</v>
      </c>
      <c r="AM351" s="28">
        <v>10.270844109999999</v>
      </c>
      <c r="AN351" s="28">
        <v>0</v>
      </c>
      <c r="AO351" s="28">
        <v>0</v>
      </c>
      <c r="AP351" s="28">
        <v>4.6722900199999993</v>
      </c>
      <c r="AQ351" s="28">
        <v>4.6722900199999993</v>
      </c>
      <c r="AR351" s="28">
        <v>0</v>
      </c>
      <c r="AS351" s="28">
        <v>30.32183698</v>
      </c>
      <c r="AT351" s="28">
        <v>45.264971109999998</v>
      </c>
      <c r="AU351" s="28">
        <v>9.6843134099999997</v>
      </c>
      <c r="AV351" s="28">
        <v>19.032131560000003</v>
      </c>
      <c r="AW351" s="28">
        <v>28.716444969999998</v>
      </c>
      <c r="AX351" s="28">
        <v>1.78575196</v>
      </c>
      <c r="AY351" s="28">
        <v>5.4797312300000005</v>
      </c>
      <c r="AZ351" s="28">
        <v>21.450961779999997</v>
      </c>
    </row>
    <row r="352" spans="2:52" x14ac:dyDescent="0.25">
      <c r="B352" s="15" t="s">
        <v>311</v>
      </c>
      <c r="C352" s="28">
        <v>14.284517470000001</v>
      </c>
      <c r="D352" s="28">
        <v>3.8427508100000001</v>
      </c>
      <c r="E352" s="28">
        <v>2.5770231400000001</v>
      </c>
      <c r="F352" s="28">
        <v>0.82874398999999999</v>
      </c>
      <c r="G352" s="28">
        <v>0.43698367999999999</v>
      </c>
      <c r="H352" s="28">
        <v>10.441766660000001</v>
      </c>
      <c r="I352" s="28">
        <v>1.00659605</v>
      </c>
      <c r="J352" s="28">
        <v>0.74928622</v>
      </c>
      <c r="K352" s="28">
        <v>5.6337452099999998</v>
      </c>
      <c r="L352" s="28">
        <v>3.0521391800000002</v>
      </c>
      <c r="M352" s="28">
        <v>121.811544</v>
      </c>
      <c r="N352" s="28">
        <v>121.811544</v>
      </c>
      <c r="O352" s="28">
        <v>0</v>
      </c>
      <c r="P352" s="28">
        <v>0</v>
      </c>
      <c r="Q352" s="28">
        <v>0</v>
      </c>
      <c r="R352" s="28">
        <v>136.09606147</v>
      </c>
      <c r="S352" s="28">
        <v>46.747565409999993</v>
      </c>
      <c r="T352" s="28">
        <v>1.52250576</v>
      </c>
      <c r="U352" s="28">
        <v>8.6125504900000003</v>
      </c>
      <c r="V352" s="28">
        <v>0</v>
      </c>
      <c r="W352" s="28">
        <v>0</v>
      </c>
      <c r="X352" s="28">
        <v>6.5031385899999998</v>
      </c>
      <c r="Y352" s="28">
        <v>10.589162400000001</v>
      </c>
      <c r="Z352" s="28">
        <v>0.70779295999999992</v>
      </c>
      <c r="AA352" s="28">
        <v>74.682715610000002</v>
      </c>
      <c r="AB352" s="28">
        <v>61.41334586</v>
      </c>
      <c r="AC352" s="28">
        <v>0</v>
      </c>
      <c r="AD352" s="28">
        <v>0</v>
      </c>
      <c r="AE352" s="28">
        <v>0</v>
      </c>
      <c r="AF352" s="28">
        <v>0</v>
      </c>
      <c r="AG352" s="28">
        <v>0</v>
      </c>
      <c r="AH352" s="28">
        <v>0</v>
      </c>
      <c r="AI352" s="28">
        <v>0</v>
      </c>
      <c r="AJ352" s="28">
        <v>0.24832481000000001</v>
      </c>
      <c r="AK352" s="28">
        <v>0.24832481000000001</v>
      </c>
      <c r="AL352" s="28">
        <v>9.1808000000000001E-2</v>
      </c>
      <c r="AM352" s="28">
        <v>9.1808000000000001E-2</v>
      </c>
      <c r="AN352" s="28">
        <v>0</v>
      </c>
      <c r="AO352" s="28">
        <v>0</v>
      </c>
      <c r="AP352" s="28">
        <v>10.049766099999999</v>
      </c>
      <c r="AQ352" s="28">
        <v>10.049766099999999</v>
      </c>
      <c r="AR352" s="28">
        <v>0</v>
      </c>
      <c r="AS352" s="28">
        <v>9.5912123299999994</v>
      </c>
      <c r="AT352" s="28">
        <v>19.732786430000001</v>
      </c>
      <c r="AU352" s="28">
        <v>41.928884240000002</v>
      </c>
      <c r="AV352" s="28">
        <v>19.478801939999997</v>
      </c>
      <c r="AW352" s="28">
        <v>61.407686179999999</v>
      </c>
      <c r="AX352" s="28">
        <v>0</v>
      </c>
      <c r="AY352" s="28">
        <v>0</v>
      </c>
      <c r="AZ352" s="28">
        <v>61.407686179999999</v>
      </c>
    </row>
    <row r="353" spans="2:52" x14ac:dyDescent="0.25">
      <c r="B353" s="25" t="s">
        <v>1582</v>
      </c>
      <c r="C353" s="26">
        <f t="shared" ref="C353:AH353" si="25">SUM(C345:C352)</f>
        <v>99.625742729999999</v>
      </c>
      <c r="D353" s="26">
        <f t="shared" si="25"/>
        <v>49.083039499999998</v>
      </c>
      <c r="E353" s="26">
        <f t="shared" si="25"/>
        <v>24.290099140000002</v>
      </c>
      <c r="F353" s="26">
        <f t="shared" si="25"/>
        <v>21.688456299999999</v>
      </c>
      <c r="G353" s="26">
        <f t="shared" si="25"/>
        <v>3.1044840599999999</v>
      </c>
      <c r="H353" s="26">
        <f t="shared" si="25"/>
        <v>50.542703229999994</v>
      </c>
      <c r="I353" s="26">
        <f t="shared" si="25"/>
        <v>15.129976489999999</v>
      </c>
      <c r="J353" s="26">
        <f t="shared" si="25"/>
        <v>10.261870359999998</v>
      </c>
      <c r="K353" s="26">
        <f t="shared" si="25"/>
        <v>19.871389799999999</v>
      </c>
      <c r="L353" s="26">
        <f t="shared" si="25"/>
        <v>5.2794665800000002</v>
      </c>
      <c r="M353" s="26">
        <f t="shared" si="25"/>
        <v>776.10324688000014</v>
      </c>
      <c r="N353" s="26">
        <f t="shared" si="25"/>
        <v>773.19166508000001</v>
      </c>
      <c r="O353" s="26">
        <f t="shared" si="25"/>
        <v>1.30650486</v>
      </c>
      <c r="P353" s="26">
        <f t="shared" si="25"/>
        <v>1.5034759</v>
      </c>
      <c r="Q353" s="26">
        <f t="shared" si="25"/>
        <v>0.10160104</v>
      </c>
      <c r="R353" s="26">
        <f t="shared" si="25"/>
        <v>875.72898960999999</v>
      </c>
      <c r="S353" s="26">
        <f t="shared" si="25"/>
        <v>291.26431446000004</v>
      </c>
      <c r="T353" s="26">
        <f t="shared" si="25"/>
        <v>14.334787789999998</v>
      </c>
      <c r="U353" s="26">
        <f t="shared" si="25"/>
        <v>40.466841959999996</v>
      </c>
      <c r="V353" s="26">
        <f t="shared" si="25"/>
        <v>1</v>
      </c>
      <c r="W353" s="26">
        <f t="shared" si="25"/>
        <v>3.9254966200000001</v>
      </c>
      <c r="X353" s="26">
        <f t="shared" si="25"/>
        <v>46.257213149999998</v>
      </c>
      <c r="Y353" s="26">
        <f t="shared" si="25"/>
        <v>64.74973516</v>
      </c>
      <c r="Z353" s="26">
        <f t="shared" si="25"/>
        <v>1.2461779499999999</v>
      </c>
      <c r="AA353" s="26">
        <f t="shared" si="25"/>
        <v>463.24456708999992</v>
      </c>
      <c r="AB353" s="26">
        <f t="shared" si="25"/>
        <v>412.48442252000001</v>
      </c>
      <c r="AC353" s="26">
        <f t="shared" si="25"/>
        <v>1.76433909</v>
      </c>
      <c r="AD353" s="26">
        <f t="shared" si="25"/>
        <v>0</v>
      </c>
      <c r="AE353" s="26">
        <f t="shared" si="25"/>
        <v>0</v>
      </c>
      <c r="AF353" s="26">
        <f t="shared" si="25"/>
        <v>1.76433909</v>
      </c>
      <c r="AG353" s="26">
        <f t="shared" si="25"/>
        <v>0</v>
      </c>
      <c r="AH353" s="26">
        <f t="shared" si="25"/>
        <v>0</v>
      </c>
      <c r="AI353" s="26">
        <f t="shared" ref="AI353:AZ353" si="26">SUM(AI345:AI352)</f>
        <v>0</v>
      </c>
      <c r="AJ353" s="26">
        <f t="shared" si="26"/>
        <v>10.180786470000001</v>
      </c>
      <c r="AK353" s="26">
        <f t="shared" si="26"/>
        <v>11.945125559999999</v>
      </c>
      <c r="AL353" s="26">
        <f t="shared" si="26"/>
        <v>45.398731729999994</v>
      </c>
      <c r="AM353" s="26">
        <f t="shared" si="26"/>
        <v>44.473527730000001</v>
      </c>
      <c r="AN353" s="26">
        <f t="shared" si="26"/>
        <v>0</v>
      </c>
      <c r="AO353" s="26">
        <f t="shared" si="26"/>
        <v>0.92520400000000003</v>
      </c>
      <c r="AP353" s="26">
        <f t="shared" si="26"/>
        <v>14.993349809999998</v>
      </c>
      <c r="AQ353" s="26">
        <f t="shared" si="26"/>
        <v>14.993349809999998</v>
      </c>
      <c r="AR353" s="26">
        <f t="shared" si="26"/>
        <v>0</v>
      </c>
      <c r="AS353" s="26">
        <f t="shared" si="26"/>
        <v>222.30258125</v>
      </c>
      <c r="AT353" s="26">
        <f t="shared" si="26"/>
        <v>282.69466279</v>
      </c>
      <c r="AU353" s="26">
        <f t="shared" si="26"/>
        <v>141.73488528999997</v>
      </c>
      <c r="AV353" s="26">
        <f t="shared" si="26"/>
        <v>137.09442361999999</v>
      </c>
      <c r="AW353" s="26">
        <f t="shared" si="26"/>
        <v>278.82930891000001</v>
      </c>
      <c r="AX353" s="26">
        <f t="shared" si="26"/>
        <v>7.9789740399999998</v>
      </c>
      <c r="AY353" s="26">
        <f t="shared" si="26"/>
        <v>29.34520526</v>
      </c>
      <c r="AZ353" s="26">
        <f t="shared" si="26"/>
        <v>241.50512960999998</v>
      </c>
    </row>
    <row r="354" spans="2:52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2:52" x14ac:dyDescent="0.25">
      <c r="B355" s="14" t="s">
        <v>226</v>
      </c>
    </row>
    <row r="356" spans="2:52" x14ac:dyDescent="0.25">
      <c r="B356" s="15" t="s">
        <v>246</v>
      </c>
      <c r="C356" s="28">
        <v>27.758178879999999</v>
      </c>
      <c r="D356" s="28">
        <v>14.05356812</v>
      </c>
      <c r="E356" s="28">
        <v>9.9674978799999998</v>
      </c>
      <c r="F356" s="28">
        <v>3.7175664799999999</v>
      </c>
      <c r="G356" s="28">
        <v>0.36850376000000001</v>
      </c>
      <c r="H356" s="28">
        <v>13.70461076</v>
      </c>
      <c r="I356" s="28">
        <v>2.9074691800000001</v>
      </c>
      <c r="J356" s="28">
        <v>2.0398386500000001</v>
      </c>
      <c r="K356" s="28">
        <v>7.7960933200000007</v>
      </c>
      <c r="L356" s="28">
        <v>0.96120960999999994</v>
      </c>
      <c r="M356" s="28">
        <v>77.814740159999999</v>
      </c>
      <c r="N356" s="28">
        <v>77.399111000000005</v>
      </c>
      <c r="O356" s="28">
        <v>6.7529160000000005E-2</v>
      </c>
      <c r="P356" s="28">
        <v>0</v>
      </c>
      <c r="Q356" s="28">
        <v>0.34810000000000002</v>
      </c>
      <c r="R356" s="28">
        <v>105.57291903999999</v>
      </c>
      <c r="S356" s="28">
        <v>41.245985729999994</v>
      </c>
      <c r="T356" s="28">
        <v>3.76249952</v>
      </c>
      <c r="U356" s="28">
        <v>10.964040220000001</v>
      </c>
      <c r="V356" s="28">
        <v>0</v>
      </c>
      <c r="W356" s="28">
        <v>0</v>
      </c>
      <c r="X356" s="28">
        <v>3.2241620000000002</v>
      </c>
      <c r="Y356" s="28">
        <v>9.5641871599999995</v>
      </c>
      <c r="Z356" s="28">
        <v>0</v>
      </c>
      <c r="AA356" s="28">
        <v>68.760874629999989</v>
      </c>
      <c r="AB356" s="28">
        <v>36.812044410000006</v>
      </c>
      <c r="AC356" s="28">
        <v>0</v>
      </c>
      <c r="AD356" s="28">
        <v>0</v>
      </c>
      <c r="AE356" s="28">
        <v>0</v>
      </c>
      <c r="AF356" s="28">
        <v>0</v>
      </c>
      <c r="AG356" s="28">
        <v>14.2684</v>
      </c>
      <c r="AH356" s="28">
        <v>14.2684</v>
      </c>
      <c r="AI356" s="28">
        <v>0</v>
      </c>
      <c r="AJ356" s="28">
        <v>0</v>
      </c>
      <c r="AK356" s="28">
        <v>14.2684</v>
      </c>
      <c r="AL356" s="28">
        <v>39.58900706</v>
      </c>
      <c r="AM356" s="28">
        <v>39.58900706</v>
      </c>
      <c r="AN356" s="28">
        <v>0</v>
      </c>
      <c r="AO356" s="28">
        <v>0</v>
      </c>
      <c r="AP356" s="28">
        <v>3.9576993300000001</v>
      </c>
      <c r="AQ356" s="28">
        <v>3.9576993300000001</v>
      </c>
      <c r="AR356" s="28">
        <v>0</v>
      </c>
      <c r="AS356" s="28">
        <v>0</v>
      </c>
      <c r="AT356" s="28">
        <v>43.546706389999997</v>
      </c>
      <c r="AU356" s="28">
        <v>7.5337380199999995</v>
      </c>
      <c r="AV356" s="28">
        <v>27.425661599999998</v>
      </c>
      <c r="AW356" s="28">
        <v>34.959399619999999</v>
      </c>
      <c r="AX356" s="28">
        <v>11.41856063</v>
      </c>
      <c r="AY356" s="28">
        <v>0</v>
      </c>
      <c r="AZ356" s="28">
        <v>23.540838989999997</v>
      </c>
    </row>
    <row r="357" spans="2:52" x14ac:dyDescent="0.25">
      <c r="B357" s="15" t="s">
        <v>247</v>
      </c>
      <c r="C357" s="28">
        <v>19.331706400000002</v>
      </c>
      <c r="D357" s="28">
        <v>12.795804750000002</v>
      </c>
      <c r="E357" s="28">
        <v>9.3958734700000015</v>
      </c>
      <c r="F357" s="28">
        <v>3.0172627200000002</v>
      </c>
      <c r="G357" s="28">
        <v>0.38266855999999999</v>
      </c>
      <c r="H357" s="28">
        <v>6.5359016500000005</v>
      </c>
      <c r="I357" s="28">
        <v>1.39403966</v>
      </c>
      <c r="J357" s="28">
        <v>0.401501</v>
      </c>
      <c r="K357" s="28">
        <v>4.5362102399999999</v>
      </c>
      <c r="L357" s="28">
        <v>0.20415074999999999</v>
      </c>
      <c r="M357" s="28">
        <v>80.131449319999987</v>
      </c>
      <c r="N357" s="28">
        <v>79.267482999999999</v>
      </c>
      <c r="O357" s="28">
        <v>0.46396631999999999</v>
      </c>
      <c r="P357" s="28">
        <v>0.16</v>
      </c>
      <c r="Q357" s="28">
        <v>0.24</v>
      </c>
      <c r="R357" s="28">
        <v>99.463155720000003</v>
      </c>
      <c r="S357" s="28">
        <v>44.352029130000005</v>
      </c>
      <c r="T357" s="28">
        <v>2.6847496500000001</v>
      </c>
      <c r="U357" s="28">
        <v>6.6298949599999997</v>
      </c>
      <c r="V357" s="28">
        <v>0</v>
      </c>
      <c r="W357" s="28">
        <v>1.0328781899999999</v>
      </c>
      <c r="X357" s="28">
        <v>4.45705521</v>
      </c>
      <c r="Y357" s="28">
        <v>7.70652238</v>
      </c>
      <c r="Z357" s="28">
        <v>2.3912977</v>
      </c>
      <c r="AA357" s="28">
        <v>69.254427219999997</v>
      </c>
      <c r="AB357" s="28">
        <v>30.208728499999999</v>
      </c>
      <c r="AC357" s="28">
        <v>0</v>
      </c>
      <c r="AD357" s="28">
        <v>0</v>
      </c>
      <c r="AE357" s="28">
        <v>0</v>
      </c>
      <c r="AF357" s="28">
        <v>0</v>
      </c>
      <c r="AG357" s="28">
        <v>0</v>
      </c>
      <c r="AH357" s="28">
        <v>0</v>
      </c>
      <c r="AI357" s="28">
        <v>0</v>
      </c>
      <c r="AJ357" s="28">
        <v>0</v>
      </c>
      <c r="AK357" s="28">
        <v>0</v>
      </c>
      <c r="AL357" s="28">
        <v>23.01792974</v>
      </c>
      <c r="AM357" s="28">
        <v>23.01792974</v>
      </c>
      <c r="AN357" s="28">
        <v>0</v>
      </c>
      <c r="AO357" s="28">
        <v>0</v>
      </c>
      <c r="AP357" s="28">
        <v>4.2751611699999996</v>
      </c>
      <c r="AQ357" s="28">
        <v>4.2751611699999996</v>
      </c>
      <c r="AR357" s="28">
        <v>0</v>
      </c>
      <c r="AS357" s="28">
        <v>0</v>
      </c>
      <c r="AT357" s="28">
        <v>27.293090909999997</v>
      </c>
      <c r="AU357" s="28">
        <v>2.9156375899999998</v>
      </c>
      <c r="AV357" s="28">
        <v>7.1338709400000004</v>
      </c>
      <c r="AW357" s="28">
        <v>10.049508529999999</v>
      </c>
      <c r="AX357" s="28">
        <v>2.1865780900000003</v>
      </c>
      <c r="AY357" s="28">
        <v>0.12</v>
      </c>
      <c r="AZ357" s="28">
        <v>7.7429304399999994</v>
      </c>
    </row>
    <row r="358" spans="2:52" x14ac:dyDescent="0.25">
      <c r="B358" s="15" t="s">
        <v>248</v>
      </c>
      <c r="C358" s="28">
        <v>50.729121620000008</v>
      </c>
      <c r="D358" s="28">
        <v>30.8651953</v>
      </c>
      <c r="E358" s="28">
        <v>16.506941179999998</v>
      </c>
      <c r="F358" s="28">
        <v>13.255284230000001</v>
      </c>
      <c r="G358" s="28">
        <v>1.10296989</v>
      </c>
      <c r="H358" s="28">
        <v>19.863926320000001</v>
      </c>
      <c r="I358" s="28">
        <v>6.6836991900000005</v>
      </c>
      <c r="J358" s="28">
        <v>2.5918966000000001</v>
      </c>
      <c r="K358" s="28">
        <v>9.75086969</v>
      </c>
      <c r="L358" s="28">
        <v>0.83746083999999998</v>
      </c>
      <c r="M358" s="28">
        <v>181.27753665</v>
      </c>
      <c r="N358" s="28">
        <v>150.47106199999999</v>
      </c>
      <c r="O358" s="28">
        <v>30.585324649999997</v>
      </c>
      <c r="P358" s="28">
        <v>0</v>
      </c>
      <c r="Q358" s="28">
        <v>0.22115000000000001</v>
      </c>
      <c r="R358" s="28">
        <v>232.00665827</v>
      </c>
      <c r="S358" s="28">
        <v>143.27667855000001</v>
      </c>
      <c r="T358" s="28">
        <v>6.1950650899999999</v>
      </c>
      <c r="U358" s="28">
        <v>17.708152179999999</v>
      </c>
      <c r="V358" s="28">
        <v>0</v>
      </c>
      <c r="W358" s="28">
        <v>0</v>
      </c>
      <c r="X358" s="28">
        <v>12.650983650000001</v>
      </c>
      <c r="Y358" s="28">
        <v>20.35127129</v>
      </c>
      <c r="Z358" s="28">
        <v>1.7155724699999999</v>
      </c>
      <c r="AA358" s="28">
        <v>201.89772323000003</v>
      </c>
      <c r="AB358" s="28">
        <v>30.108935039999999</v>
      </c>
      <c r="AC358" s="28">
        <v>0</v>
      </c>
      <c r="AD358" s="28">
        <v>0</v>
      </c>
      <c r="AE358" s="28">
        <v>0</v>
      </c>
      <c r="AF358" s="28">
        <v>0</v>
      </c>
      <c r="AG358" s="28">
        <v>0</v>
      </c>
      <c r="AH358" s="28">
        <v>0</v>
      </c>
      <c r="AI358" s="28">
        <v>0</v>
      </c>
      <c r="AJ358" s="28">
        <v>0</v>
      </c>
      <c r="AK358" s="28">
        <v>0</v>
      </c>
      <c r="AL358" s="28">
        <v>4.7265592300000003</v>
      </c>
      <c r="AM358" s="28">
        <v>4.7265592300000003</v>
      </c>
      <c r="AN358" s="28">
        <v>0</v>
      </c>
      <c r="AO358" s="28">
        <v>0</v>
      </c>
      <c r="AP358" s="28">
        <v>5.6019185499999997</v>
      </c>
      <c r="AQ358" s="28">
        <v>5.6019185499999997</v>
      </c>
      <c r="AR358" s="28">
        <v>0</v>
      </c>
      <c r="AS358" s="28">
        <v>0</v>
      </c>
      <c r="AT358" s="28">
        <v>10.328477780000002</v>
      </c>
      <c r="AU358" s="28">
        <v>19.780457260000002</v>
      </c>
      <c r="AV358" s="28">
        <v>78.998623229999993</v>
      </c>
      <c r="AW358" s="28">
        <v>98.779080489999998</v>
      </c>
      <c r="AX358" s="28">
        <v>6.2512470799999997</v>
      </c>
      <c r="AY358" s="28">
        <v>11.10264834</v>
      </c>
      <c r="AZ358" s="28">
        <v>81.425185069999998</v>
      </c>
    </row>
    <row r="359" spans="2:52" x14ac:dyDescent="0.25">
      <c r="B359" s="15" t="s">
        <v>249</v>
      </c>
      <c r="C359" s="28">
        <v>34.079160139999999</v>
      </c>
      <c r="D359" s="28">
        <v>19.446715200000003</v>
      </c>
      <c r="E359" s="28">
        <v>13.678872280000002</v>
      </c>
      <c r="F359" s="28">
        <v>4.3825177300000009</v>
      </c>
      <c r="G359" s="28">
        <v>1.3853251899999999</v>
      </c>
      <c r="H359" s="28">
        <v>14.632444939999999</v>
      </c>
      <c r="I359" s="28">
        <v>6.2540063300000002</v>
      </c>
      <c r="J359" s="28">
        <v>1.207967</v>
      </c>
      <c r="K359" s="28">
        <v>6.5342365099999995</v>
      </c>
      <c r="L359" s="28">
        <v>0.63623509999999994</v>
      </c>
      <c r="M359" s="28">
        <v>134.20202767000001</v>
      </c>
      <c r="N359" s="28">
        <v>109.07526300000001</v>
      </c>
      <c r="O359" s="28">
        <v>25.12676467</v>
      </c>
      <c r="P359" s="28">
        <v>0</v>
      </c>
      <c r="Q359" s="28">
        <v>0</v>
      </c>
      <c r="R359" s="28">
        <v>168.28118781000001</v>
      </c>
      <c r="S359" s="28">
        <v>62.241972619999999</v>
      </c>
      <c r="T359" s="28">
        <v>2.0382729999999998</v>
      </c>
      <c r="U359" s="28">
        <v>9.6440799800000008</v>
      </c>
      <c r="V359" s="28">
        <v>0</v>
      </c>
      <c r="W359" s="28">
        <v>0.16551595000000002</v>
      </c>
      <c r="X359" s="28">
        <v>7.4681085400000002</v>
      </c>
      <c r="Y359" s="28">
        <v>12.872432369999999</v>
      </c>
      <c r="Z359" s="28">
        <v>4.8427227500000001</v>
      </c>
      <c r="AA359" s="28">
        <v>99.273105210000011</v>
      </c>
      <c r="AB359" s="28">
        <v>69.008082600000009</v>
      </c>
      <c r="AC359" s="28">
        <v>0</v>
      </c>
      <c r="AD359" s="28">
        <v>0</v>
      </c>
      <c r="AE359" s="28">
        <v>0</v>
      </c>
      <c r="AF359" s="28">
        <v>0</v>
      </c>
      <c r="AG359" s="28">
        <v>21.091000000000001</v>
      </c>
      <c r="AH359" s="28">
        <v>21.091000000000001</v>
      </c>
      <c r="AI359" s="28">
        <v>0</v>
      </c>
      <c r="AJ359" s="28">
        <v>0</v>
      </c>
      <c r="AK359" s="28">
        <v>21.091000000000001</v>
      </c>
      <c r="AL359" s="28">
        <v>39.975229390000003</v>
      </c>
      <c r="AM359" s="28">
        <v>39.975229390000003</v>
      </c>
      <c r="AN359" s="28">
        <v>0</v>
      </c>
      <c r="AO359" s="28">
        <v>0</v>
      </c>
      <c r="AP359" s="28">
        <v>11.64219394</v>
      </c>
      <c r="AQ359" s="28">
        <v>11.64219394</v>
      </c>
      <c r="AR359" s="28">
        <v>0</v>
      </c>
      <c r="AS359" s="28">
        <v>0</v>
      </c>
      <c r="AT359" s="28">
        <v>51.617423330000001</v>
      </c>
      <c r="AU359" s="28">
        <v>38.481659269999994</v>
      </c>
      <c r="AV359" s="28">
        <v>31.94866519</v>
      </c>
      <c r="AW359" s="28">
        <v>70.430324460000008</v>
      </c>
      <c r="AX359" s="28">
        <v>3.11787473</v>
      </c>
      <c r="AY359" s="28">
        <v>5.8351606799999995</v>
      </c>
      <c r="AZ359" s="28">
        <v>61.477289049999996</v>
      </c>
    </row>
    <row r="360" spans="2:52" x14ac:dyDescent="0.25">
      <c r="B360" s="15" t="s">
        <v>250</v>
      </c>
      <c r="C360" s="28">
        <v>411.55508829000001</v>
      </c>
      <c r="D360" s="28">
        <v>395.77567285999999</v>
      </c>
      <c r="E360" s="28">
        <v>345.30977801</v>
      </c>
      <c r="F360" s="28">
        <v>50.197148970000001</v>
      </c>
      <c r="G360" s="28">
        <v>0.26874587999999999</v>
      </c>
      <c r="H360" s="28">
        <v>15.77941543</v>
      </c>
      <c r="I360" s="28">
        <v>12.941049230000001</v>
      </c>
      <c r="J360" s="28">
        <v>0.54922000000000004</v>
      </c>
      <c r="K360" s="28">
        <v>2.12707275</v>
      </c>
      <c r="L360" s="28">
        <v>0.16207345000000001</v>
      </c>
      <c r="M360" s="28">
        <v>103.82576861999999</v>
      </c>
      <c r="N360" s="28">
        <v>102.71666399999999</v>
      </c>
      <c r="O360" s="28">
        <v>0.8500248199999999</v>
      </c>
      <c r="P360" s="28">
        <v>0</v>
      </c>
      <c r="Q360" s="28">
        <v>0.25907979999999997</v>
      </c>
      <c r="R360" s="28">
        <v>515.38085691000003</v>
      </c>
      <c r="S360" s="28">
        <v>123.44199327</v>
      </c>
      <c r="T360" s="28">
        <v>58.832924599999998</v>
      </c>
      <c r="U360" s="28">
        <v>12.684751460000001</v>
      </c>
      <c r="V360" s="28">
        <v>0</v>
      </c>
      <c r="W360" s="28">
        <v>0</v>
      </c>
      <c r="X360" s="28">
        <v>10.92602409</v>
      </c>
      <c r="Y360" s="28">
        <v>11.12027949</v>
      </c>
      <c r="Z360" s="28">
        <v>1.3388411899999999</v>
      </c>
      <c r="AA360" s="28">
        <v>218.34481410000004</v>
      </c>
      <c r="AB360" s="28">
        <v>297.03604281000003</v>
      </c>
      <c r="AC360" s="28">
        <v>0</v>
      </c>
      <c r="AD360" s="28">
        <v>0</v>
      </c>
      <c r="AE360" s="28">
        <v>0</v>
      </c>
      <c r="AF360" s="28">
        <v>0</v>
      </c>
      <c r="AG360" s="28">
        <v>0</v>
      </c>
      <c r="AH360" s="28">
        <v>0</v>
      </c>
      <c r="AI360" s="28">
        <v>0</v>
      </c>
      <c r="AJ360" s="28">
        <v>0</v>
      </c>
      <c r="AK360" s="28">
        <v>0</v>
      </c>
      <c r="AL360" s="28">
        <v>222.12059486000001</v>
      </c>
      <c r="AM360" s="28">
        <v>222.12059486000001</v>
      </c>
      <c r="AN360" s="28">
        <v>0</v>
      </c>
      <c r="AO360" s="28">
        <v>0</v>
      </c>
      <c r="AP360" s="28">
        <v>5.0980392000000005</v>
      </c>
      <c r="AQ360" s="28">
        <v>5.0980392000000005</v>
      </c>
      <c r="AR360" s="28">
        <v>0</v>
      </c>
      <c r="AS360" s="28">
        <v>0</v>
      </c>
      <c r="AT360" s="28">
        <v>227.21863406</v>
      </c>
      <c r="AU360" s="28">
        <v>69.817408749999998</v>
      </c>
      <c r="AV360" s="28">
        <v>622.4506904399999</v>
      </c>
      <c r="AW360" s="28">
        <v>692.26809919000004</v>
      </c>
      <c r="AX360" s="28">
        <v>82.869904640000001</v>
      </c>
      <c r="AY360" s="28">
        <v>0</v>
      </c>
      <c r="AZ360" s="28">
        <v>609.39819454999997</v>
      </c>
    </row>
    <row r="361" spans="2:52" x14ac:dyDescent="0.25">
      <c r="B361" s="15" t="s">
        <v>251</v>
      </c>
      <c r="C361" s="28">
        <v>351.25122015999995</v>
      </c>
      <c r="D361" s="28">
        <v>317.87266140999998</v>
      </c>
      <c r="E361" s="28">
        <v>213.02229320999999</v>
      </c>
      <c r="F361" s="28">
        <v>99.169123110000001</v>
      </c>
      <c r="G361" s="28">
        <v>5.68124509</v>
      </c>
      <c r="H361" s="28">
        <v>33.378558750000003</v>
      </c>
      <c r="I361" s="28">
        <v>19.998860449999999</v>
      </c>
      <c r="J361" s="28">
        <v>3.2552783500000002</v>
      </c>
      <c r="K361" s="28">
        <v>8.5914933100000006</v>
      </c>
      <c r="L361" s="28">
        <v>1.5329266399999999</v>
      </c>
      <c r="M361" s="28">
        <v>186.99252433000001</v>
      </c>
      <c r="N361" s="28">
        <v>174.17669699999999</v>
      </c>
      <c r="O361" s="28">
        <v>12.815827329999999</v>
      </c>
      <c r="P361" s="28">
        <v>0</v>
      </c>
      <c r="Q361" s="28">
        <v>0</v>
      </c>
      <c r="R361" s="28">
        <v>538.24374449000004</v>
      </c>
      <c r="S361" s="28">
        <v>178.11633513999999</v>
      </c>
      <c r="T361" s="28">
        <v>59.10546815</v>
      </c>
      <c r="U361" s="28">
        <v>42.638848279999998</v>
      </c>
      <c r="V361" s="28">
        <v>0</v>
      </c>
      <c r="W361" s="28">
        <v>0.16246884</v>
      </c>
      <c r="X361" s="28">
        <v>14.850789390000001</v>
      </c>
      <c r="Y361" s="28">
        <v>10.814576449999999</v>
      </c>
      <c r="Z361" s="28">
        <v>9.8504503200000002</v>
      </c>
      <c r="AA361" s="28">
        <v>315.53893656999992</v>
      </c>
      <c r="AB361" s="28">
        <v>222.70480791999998</v>
      </c>
      <c r="AC361" s="28">
        <v>0</v>
      </c>
      <c r="AD361" s="28">
        <v>0</v>
      </c>
      <c r="AE361" s="28">
        <v>0</v>
      </c>
      <c r="AF361" s="28">
        <v>0</v>
      </c>
      <c r="AG361" s="28">
        <v>0</v>
      </c>
      <c r="AH361" s="28">
        <v>0</v>
      </c>
      <c r="AI361" s="28">
        <v>0</v>
      </c>
      <c r="AJ361" s="28">
        <v>0</v>
      </c>
      <c r="AK361" s="28">
        <v>0</v>
      </c>
      <c r="AL361" s="28">
        <v>0</v>
      </c>
      <c r="AM361" s="28">
        <v>0</v>
      </c>
      <c r="AN361" s="28">
        <v>0</v>
      </c>
      <c r="AO361" s="28">
        <v>0</v>
      </c>
      <c r="AP361" s="28">
        <v>14.00578997</v>
      </c>
      <c r="AQ361" s="28">
        <v>14.00578997</v>
      </c>
      <c r="AR361" s="28">
        <v>0</v>
      </c>
      <c r="AS361" s="28">
        <v>0</v>
      </c>
      <c r="AT361" s="28">
        <v>14.00578997</v>
      </c>
      <c r="AU361" s="28">
        <v>208.69901794999998</v>
      </c>
      <c r="AV361" s="28">
        <v>596.44704762000003</v>
      </c>
      <c r="AW361" s="28">
        <v>805.14606557000002</v>
      </c>
      <c r="AX361" s="28">
        <v>0</v>
      </c>
      <c r="AY361" s="28">
        <v>277.46899920999999</v>
      </c>
      <c r="AZ361" s="28">
        <v>527.67706636000003</v>
      </c>
    </row>
    <row r="362" spans="2:52" x14ac:dyDescent="0.25">
      <c r="B362" s="15" t="s">
        <v>252</v>
      </c>
      <c r="C362" s="28">
        <v>29.578193890000001</v>
      </c>
      <c r="D362" s="28">
        <v>25.252965720000002</v>
      </c>
      <c r="E362" s="28">
        <v>11.653304199999999</v>
      </c>
      <c r="F362" s="28">
        <v>13.36381422</v>
      </c>
      <c r="G362" s="28">
        <v>0.23584729999999998</v>
      </c>
      <c r="H362" s="28">
        <v>4.3252281699999999</v>
      </c>
      <c r="I362" s="28">
        <v>2.42500896</v>
      </c>
      <c r="J362" s="28">
        <v>0.69010324000000001</v>
      </c>
      <c r="K362" s="28">
        <v>0.53963499999999998</v>
      </c>
      <c r="L362" s="28">
        <v>0.67048096999999995</v>
      </c>
      <c r="M362" s="28">
        <v>98.6878873</v>
      </c>
      <c r="N362" s="28">
        <v>78.328495000000004</v>
      </c>
      <c r="O362" s="28">
        <v>20.012892300000001</v>
      </c>
      <c r="P362" s="28">
        <v>0.34649999999999997</v>
      </c>
      <c r="Q362" s="28">
        <v>0</v>
      </c>
      <c r="R362" s="28">
        <v>128.26608118999999</v>
      </c>
      <c r="S362" s="28">
        <v>52.928700210000002</v>
      </c>
      <c r="T362" s="28">
        <v>5.5054323600000004</v>
      </c>
      <c r="U362" s="28">
        <v>12.15242969</v>
      </c>
      <c r="V362" s="28">
        <v>0</v>
      </c>
      <c r="W362" s="28">
        <v>0</v>
      </c>
      <c r="X362" s="28">
        <v>3.5185247099999999</v>
      </c>
      <c r="Y362" s="28">
        <v>5.7478283699999997</v>
      </c>
      <c r="Z362" s="28">
        <v>1.3858478200000002</v>
      </c>
      <c r="AA362" s="28">
        <v>81.238763159999991</v>
      </c>
      <c r="AB362" s="28">
        <v>47.027318030000004</v>
      </c>
      <c r="AC362" s="28">
        <v>0</v>
      </c>
      <c r="AD362" s="28">
        <v>0</v>
      </c>
      <c r="AE362" s="28">
        <v>0</v>
      </c>
      <c r="AF362" s="28">
        <v>0</v>
      </c>
      <c r="AG362" s="28">
        <v>0</v>
      </c>
      <c r="AH362" s="28">
        <v>0</v>
      </c>
      <c r="AI362" s="28">
        <v>0</v>
      </c>
      <c r="AJ362" s="28">
        <v>0</v>
      </c>
      <c r="AK362" s="28">
        <v>0</v>
      </c>
      <c r="AL362" s="28">
        <v>24.884799430000001</v>
      </c>
      <c r="AM362" s="28">
        <v>24.884799430000001</v>
      </c>
      <c r="AN362" s="28">
        <v>0</v>
      </c>
      <c r="AO362" s="28">
        <v>0</v>
      </c>
      <c r="AP362" s="28">
        <v>2.9551779500000004</v>
      </c>
      <c r="AQ362" s="28">
        <v>2.9551779500000004</v>
      </c>
      <c r="AR362" s="28">
        <v>0</v>
      </c>
      <c r="AS362" s="28">
        <v>0</v>
      </c>
      <c r="AT362" s="28">
        <v>27.839977380000001</v>
      </c>
      <c r="AU362" s="28">
        <v>19.187340649999999</v>
      </c>
      <c r="AV362" s="28">
        <v>11.78926105</v>
      </c>
      <c r="AW362" s="28">
        <v>30.9766017</v>
      </c>
      <c r="AX362" s="28">
        <v>0.48390428999999996</v>
      </c>
      <c r="AY362" s="28">
        <v>0</v>
      </c>
      <c r="AZ362" s="28">
        <v>30.492697410000002</v>
      </c>
    </row>
    <row r="363" spans="2:52" x14ac:dyDescent="0.25">
      <c r="B363" s="15" t="s">
        <v>253</v>
      </c>
      <c r="C363" s="28">
        <v>52.226705679999995</v>
      </c>
      <c r="D363" s="28">
        <v>26.444663039999998</v>
      </c>
      <c r="E363" s="28">
        <v>13.25729127</v>
      </c>
      <c r="F363" s="28">
        <v>11.833534999999999</v>
      </c>
      <c r="G363" s="28">
        <v>1.35383677</v>
      </c>
      <c r="H363" s="28">
        <v>25.782042639999997</v>
      </c>
      <c r="I363" s="28">
        <v>3.2585975899999999</v>
      </c>
      <c r="J363" s="28">
        <v>4.4089640599999997</v>
      </c>
      <c r="K363" s="28">
        <v>15.192498929999999</v>
      </c>
      <c r="L363" s="28">
        <v>2.9219820599999999</v>
      </c>
      <c r="M363" s="28">
        <v>103.821285</v>
      </c>
      <c r="N363" s="28">
        <v>103.821285</v>
      </c>
      <c r="O363" s="28">
        <v>0</v>
      </c>
      <c r="P363" s="28">
        <v>0</v>
      </c>
      <c r="Q363" s="28">
        <v>0</v>
      </c>
      <c r="R363" s="28">
        <v>156.04799068</v>
      </c>
      <c r="S363" s="28">
        <v>76.163474430000008</v>
      </c>
      <c r="T363" s="28">
        <v>4.01975923</v>
      </c>
      <c r="U363" s="28">
        <v>8.5337233999999995</v>
      </c>
      <c r="V363" s="28">
        <v>0</v>
      </c>
      <c r="W363" s="28">
        <v>1.2925353500000001</v>
      </c>
      <c r="X363" s="28">
        <v>4.0978278599999998</v>
      </c>
      <c r="Y363" s="28">
        <v>17.311338729999999</v>
      </c>
      <c r="Z363" s="28">
        <v>2.8776637099999998</v>
      </c>
      <c r="AA363" s="28">
        <v>114.29632271000001</v>
      </c>
      <c r="AB363" s="28">
        <v>41.751667970000007</v>
      </c>
      <c r="AC363" s="28">
        <v>0</v>
      </c>
      <c r="AD363" s="28">
        <v>0</v>
      </c>
      <c r="AE363" s="28">
        <v>0</v>
      </c>
      <c r="AF363" s="28">
        <v>0</v>
      </c>
      <c r="AG363" s="28">
        <v>25.590900000000001</v>
      </c>
      <c r="AH363" s="28">
        <v>25.590900000000001</v>
      </c>
      <c r="AI363" s="28">
        <v>0</v>
      </c>
      <c r="AJ363" s="28">
        <v>0.10165737</v>
      </c>
      <c r="AK363" s="28">
        <v>25.692557369999999</v>
      </c>
      <c r="AL363" s="28">
        <v>31.150776130000001</v>
      </c>
      <c r="AM363" s="28">
        <v>31.150776130000001</v>
      </c>
      <c r="AN363" s="28">
        <v>0</v>
      </c>
      <c r="AO363" s="28">
        <v>0</v>
      </c>
      <c r="AP363" s="28">
        <v>6.8810861399999999</v>
      </c>
      <c r="AQ363" s="28">
        <v>6.8810861399999999</v>
      </c>
      <c r="AR363" s="28">
        <v>0</v>
      </c>
      <c r="AS363" s="28">
        <v>0</v>
      </c>
      <c r="AT363" s="28">
        <v>38.031862269999998</v>
      </c>
      <c r="AU363" s="28">
        <v>29.412363070000001</v>
      </c>
      <c r="AV363" s="28">
        <v>75.648223680000001</v>
      </c>
      <c r="AW363" s="28">
        <v>105.06058675</v>
      </c>
      <c r="AX363" s="28">
        <v>33.846835779999999</v>
      </c>
      <c r="AY363" s="28">
        <v>0</v>
      </c>
      <c r="AZ363" s="28">
        <v>71.213750969999992</v>
      </c>
    </row>
    <row r="364" spans="2:52" x14ac:dyDescent="0.25">
      <c r="B364" s="15" t="s">
        <v>254</v>
      </c>
      <c r="C364" s="28">
        <v>24.997982450000002</v>
      </c>
      <c r="D364" s="28">
        <v>14.299925230000003</v>
      </c>
      <c r="E364" s="28">
        <v>8.565680200000001</v>
      </c>
      <c r="F364" s="28">
        <v>5.0904225399999996</v>
      </c>
      <c r="G364" s="28">
        <v>0.64382249000000003</v>
      </c>
      <c r="H364" s="28">
        <v>10.698057220000001</v>
      </c>
      <c r="I364" s="28">
        <v>4.9606348000000002</v>
      </c>
      <c r="J364" s="28">
        <v>1.6233139999999999</v>
      </c>
      <c r="K364" s="28">
        <v>3.3276520000000001</v>
      </c>
      <c r="L364" s="28">
        <v>0.78645642000000004</v>
      </c>
      <c r="M364" s="28">
        <v>92.630911659999995</v>
      </c>
      <c r="N364" s="28">
        <v>92.422771999999995</v>
      </c>
      <c r="O364" s="28">
        <v>0.20813966</v>
      </c>
      <c r="P364" s="28">
        <v>0</v>
      </c>
      <c r="Q364" s="28">
        <v>0</v>
      </c>
      <c r="R364" s="28">
        <v>117.62889411</v>
      </c>
      <c r="S364" s="28">
        <v>41.821352049999994</v>
      </c>
      <c r="T364" s="28">
        <v>0</v>
      </c>
      <c r="U364" s="28">
        <v>6.9097606499999999</v>
      </c>
      <c r="V364" s="28">
        <v>0</v>
      </c>
      <c r="W364" s="28">
        <v>0</v>
      </c>
      <c r="X364" s="28">
        <v>3.1281026299999999</v>
      </c>
      <c r="Y364" s="28">
        <v>4.8435691600000004</v>
      </c>
      <c r="Z364" s="28">
        <v>0</v>
      </c>
      <c r="AA364" s="28">
        <v>56.702784489999992</v>
      </c>
      <c r="AB364" s="28">
        <v>60.926109620000005</v>
      </c>
      <c r="AC364" s="28">
        <v>0</v>
      </c>
      <c r="AD364" s="28">
        <v>0</v>
      </c>
      <c r="AE364" s="28">
        <v>0</v>
      </c>
      <c r="AF364" s="28">
        <v>0</v>
      </c>
      <c r="AG364" s="28">
        <v>0</v>
      </c>
      <c r="AH364" s="28">
        <v>0</v>
      </c>
      <c r="AI364" s="28">
        <v>0</v>
      </c>
      <c r="AJ364" s="28">
        <v>0</v>
      </c>
      <c r="AK364" s="28">
        <v>0</v>
      </c>
      <c r="AL364" s="28">
        <v>10.23123294</v>
      </c>
      <c r="AM364" s="28">
        <v>10.23123294</v>
      </c>
      <c r="AN364" s="28">
        <v>0</v>
      </c>
      <c r="AO364" s="28">
        <v>0</v>
      </c>
      <c r="AP364" s="28">
        <v>0</v>
      </c>
      <c r="AQ364" s="28">
        <v>0</v>
      </c>
      <c r="AR364" s="28">
        <v>0</v>
      </c>
      <c r="AS364" s="28">
        <v>0</v>
      </c>
      <c r="AT364" s="28">
        <v>10.23123294</v>
      </c>
      <c r="AU364" s="28">
        <v>50.694876680000007</v>
      </c>
      <c r="AV364" s="28">
        <v>38.075453700000004</v>
      </c>
      <c r="AW364" s="28">
        <v>88.770330380000004</v>
      </c>
      <c r="AX364" s="28">
        <v>0</v>
      </c>
      <c r="AY364" s="28">
        <v>0</v>
      </c>
      <c r="AZ364" s="28">
        <v>88.770330380000004</v>
      </c>
    </row>
    <row r="365" spans="2:52" x14ac:dyDescent="0.25">
      <c r="B365" s="15" t="s">
        <v>255</v>
      </c>
      <c r="C365" s="28">
        <v>19.737558829999998</v>
      </c>
      <c r="D365" s="28">
        <v>12.390061789999999</v>
      </c>
      <c r="E365" s="28">
        <v>6.8011934600000004</v>
      </c>
      <c r="F365" s="28">
        <v>5.1485090499999995</v>
      </c>
      <c r="G365" s="28">
        <v>0.44035928000000002</v>
      </c>
      <c r="H365" s="28">
        <v>7.3474970399999995</v>
      </c>
      <c r="I365" s="28">
        <v>2.7806739399999998</v>
      </c>
      <c r="J365" s="28">
        <v>1.098095</v>
      </c>
      <c r="K365" s="28">
        <v>2.9735649999999998</v>
      </c>
      <c r="L365" s="28">
        <v>0.49516309999999997</v>
      </c>
      <c r="M365" s="28">
        <v>76.690614609999997</v>
      </c>
      <c r="N365" s="28">
        <v>75.184786000000003</v>
      </c>
      <c r="O365" s="28">
        <v>0.99582861</v>
      </c>
      <c r="P365" s="28">
        <v>0.51</v>
      </c>
      <c r="Q365" s="28">
        <v>0</v>
      </c>
      <c r="R365" s="28">
        <v>96.428173439999995</v>
      </c>
      <c r="S365" s="28">
        <v>55.90516556</v>
      </c>
      <c r="T365" s="28">
        <v>1.8731972699999999</v>
      </c>
      <c r="U365" s="28">
        <v>5.1195884800000009</v>
      </c>
      <c r="V365" s="28">
        <v>0</v>
      </c>
      <c r="W365" s="28">
        <v>1.9908272499999999</v>
      </c>
      <c r="X365" s="28">
        <v>0.93797659</v>
      </c>
      <c r="Y365" s="28">
        <v>10.373963010000001</v>
      </c>
      <c r="Z365" s="28">
        <v>1.5292213100000001</v>
      </c>
      <c r="AA365" s="28">
        <v>77.729939470000019</v>
      </c>
      <c r="AB365" s="28">
        <v>18.698233970000004</v>
      </c>
      <c r="AC365" s="28">
        <v>0</v>
      </c>
      <c r="AD365" s="28">
        <v>0</v>
      </c>
      <c r="AE365" s="28">
        <v>0</v>
      </c>
      <c r="AF365" s="28">
        <v>0</v>
      </c>
      <c r="AG365" s="28">
        <v>18.948599999999999</v>
      </c>
      <c r="AH365" s="28">
        <v>18.948599999999999</v>
      </c>
      <c r="AI365" s="28">
        <v>0</v>
      </c>
      <c r="AJ365" s="28">
        <v>0</v>
      </c>
      <c r="AK365" s="28">
        <v>18.948599999999999</v>
      </c>
      <c r="AL365" s="28">
        <v>34.430622920000005</v>
      </c>
      <c r="AM365" s="28">
        <v>34.430622920000005</v>
      </c>
      <c r="AN365" s="28">
        <v>0</v>
      </c>
      <c r="AO365" s="28">
        <v>0</v>
      </c>
      <c r="AP365" s="28">
        <v>5.86447728</v>
      </c>
      <c r="AQ365" s="28">
        <v>5.86447728</v>
      </c>
      <c r="AR365" s="28">
        <v>0</v>
      </c>
      <c r="AS365" s="28">
        <v>0</v>
      </c>
      <c r="AT365" s="28">
        <v>40.2951002</v>
      </c>
      <c r="AU365" s="28">
        <v>-2.6482662300000004</v>
      </c>
      <c r="AV365" s="28">
        <v>13.80981577</v>
      </c>
      <c r="AW365" s="28">
        <v>11.161549540000001</v>
      </c>
      <c r="AX365" s="28">
        <v>2.9000000000000001E-2</v>
      </c>
      <c r="AY365" s="28">
        <v>0</v>
      </c>
      <c r="AZ365" s="28">
        <v>11.132549540000001</v>
      </c>
    </row>
    <row r="366" spans="2:52" x14ac:dyDescent="0.25">
      <c r="B366" s="15" t="s">
        <v>256</v>
      </c>
      <c r="C366" s="28">
        <v>27.937808200000003</v>
      </c>
      <c r="D366" s="28">
        <v>23.066813150000002</v>
      </c>
      <c r="E366" s="28">
        <v>14.00909723</v>
      </c>
      <c r="F366" s="28">
        <v>8.6267715099999993</v>
      </c>
      <c r="G366" s="28">
        <v>0.43094441</v>
      </c>
      <c r="H366" s="28">
        <v>4.8709950500000003</v>
      </c>
      <c r="I366" s="28">
        <v>1.29841848</v>
      </c>
      <c r="J366" s="28">
        <v>1.2057848200000001</v>
      </c>
      <c r="K366" s="28">
        <v>2.1612640999999999</v>
      </c>
      <c r="L366" s="28">
        <v>0.20552765000000003</v>
      </c>
      <c r="M366" s="28">
        <v>70.618955799999995</v>
      </c>
      <c r="N366" s="28">
        <v>70.160550000000001</v>
      </c>
      <c r="O366" s="28">
        <v>0.41325580000000001</v>
      </c>
      <c r="P366" s="28">
        <v>0</v>
      </c>
      <c r="Q366" s="28">
        <v>4.5150000000000003E-2</v>
      </c>
      <c r="R366" s="28">
        <v>98.556764000000001</v>
      </c>
      <c r="S366" s="28">
        <v>64.736717079999991</v>
      </c>
      <c r="T366" s="28">
        <v>3.5315279999999998</v>
      </c>
      <c r="U366" s="28">
        <v>6.5292050499999998</v>
      </c>
      <c r="V366" s="28">
        <v>0</v>
      </c>
      <c r="W366" s="28">
        <v>0</v>
      </c>
      <c r="X366" s="28">
        <v>3.71318035</v>
      </c>
      <c r="Y366" s="28">
        <v>7.0450686100000004</v>
      </c>
      <c r="Z366" s="28">
        <v>0</v>
      </c>
      <c r="AA366" s="28">
        <v>85.55569908999999</v>
      </c>
      <c r="AB366" s="28">
        <v>13.00106491</v>
      </c>
      <c r="AC366" s="28">
        <v>0</v>
      </c>
      <c r="AD366" s="28">
        <v>0</v>
      </c>
      <c r="AE366" s="28">
        <v>0</v>
      </c>
      <c r="AF366" s="28">
        <v>0</v>
      </c>
      <c r="AG366" s="28">
        <v>0</v>
      </c>
      <c r="AH366" s="28">
        <v>0</v>
      </c>
      <c r="AI366" s="28">
        <v>0</v>
      </c>
      <c r="AJ366" s="28">
        <v>43.846127150000001</v>
      </c>
      <c r="AK366" s="28">
        <v>43.846127150000001</v>
      </c>
      <c r="AL366" s="28">
        <v>8.4965626899999993</v>
      </c>
      <c r="AM366" s="28">
        <v>8.4965626899999993</v>
      </c>
      <c r="AN366" s="28">
        <v>0</v>
      </c>
      <c r="AO366" s="28">
        <v>0</v>
      </c>
      <c r="AP366" s="28">
        <v>0</v>
      </c>
      <c r="AQ366" s="28">
        <v>0</v>
      </c>
      <c r="AR366" s="28">
        <v>0</v>
      </c>
      <c r="AS366" s="28">
        <v>0</v>
      </c>
      <c r="AT366" s="28">
        <v>8.4965626899999993</v>
      </c>
      <c r="AU366" s="28">
        <v>48.35062937</v>
      </c>
      <c r="AV366" s="28">
        <v>18.7797506</v>
      </c>
      <c r="AW366" s="28">
        <v>67.130379969999993</v>
      </c>
      <c r="AX366" s="28">
        <v>0</v>
      </c>
      <c r="AY366" s="28">
        <v>0</v>
      </c>
      <c r="AZ366" s="28">
        <v>67.130379969999993</v>
      </c>
    </row>
    <row r="367" spans="2:52" x14ac:dyDescent="0.25">
      <c r="B367" s="25" t="s">
        <v>1582</v>
      </c>
      <c r="C367" s="26">
        <f t="shared" ref="C367:AZ367" si="27">SUM(C356:C366)</f>
        <v>1049.18272454</v>
      </c>
      <c r="D367" s="26">
        <f t="shared" si="27"/>
        <v>892.26404657</v>
      </c>
      <c r="E367" s="26">
        <f t="shared" si="27"/>
        <v>662.16782238999997</v>
      </c>
      <c r="F367" s="26">
        <f t="shared" si="27"/>
        <v>217.80195556000001</v>
      </c>
      <c r="G367" s="26">
        <f t="shared" si="27"/>
        <v>12.294268620000002</v>
      </c>
      <c r="H367" s="26">
        <f t="shared" si="27"/>
        <v>156.91867797</v>
      </c>
      <c r="I367" s="26">
        <f t="shared" si="27"/>
        <v>64.902457810000001</v>
      </c>
      <c r="J367" s="26">
        <f t="shared" si="27"/>
        <v>19.071962720000002</v>
      </c>
      <c r="K367" s="26">
        <f t="shared" si="27"/>
        <v>63.530590849999996</v>
      </c>
      <c r="L367" s="26">
        <f t="shared" si="27"/>
        <v>9.4136665900000001</v>
      </c>
      <c r="M367" s="26">
        <f t="shared" si="27"/>
        <v>1206.6937011200002</v>
      </c>
      <c r="N367" s="26">
        <f t="shared" si="27"/>
        <v>1113.0241679999999</v>
      </c>
      <c r="O367" s="26">
        <f t="shared" si="27"/>
        <v>91.53955332000001</v>
      </c>
      <c r="P367" s="26">
        <f t="shared" si="27"/>
        <v>1.0165</v>
      </c>
      <c r="Q367" s="26">
        <f t="shared" si="27"/>
        <v>1.1134797999999999</v>
      </c>
      <c r="R367" s="26">
        <f t="shared" si="27"/>
        <v>2255.8764256600007</v>
      </c>
      <c r="S367" s="26">
        <f t="shared" si="27"/>
        <v>884.23040376999995</v>
      </c>
      <c r="T367" s="26">
        <f t="shared" si="27"/>
        <v>147.54889687000002</v>
      </c>
      <c r="U367" s="26">
        <f t="shared" si="27"/>
        <v>139.51447435</v>
      </c>
      <c r="V367" s="26">
        <f t="shared" si="27"/>
        <v>0</v>
      </c>
      <c r="W367" s="26">
        <f t="shared" si="27"/>
        <v>4.6442255799999996</v>
      </c>
      <c r="X367" s="26">
        <f t="shared" si="27"/>
        <v>68.972735020000016</v>
      </c>
      <c r="Y367" s="26">
        <f t="shared" si="27"/>
        <v>117.75103702</v>
      </c>
      <c r="Z367" s="26">
        <f t="shared" si="27"/>
        <v>25.93161727</v>
      </c>
      <c r="AA367" s="26">
        <f t="shared" si="27"/>
        <v>1388.5933898799999</v>
      </c>
      <c r="AB367" s="26">
        <f t="shared" si="27"/>
        <v>867.28303578000009</v>
      </c>
      <c r="AC367" s="26">
        <f t="shared" si="27"/>
        <v>0</v>
      </c>
      <c r="AD367" s="26">
        <f t="shared" si="27"/>
        <v>0</v>
      </c>
      <c r="AE367" s="26">
        <f t="shared" si="27"/>
        <v>0</v>
      </c>
      <c r="AF367" s="26">
        <f t="shared" si="27"/>
        <v>0</v>
      </c>
      <c r="AG367" s="26">
        <f t="shared" si="27"/>
        <v>79.898899999999998</v>
      </c>
      <c r="AH367" s="26">
        <f t="shared" si="27"/>
        <v>79.898899999999998</v>
      </c>
      <c r="AI367" s="26">
        <f t="shared" si="27"/>
        <v>0</v>
      </c>
      <c r="AJ367" s="26">
        <f t="shared" si="27"/>
        <v>43.947784519999999</v>
      </c>
      <c r="AK367" s="26">
        <f t="shared" si="27"/>
        <v>123.84668452</v>
      </c>
      <c r="AL367" s="26">
        <f t="shared" si="27"/>
        <v>438.62331439000002</v>
      </c>
      <c r="AM367" s="26">
        <f t="shared" si="27"/>
        <v>438.62331439000002</v>
      </c>
      <c r="AN367" s="26">
        <f t="shared" si="27"/>
        <v>0</v>
      </c>
      <c r="AO367" s="26">
        <f t="shared" si="27"/>
        <v>0</v>
      </c>
      <c r="AP367" s="26">
        <f t="shared" si="27"/>
        <v>60.281543530000008</v>
      </c>
      <c r="AQ367" s="26">
        <f t="shared" si="27"/>
        <v>60.281543530000008</v>
      </c>
      <c r="AR367" s="26">
        <f t="shared" si="27"/>
        <v>0</v>
      </c>
      <c r="AS367" s="26">
        <f t="shared" si="27"/>
        <v>0</v>
      </c>
      <c r="AT367" s="26">
        <f t="shared" si="27"/>
        <v>498.90485791999998</v>
      </c>
      <c r="AU367" s="26">
        <f t="shared" si="27"/>
        <v>492.22486237999999</v>
      </c>
      <c r="AV367" s="26">
        <f t="shared" si="27"/>
        <v>1522.5070638199998</v>
      </c>
      <c r="AW367" s="26">
        <f t="shared" si="27"/>
        <v>2014.7319261999999</v>
      </c>
      <c r="AX367" s="26">
        <f t="shared" si="27"/>
        <v>140.20390523999998</v>
      </c>
      <c r="AY367" s="26">
        <f t="shared" si="27"/>
        <v>294.52680822999997</v>
      </c>
      <c r="AZ367" s="26">
        <f t="shared" si="27"/>
        <v>1580.0012127299997</v>
      </c>
    </row>
    <row r="368" spans="2:52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2:52" x14ac:dyDescent="0.25">
      <c r="B369" s="14" t="s">
        <v>227</v>
      </c>
    </row>
    <row r="370" spans="2:52" x14ac:dyDescent="0.25">
      <c r="B370" s="15" t="s">
        <v>257</v>
      </c>
      <c r="C370" s="28">
        <v>37.905647810000005</v>
      </c>
      <c r="D370" s="28">
        <v>17.145687679999998</v>
      </c>
      <c r="E370" s="28">
        <v>5.6228242999999996</v>
      </c>
      <c r="F370" s="28">
        <v>10.480470589999999</v>
      </c>
      <c r="G370" s="28">
        <v>1.0423927900000001</v>
      </c>
      <c r="H370" s="28">
        <v>20.75996013</v>
      </c>
      <c r="I370" s="28">
        <v>2.8051257599999997</v>
      </c>
      <c r="J370" s="28">
        <v>9.5943387599999994</v>
      </c>
      <c r="K370" s="28">
        <v>7.9192519299999997</v>
      </c>
      <c r="L370" s="28">
        <v>0.44124367999999997</v>
      </c>
      <c r="M370" s="28">
        <v>97.904946549999991</v>
      </c>
      <c r="N370" s="28">
        <v>96.841842999999997</v>
      </c>
      <c r="O370" s="28">
        <v>1.0631035500000001</v>
      </c>
      <c r="P370" s="28">
        <v>0</v>
      </c>
      <c r="Q370" s="28">
        <v>0</v>
      </c>
      <c r="R370" s="28">
        <v>135.81059436000001</v>
      </c>
      <c r="S370" s="28">
        <v>61.405978609999998</v>
      </c>
      <c r="T370" s="28">
        <v>2.0858428199999999</v>
      </c>
      <c r="U370" s="28">
        <v>15.48675721</v>
      </c>
      <c r="V370" s="28">
        <v>0</v>
      </c>
      <c r="W370" s="28">
        <v>0</v>
      </c>
      <c r="X370" s="28">
        <v>3.2375219900000003</v>
      </c>
      <c r="Y370" s="28">
        <v>12.101043990000001</v>
      </c>
      <c r="Z370" s="28">
        <v>0</v>
      </c>
      <c r="AA370" s="28">
        <v>94.317144619999993</v>
      </c>
      <c r="AB370" s="28">
        <v>41.493449740000003</v>
      </c>
      <c r="AC370" s="28">
        <v>0</v>
      </c>
      <c r="AD370" s="28">
        <v>0</v>
      </c>
      <c r="AE370" s="28">
        <v>0</v>
      </c>
      <c r="AF370" s="28">
        <v>0</v>
      </c>
      <c r="AG370" s="28">
        <v>0</v>
      </c>
      <c r="AH370" s="28">
        <v>0</v>
      </c>
      <c r="AI370" s="28">
        <v>0</v>
      </c>
      <c r="AJ370" s="28">
        <v>0</v>
      </c>
      <c r="AK370" s="28">
        <v>0</v>
      </c>
      <c r="AL370" s="28">
        <v>27.3370088</v>
      </c>
      <c r="AM370" s="28">
        <v>27.3370088</v>
      </c>
      <c r="AN370" s="28">
        <v>0</v>
      </c>
      <c r="AO370" s="28">
        <v>0</v>
      </c>
      <c r="AP370" s="28">
        <v>0</v>
      </c>
      <c r="AQ370" s="28">
        <v>0</v>
      </c>
      <c r="AR370" s="28">
        <v>0</v>
      </c>
      <c r="AS370" s="28">
        <v>0</v>
      </c>
      <c r="AT370" s="28">
        <v>27.3370088</v>
      </c>
      <c r="AU370" s="28">
        <v>14.156440940000001</v>
      </c>
      <c r="AV370" s="28">
        <v>41.14675897</v>
      </c>
      <c r="AW370" s="28">
        <v>55.303199910000004</v>
      </c>
      <c r="AX370" s="28">
        <v>0</v>
      </c>
      <c r="AY370" s="28">
        <v>0</v>
      </c>
      <c r="AZ370" s="28">
        <v>55.303199910000004</v>
      </c>
    </row>
    <row r="371" spans="2:52" x14ac:dyDescent="0.25">
      <c r="B371" s="15" t="s">
        <v>258</v>
      </c>
      <c r="C371" s="28">
        <v>101.35472269</v>
      </c>
      <c r="D371" s="28">
        <v>56.083199690000008</v>
      </c>
      <c r="E371" s="28">
        <v>18.508221729999999</v>
      </c>
      <c r="F371" s="28">
        <v>36.520952829999999</v>
      </c>
      <c r="G371" s="28">
        <v>1.0540251299999999</v>
      </c>
      <c r="H371" s="28">
        <v>45.271522999999995</v>
      </c>
      <c r="I371" s="28">
        <v>6.6622383699999999</v>
      </c>
      <c r="J371" s="28">
        <v>8.6751037799999988</v>
      </c>
      <c r="K371" s="28">
        <v>25.778147699999998</v>
      </c>
      <c r="L371" s="28">
        <v>4.1560331499999998</v>
      </c>
      <c r="M371" s="28">
        <v>106.41180956999999</v>
      </c>
      <c r="N371" s="28">
        <v>104.199324</v>
      </c>
      <c r="O371" s="28">
        <v>2.2124855699999997</v>
      </c>
      <c r="P371" s="28">
        <v>0</v>
      </c>
      <c r="Q371" s="28">
        <v>0</v>
      </c>
      <c r="R371" s="28">
        <v>207.76653225999999</v>
      </c>
      <c r="S371" s="28">
        <v>96.435288819999997</v>
      </c>
      <c r="T371" s="28">
        <v>6.5223236099999999</v>
      </c>
      <c r="U371" s="28">
        <v>10.3330134</v>
      </c>
      <c r="V371" s="28">
        <v>0</v>
      </c>
      <c r="W371" s="28">
        <v>0</v>
      </c>
      <c r="X371" s="28">
        <v>4.0363428199999998</v>
      </c>
      <c r="Y371" s="28">
        <v>28.186381340000001</v>
      </c>
      <c r="Z371" s="28">
        <v>0</v>
      </c>
      <c r="AA371" s="28">
        <v>145.51334998999997</v>
      </c>
      <c r="AB371" s="28">
        <v>62.253182269999996</v>
      </c>
      <c r="AC371" s="28">
        <v>0</v>
      </c>
      <c r="AD371" s="28">
        <v>0</v>
      </c>
      <c r="AE371" s="28">
        <v>0</v>
      </c>
      <c r="AF371" s="28">
        <v>0</v>
      </c>
      <c r="AG371" s="28">
        <v>0</v>
      </c>
      <c r="AH371" s="28">
        <v>0</v>
      </c>
      <c r="AI371" s="28">
        <v>0</v>
      </c>
      <c r="AJ371" s="28">
        <v>0</v>
      </c>
      <c r="AK371" s="28">
        <v>0</v>
      </c>
      <c r="AL371" s="28">
        <v>36.805783069999997</v>
      </c>
      <c r="AM371" s="28">
        <v>36.805783069999997</v>
      </c>
      <c r="AN371" s="28">
        <v>0</v>
      </c>
      <c r="AO371" s="28">
        <v>0</v>
      </c>
      <c r="AP371" s="28">
        <v>0</v>
      </c>
      <c r="AQ371" s="28">
        <v>0</v>
      </c>
      <c r="AR371" s="28">
        <v>0</v>
      </c>
      <c r="AS371" s="28">
        <v>0.93817117000000005</v>
      </c>
      <c r="AT371" s="28">
        <v>37.743954240000001</v>
      </c>
      <c r="AU371" s="28">
        <v>24.509228030000003</v>
      </c>
      <c r="AV371" s="28">
        <v>38.426639469999998</v>
      </c>
      <c r="AW371" s="28">
        <v>62.935867500000001</v>
      </c>
      <c r="AX371" s="28">
        <v>0</v>
      </c>
      <c r="AY371" s="28">
        <v>0</v>
      </c>
      <c r="AZ371" s="28">
        <v>62.935867500000001</v>
      </c>
    </row>
    <row r="372" spans="2:52" x14ac:dyDescent="0.25">
      <c r="B372" s="15" t="s">
        <v>259</v>
      </c>
      <c r="C372" s="28">
        <v>184.76766551</v>
      </c>
      <c r="D372" s="28">
        <v>118.80630875</v>
      </c>
      <c r="E372" s="28">
        <v>27.34228203</v>
      </c>
      <c r="F372" s="28">
        <v>88.338986019999993</v>
      </c>
      <c r="G372" s="28">
        <v>3.1250407</v>
      </c>
      <c r="H372" s="28">
        <v>65.961356760000001</v>
      </c>
      <c r="I372" s="28">
        <v>10.747643330000001</v>
      </c>
      <c r="J372" s="28">
        <v>6.5411999999999999</v>
      </c>
      <c r="K372" s="28">
        <v>47.336709240000005</v>
      </c>
      <c r="L372" s="28">
        <v>1.3358041899999999</v>
      </c>
      <c r="M372" s="28">
        <v>211.74187366000001</v>
      </c>
      <c r="N372" s="28">
        <v>199.524112</v>
      </c>
      <c r="O372" s="28">
        <v>5.9282941500000002</v>
      </c>
      <c r="P372" s="28">
        <v>6.2894675099999997</v>
      </c>
      <c r="Q372" s="28">
        <v>0</v>
      </c>
      <c r="R372" s="28">
        <v>396.50953916999998</v>
      </c>
      <c r="S372" s="28">
        <v>138.47559436</v>
      </c>
      <c r="T372" s="28">
        <v>16.56490063</v>
      </c>
      <c r="U372" s="28">
        <v>32.319110170000002</v>
      </c>
      <c r="V372" s="28">
        <v>1.0917868500000001</v>
      </c>
      <c r="W372" s="28">
        <v>61.156676229999995</v>
      </c>
      <c r="X372" s="28">
        <v>14.533569099999999</v>
      </c>
      <c r="Y372" s="28">
        <v>61.762054659999997</v>
      </c>
      <c r="Z372" s="28">
        <v>0.66080831000000007</v>
      </c>
      <c r="AA372" s="28">
        <v>326.56450031000003</v>
      </c>
      <c r="AB372" s="28">
        <v>69.945038859999997</v>
      </c>
      <c r="AC372" s="28">
        <v>0</v>
      </c>
      <c r="AD372" s="28">
        <v>0</v>
      </c>
      <c r="AE372" s="28">
        <v>0</v>
      </c>
      <c r="AF372" s="28">
        <v>0</v>
      </c>
      <c r="AG372" s="28">
        <v>0</v>
      </c>
      <c r="AH372" s="28">
        <v>0</v>
      </c>
      <c r="AI372" s="28">
        <v>0</v>
      </c>
      <c r="AJ372" s="28">
        <v>24.206464140000001</v>
      </c>
      <c r="AK372" s="28">
        <v>24.206464140000001</v>
      </c>
      <c r="AL372" s="28">
        <v>33.309882250000001</v>
      </c>
      <c r="AM372" s="28">
        <v>33.309882250000001</v>
      </c>
      <c r="AN372" s="28">
        <v>0</v>
      </c>
      <c r="AO372" s="28">
        <v>0</v>
      </c>
      <c r="AP372" s="28">
        <v>1.05919169</v>
      </c>
      <c r="AQ372" s="28">
        <v>1.05919169</v>
      </c>
      <c r="AR372" s="28">
        <v>0</v>
      </c>
      <c r="AS372" s="28">
        <v>29.929086989999998</v>
      </c>
      <c r="AT372" s="28">
        <v>64.298160929999995</v>
      </c>
      <c r="AU372" s="28">
        <v>29.85334207</v>
      </c>
      <c r="AV372" s="28">
        <v>95.258326369999992</v>
      </c>
      <c r="AW372" s="28">
        <v>125.11166844</v>
      </c>
      <c r="AX372" s="28">
        <v>26.379773789999998</v>
      </c>
      <c r="AY372" s="28">
        <v>6.0329308200000007</v>
      </c>
      <c r="AZ372" s="28">
        <v>92.698963829999997</v>
      </c>
    </row>
    <row r="373" spans="2:52" x14ac:dyDescent="0.25">
      <c r="B373" s="15" t="s">
        <v>260</v>
      </c>
      <c r="C373" s="28">
        <v>95.523014719999992</v>
      </c>
      <c r="D373" s="28">
        <v>71.92231744</v>
      </c>
      <c r="E373" s="28">
        <v>15.56211824</v>
      </c>
      <c r="F373" s="28">
        <v>54.589418170000002</v>
      </c>
      <c r="G373" s="28">
        <v>1.77078103</v>
      </c>
      <c r="H373" s="28">
        <v>23.600697280000002</v>
      </c>
      <c r="I373" s="28">
        <v>11.77392695</v>
      </c>
      <c r="J373" s="28">
        <v>5.340014</v>
      </c>
      <c r="K373" s="28">
        <v>5.8336539099999998</v>
      </c>
      <c r="L373" s="28">
        <v>0.65310242000000007</v>
      </c>
      <c r="M373" s="28">
        <v>156.07979796000001</v>
      </c>
      <c r="N373" s="28">
        <v>153.70255499999999</v>
      </c>
      <c r="O373" s="28">
        <v>2.3772429599999998</v>
      </c>
      <c r="P373" s="28">
        <v>0</v>
      </c>
      <c r="Q373" s="28">
        <v>0</v>
      </c>
      <c r="R373" s="28">
        <v>251.60281268</v>
      </c>
      <c r="S373" s="28">
        <v>140.12399897</v>
      </c>
      <c r="T373" s="28">
        <v>5.6881333499999993</v>
      </c>
      <c r="U373" s="28">
        <v>14.47178364</v>
      </c>
      <c r="V373" s="28">
        <v>0</v>
      </c>
      <c r="W373" s="28">
        <v>0</v>
      </c>
      <c r="X373" s="28">
        <v>1.8241541999999999</v>
      </c>
      <c r="Y373" s="28">
        <v>55.981253299999999</v>
      </c>
      <c r="Z373" s="28">
        <v>0</v>
      </c>
      <c r="AA373" s="28">
        <v>218.08932345999997</v>
      </c>
      <c r="AB373" s="28">
        <v>33.513489219999997</v>
      </c>
      <c r="AC373" s="28">
        <v>0</v>
      </c>
      <c r="AD373" s="28">
        <v>0</v>
      </c>
      <c r="AE373" s="28">
        <v>0</v>
      </c>
      <c r="AF373" s="28">
        <v>0</v>
      </c>
      <c r="AG373" s="28">
        <v>0</v>
      </c>
      <c r="AH373" s="28">
        <v>0</v>
      </c>
      <c r="AI373" s="28">
        <v>0</v>
      </c>
      <c r="AJ373" s="28">
        <v>0</v>
      </c>
      <c r="AK373" s="28">
        <v>0</v>
      </c>
      <c r="AL373" s="28">
        <v>2.82153791</v>
      </c>
      <c r="AM373" s="28">
        <v>2.82153791</v>
      </c>
      <c r="AN373" s="28">
        <v>0</v>
      </c>
      <c r="AO373" s="28">
        <v>0</v>
      </c>
      <c r="AP373" s="28">
        <v>8.0756527400000007</v>
      </c>
      <c r="AQ373" s="28">
        <v>8.0756527400000007</v>
      </c>
      <c r="AR373" s="28">
        <v>0</v>
      </c>
      <c r="AS373" s="28">
        <v>0</v>
      </c>
      <c r="AT373" s="28">
        <v>10.897190650000001</v>
      </c>
      <c r="AU373" s="28">
        <v>22.616298570000001</v>
      </c>
      <c r="AV373" s="28">
        <v>37.865181069999998</v>
      </c>
      <c r="AW373" s="28">
        <v>60.481479640000003</v>
      </c>
      <c r="AX373" s="28">
        <v>8.0659051500000007</v>
      </c>
      <c r="AY373" s="28">
        <v>0</v>
      </c>
      <c r="AZ373" s="28">
        <v>52.415574489999997</v>
      </c>
    </row>
    <row r="374" spans="2:52" x14ac:dyDescent="0.25">
      <c r="B374" s="15" t="s">
        <v>227</v>
      </c>
      <c r="C374" s="28">
        <v>21.814022229999999</v>
      </c>
      <c r="D374" s="28">
        <v>12.56772634</v>
      </c>
      <c r="E374" s="28">
        <v>9.0513762599999996</v>
      </c>
      <c r="F374" s="28">
        <v>2.0412053299999999</v>
      </c>
      <c r="G374" s="28">
        <v>1.4751447499999999</v>
      </c>
      <c r="H374" s="28">
        <v>9.2462958900000007</v>
      </c>
      <c r="I374" s="28">
        <v>3.55415489</v>
      </c>
      <c r="J374" s="28">
        <v>1.2050149999999999</v>
      </c>
      <c r="K374" s="28">
        <v>4.3791260000000003</v>
      </c>
      <c r="L374" s="28">
        <v>0.108</v>
      </c>
      <c r="M374" s="28">
        <v>119.65070842</v>
      </c>
      <c r="N374" s="28">
        <v>116.803157</v>
      </c>
      <c r="O374" s="28">
        <v>1.13055142</v>
      </c>
      <c r="P374" s="28">
        <v>0</v>
      </c>
      <c r="Q374" s="28">
        <v>1.7170000000000001</v>
      </c>
      <c r="R374" s="28">
        <v>141.46473065000001</v>
      </c>
      <c r="S374" s="28">
        <v>77.173741840000005</v>
      </c>
      <c r="T374" s="28">
        <v>4.6925377400000006</v>
      </c>
      <c r="U374" s="28">
        <v>15.27961395</v>
      </c>
      <c r="V374" s="28">
        <v>0</v>
      </c>
      <c r="W374" s="28">
        <v>0</v>
      </c>
      <c r="X374" s="28">
        <v>8.4145865000000004</v>
      </c>
      <c r="Y374" s="28">
        <v>22.265983760000001</v>
      </c>
      <c r="Z374" s="28">
        <v>0</v>
      </c>
      <c r="AA374" s="28">
        <v>127.82646379000001</v>
      </c>
      <c r="AB374" s="28">
        <v>13.638266860000002</v>
      </c>
      <c r="AC374" s="28">
        <v>0</v>
      </c>
      <c r="AD374" s="28">
        <v>0</v>
      </c>
      <c r="AE374" s="28">
        <v>0</v>
      </c>
      <c r="AF374" s="28">
        <v>0</v>
      </c>
      <c r="AG374" s="28">
        <v>7.10787031</v>
      </c>
      <c r="AH374" s="28">
        <v>7.10787031</v>
      </c>
      <c r="AI374" s="28">
        <v>0</v>
      </c>
      <c r="AJ374" s="28">
        <v>0</v>
      </c>
      <c r="AK374" s="28">
        <v>7.10787031</v>
      </c>
      <c r="AL374" s="28">
        <v>9.2493356700000007</v>
      </c>
      <c r="AM374" s="28">
        <v>9.2493356700000007</v>
      </c>
      <c r="AN374" s="28">
        <v>0</v>
      </c>
      <c r="AO374" s="28">
        <v>0</v>
      </c>
      <c r="AP374" s="28">
        <v>0.42104221000000003</v>
      </c>
      <c r="AQ374" s="28">
        <v>0.42104221000000003</v>
      </c>
      <c r="AR374" s="28">
        <v>0</v>
      </c>
      <c r="AS374" s="28">
        <v>0</v>
      </c>
      <c r="AT374" s="28">
        <v>9.6703778800000002</v>
      </c>
      <c r="AU374" s="28">
        <v>11.075759290000001</v>
      </c>
      <c r="AV374" s="28">
        <v>9.5714252699999989</v>
      </c>
      <c r="AW374" s="28">
        <v>20.647184560000003</v>
      </c>
      <c r="AX374" s="28">
        <v>1.4422159999999999</v>
      </c>
      <c r="AY374" s="28">
        <v>0</v>
      </c>
      <c r="AZ374" s="28">
        <v>19.204968560000001</v>
      </c>
    </row>
    <row r="375" spans="2:52" x14ac:dyDescent="0.25">
      <c r="B375" s="15" t="s">
        <v>261</v>
      </c>
      <c r="C375" s="28">
        <v>26.250359289999999</v>
      </c>
      <c r="D375" s="28">
        <v>13.97781326</v>
      </c>
      <c r="E375" s="28">
        <v>6.1556013299999996</v>
      </c>
      <c r="F375" s="28">
        <v>7.1533054000000007</v>
      </c>
      <c r="G375" s="28">
        <v>0.66890653</v>
      </c>
      <c r="H375" s="28">
        <v>12.272546029999999</v>
      </c>
      <c r="I375" s="28">
        <v>2.6765094</v>
      </c>
      <c r="J375" s="28">
        <v>6.1737159400000001</v>
      </c>
      <c r="K375" s="28">
        <v>3.2366299999999999</v>
      </c>
      <c r="L375" s="28">
        <v>0.18569068999999999</v>
      </c>
      <c r="M375" s="28">
        <v>106.87360240000001</v>
      </c>
      <c r="N375" s="28">
        <v>105.37098400000001</v>
      </c>
      <c r="O375" s="28">
        <v>1.5026183999999998</v>
      </c>
      <c r="P375" s="28">
        <v>0</v>
      </c>
      <c r="Q375" s="28">
        <v>0</v>
      </c>
      <c r="R375" s="28">
        <v>133.12396168999999</v>
      </c>
      <c r="S375" s="28">
        <v>68.377667340000002</v>
      </c>
      <c r="T375" s="28">
        <v>2.7630124</v>
      </c>
      <c r="U375" s="28">
        <v>16.751207839999999</v>
      </c>
      <c r="V375" s="28">
        <v>0</v>
      </c>
      <c r="W375" s="28">
        <v>0</v>
      </c>
      <c r="X375" s="28">
        <v>19.495286010000001</v>
      </c>
      <c r="Y375" s="28">
        <v>10.04946423</v>
      </c>
      <c r="Z375" s="28">
        <v>0</v>
      </c>
      <c r="AA375" s="28">
        <v>117.43663782000002</v>
      </c>
      <c r="AB375" s="28">
        <v>15.687323869999998</v>
      </c>
      <c r="AC375" s="28">
        <v>0</v>
      </c>
      <c r="AD375" s="28">
        <v>0</v>
      </c>
      <c r="AE375" s="28">
        <v>0</v>
      </c>
      <c r="AF375" s="28">
        <v>0</v>
      </c>
      <c r="AG375" s="28">
        <v>0</v>
      </c>
      <c r="AH375" s="28">
        <v>0</v>
      </c>
      <c r="AI375" s="28">
        <v>0</v>
      </c>
      <c r="AJ375" s="28">
        <v>0</v>
      </c>
      <c r="AK375" s="28">
        <v>0</v>
      </c>
      <c r="AL375" s="28">
        <v>6.9176289500000001</v>
      </c>
      <c r="AM375" s="28">
        <v>6.9176289500000001</v>
      </c>
      <c r="AN375" s="28">
        <v>0</v>
      </c>
      <c r="AO375" s="28">
        <v>0</v>
      </c>
      <c r="AP375" s="28">
        <v>0</v>
      </c>
      <c r="AQ375" s="28">
        <v>0</v>
      </c>
      <c r="AR375" s="28">
        <v>0</v>
      </c>
      <c r="AS375" s="28">
        <v>0</v>
      </c>
      <c r="AT375" s="28">
        <v>6.9176289500000001</v>
      </c>
      <c r="AU375" s="28">
        <v>8.7696949199999992</v>
      </c>
      <c r="AV375" s="28">
        <v>6.5137466399999999</v>
      </c>
      <c r="AW375" s="28">
        <v>15.28344156</v>
      </c>
      <c r="AX375" s="28">
        <v>0.90353943999999997</v>
      </c>
      <c r="AY375" s="28">
        <v>0</v>
      </c>
      <c r="AZ375" s="28">
        <v>14.379902120000001</v>
      </c>
    </row>
    <row r="376" spans="2:52" x14ac:dyDescent="0.25">
      <c r="B376" s="15" t="s">
        <v>262</v>
      </c>
      <c r="C376" s="28">
        <v>69.597822270000009</v>
      </c>
      <c r="D376" s="28">
        <v>57.44919053000001</v>
      </c>
      <c r="E376" s="28">
        <v>26.694292480000001</v>
      </c>
      <c r="F376" s="28">
        <v>29.146588170000001</v>
      </c>
      <c r="G376" s="28">
        <v>1.60830988</v>
      </c>
      <c r="H376" s="28">
        <v>12.148631740000001</v>
      </c>
      <c r="I376" s="28">
        <v>3.1744531299999998</v>
      </c>
      <c r="J376" s="28">
        <v>2.5501652799999999</v>
      </c>
      <c r="K376" s="28">
        <v>5.0276535500000001</v>
      </c>
      <c r="L376" s="28">
        <v>1.3963597800000001</v>
      </c>
      <c r="M376" s="28">
        <v>151.74196578000002</v>
      </c>
      <c r="N376" s="28">
        <v>150.35581199999999</v>
      </c>
      <c r="O376" s="28">
        <v>1.3861537800000001</v>
      </c>
      <c r="P376" s="28">
        <v>0</v>
      </c>
      <c r="Q376" s="28">
        <v>0</v>
      </c>
      <c r="R376" s="28">
        <v>221.33978805000001</v>
      </c>
      <c r="S376" s="28">
        <v>106.34561133</v>
      </c>
      <c r="T376" s="28">
        <v>14.851280059999999</v>
      </c>
      <c r="U376" s="28">
        <v>12.384828329999999</v>
      </c>
      <c r="V376" s="28">
        <v>0</v>
      </c>
      <c r="W376" s="28">
        <v>0</v>
      </c>
      <c r="X376" s="28">
        <v>24.04051522</v>
      </c>
      <c r="Y376" s="28">
        <v>19.12287838</v>
      </c>
      <c r="Z376" s="28">
        <v>0</v>
      </c>
      <c r="AA376" s="28">
        <v>176.74511332</v>
      </c>
      <c r="AB376" s="28">
        <v>44.594674729999994</v>
      </c>
      <c r="AC376" s="28">
        <v>0</v>
      </c>
      <c r="AD376" s="28">
        <v>0</v>
      </c>
      <c r="AE376" s="28">
        <v>0</v>
      </c>
      <c r="AF376" s="28">
        <v>0</v>
      </c>
      <c r="AG376" s="28">
        <v>21.90821</v>
      </c>
      <c r="AH376" s="28">
        <v>21.90821</v>
      </c>
      <c r="AI376" s="28">
        <v>0</v>
      </c>
      <c r="AJ376" s="28">
        <v>0</v>
      </c>
      <c r="AK376" s="28">
        <v>21.90821</v>
      </c>
      <c r="AL376" s="28">
        <v>44.465775710000003</v>
      </c>
      <c r="AM376" s="28">
        <v>44.465775710000003</v>
      </c>
      <c r="AN376" s="28">
        <v>0</v>
      </c>
      <c r="AO376" s="28">
        <v>0</v>
      </c>
      <c r="AP376" s="28">
        <v>0</v>
      </c>
      <c r="AQ376" s="28">
        <v>0</v>
      </c>
      <c r="AR376" s="28">
        <v>0</v>
      </c>
      <c r="AS376" s="28">
        <v>0</v>
      </c>
      <c r="AT376" s="28">
        <v>44.465775710000003</v>
      </c>
      <c r="AU376" s="28">
        <v>22.037109019999999</v>
      </c>
      <c r="AV376" s="28">
        <v>18.160466249999999</v>
      </c>
      <c r="AW376" s="28">
        <v>40.197575270000002</v>
      </c>
      <c r="AX376" s="28">
        <v>0.76326209</v>
      </c>
      <c r="AY376" s="28">
        <v>0</v>
      </c>
      <c r="AZ376" s="28">
        <v>39.434313179999997</v>
      </c>
    </row>
    <row r="377" spans="2:52" x14ac:dyDescent="0.25">
      <c r="B377" s="15" t="s">
        <v>274</v>
      </c>
      <c r="C377" s="28">
        <v>11.87387764</v>
      </c>
      <c r="D377" s="28">
        <v>4.92997804</v>
      </c>
      <c r="E377" s="28">
        <v>1.9062512300000001</v>
      </c>
      <c r="F377" s="28">
        <v>2.8573583999999999</v>
      </c>
      <c r="G377" s="28">
        <v>0.16636840999999999</v>
      </c>
      <c r="H377" s="28">
        <v>6.9438995999999999</v>
      </c>
      <c r="I377" s="28">
        <v>3.6243430999999999</v>
      </c>
      <c r="J377" s="28">
        <v>1.9600550000000001</v>
      </c>
      <c r="K377" s="28">
        <v>1.223687</v>
      </c>
      <c r="L377" s="28">
        <v>0.1358145</v>
      </c>
      <c r="M377" s="28">
        <v>149.24508127000001</v>
      </c>
      <c r="N377" s="28">
        <v>148.17565200000001</v>
      </c>
      <c r="O377" s="28">
        <v>1.0694292700000001</v>
      </c>
      <c r="P377" s="28">
        <v>0</v>
      </c>
      <c r="Q377" s="28">
        <v>0</v>
      </c>
      <c r="R377" s="28">
        <v>161.11895891000003</v>
      </c>
      <c r="S377" s="28">
        <v>47.708480990000005</v>
      </c>
      <c r="T377" s="28">
        <v>1.10060863</v>
      </c>
      <c r="U377" s="28">
        <v>6.0115370800000001</v>
      </c>
      <c r="V377" s="28">
        <v>0</v>
      </c>
      <c r="W377" s="28">
        <v>0</v>
      </c>
      <c r="X377" s="28">
        <v>14.235393119999999</v>
      </c>
      <c r="Y377" s="28">
        <v>12.434286539999999</v>
      </c>
      <c r="Z377" s="28">
        <v>0</v>
      </c>
      <c r="AA377" s="28">
        <v>81.490306360000019</v>
      </c>
      <c r="AB377" s="28">
        <v>79.628652550000012</v>
      </c>
      <c r="AC377" s="28">
        <v>0</v>
      </c>
      <c r="AD377" s="28">
        <v>0</v>
      </c>
      <c r="AE377" s="28">
        <v>0</v>
      </c>
      <c r="AF377" s="28">
        <v>0</v>
      </c>
      <c r="AG377" s="28">
        <v>0</v>
      </c>
      <c r="AH377" s="28">
        <v>0</v>
      </c>
      <c r="AI377" s="28">
        <v>0</v>
      </c>
      <c r="AJ377" s="28">
        <v>2.1216230199999999</v>
      </c>
      <c r="AK377" s="28">
        <v>2.1216230199999999</v>
      </c>
      <c r="AL377" s="28">
        <v>29.02371123</v>
      </c>
      <c r="AM377" s="28">
        <v>29.02371123</v>
      </c>
      <c r="AN377" s="28">
        <v>0</v>
      </c>
      <c r="AO377" s="28">
        <v>0</v>
      </c>
      <c r="AP377" s="28">
        <v>0</v>
      </c>
      <c r="AQ377" s="28">
        <v>0</v>
      </c>
      <c r="AR377" s="28">
        <v>0</v>
      </c>
      <c r="AS377" s="28">
        <v>0</v>
      </c>
      <c r="AT377" s="28">
        <v>29.02371123</v>
      </c>
      <c r="AU377" s="28">
        <v>52.726564339999996</v>
      </c>
      <c r="AV377" s="28">
        <v>58.308875780000001</v>
      </c>
      <c r="AW377" s="28">
        <v>111.03544012</v>
      </c>
      <c r="AX377" s="28">
        <v>0</v>
      </c>
      <c r="AY377" s="28">
        <v>0</v>
      </c>
      <c r="AZ377" s="28">
        <v>111.03544012</v>
      </c>
    </row>
    <row r="378" spans="2:52" x14ac:dyDescent="0.25">
      <c r="B378" s="15" t="s">
        <v>263</v>
      </c>
      <c r="C378" s="28">
        <v>177.61560618999999</v>
      </c>
      <c r="D378" s="28">
        <v>129.18648730999999</v>
      </c>
      <c r="E378" s="28">
        <v>39.193727029999998</v>
      </c>
      <c r="F378" s="28">
        <v>88.292511090000005</v>
      </c>
      <c r="G378" s="28">
        <v>1.7002491899999999</v>
      </c>
      <c r="H378" s="28">
        <v>48.429118880000004</v>
      </c>
      <c r="I378" s="28">
        <v>10.386874130000001</v>
      </c>
      <c r="J378" s="28">
        <v>6.5406275999999997</v>
      </c>
      <c r="K378" s="28">
        <v>27.017565980000001</v>
      </c>
      <c r="L378" s="28">
        <v>4.4840511699999999</v>
      </c>
      <c r="M378" s="28">
        <v>145.20170951000003</v>
      </c>
      <c r="N378" s="28">
        <v>133.9785</v>
      </c>
      <c r="O378" s="28">
        <v>2.32304018</v>
      </c>
      <c r="P378" s="28">
        <v>8.9001693300000007</v>
      </c>
      <c r="Q378" s="28">
        <v>0</v>
      </c>
      <c r="R378" s="28">
        <v>322.81731570000005</v>
      </c>
      <c r="S378" s="28">
        <v>142.80441425000001</v>
      </c>
      <c r="T378" s="28">
        <v>11.631228269999999</v>
      </c>
      <c r="U378" s="28">
        <v>14.090735070000001</v>
      </c>
      <c r="V378" s="28">
        <v>0</v>
      </c>
      <c r="W378" s="28">
        <v>0</v>
      </c>
      <c r="X378" s="28">
        <v>18.350930949999999</v>
      </c>
      <c r="Y378" s="28">
        <v>29.4490461</v>
      </c>
      <c r="Z378" s="28">
        <v>0</v>
      </c>
      <c r="AA378" s="28">
        <v>216.32635463999998</v>
      </c>
      <c r="AB378" s="28">
        <v>106.49096106</v>
      </c>
      <c r="AC378" s="28">
        <v>0</v>
      </c>
      <c r="AD378" s="28">
        <v>0</v>
      </c>
      <c r="AE378" s="28">
        <v>0</v>
      </c>
      <c r="AF378" s="28">
        <v>0</v>
      </c>
      <c r="AG378" s="28">
        <v>0</v>
      </c>
      <c r="AH378" s="28">
        <v>0</v>
      </c>
      <c r="AI378" s="28">
        <v>0</v>
      </c>
      <c r="AJ378" s="28">
        <v>0</v>
      </c>
      <c r="AK378" s="28">
        <v>0</v>
      </c>
      <c r="AL378" s="28">
        <v>37.139714929999997</v>
      </c>
      <c r="AM378" s="28">
        <v>37.139714929999997</v>
      </c>
      <c r="AN378" s="28">
        <v>0</v>
      </c>
      <c r="AO378" s="28">
        <v>0</v>
      </c>
      <c r="AP378" s="28">
        <v>0</v>
      </c>
      <c r="AQ378" s="28">
        <v>0</v>
      </c>
      <c r="AR378" s="28">
        <v>0</v>
      </c>
      <c r="AS378" s="28">
        <v>0</v>
      </c>
      <c r="AT378" s="28">
        <v>37.139714929999997</v>
      </c>
      <c r="AU378" s="28">
        <v>69.351246129999993</v>
      </c>
      <c r="AV378" s="28">
        <v>67.334777770000002</v>
      </c>
      <c r="AW378" s="28">
        <v>136.68602390000001</v>
      </c>
      <c r="AX378" s="28">
        <v>25.722603800000002</v>
      </c>
      <c r="AY378" s="28">
        <v>8.0870309200000001</v>
      </c>
      <c r="AZ378" s="28">
        <v>102.87638917999999</v>
      </c>
    </row>
    <row r="379" spans="2:52" x14ac:dyDescent="0.25">
      <c r="B379" s="15" t="s">
        <v>264</v>
      </c>
      <c r="C379" s="28">
        <v>41.849683319999997</v>
      </c>
      <c r="D379" s="28">
        <v>23.289234329999999</v>
      </c>
      <c r="E379" s="28">
        <v>8.1807174299999996</v>
      </c>
      <c r="F379" s="28">
        <v>12.958224400000001</v>
      </c>
      <c r="G379" s="28">
        <v>2.1502924999999999</v>
      </c>
      <c r="H379" s="28">
        <v>18.560448990000001</v>
      </c>
      <c r="I379" s="28">
        <v>4.1403270000000001</v>
      </c>
      <c r="J379" s="28">
        <v>1.10388</v>
      </c>
      <c r="K379" s="28">
        <v>7.6989371200000001</v>
      </c>
      <c r="L379" s="28">
        <v>5.6173048699999999</v>
      </c>
      <c r="M379" s="28">
        <v>185.236681</v>
      </c>
      <c r="N379" s="28">
        <v>185.236681</v>
      </c>
      <c r="O379" s="28">
        <v>0</v>
      </c>
      <c r="P379" s="28">
        <v>0</v>
      </c>
      <c r="Q379" s="28">
        <v>0</v>
      </c>
      <c r="R379" s="28">
        <v>227.08636432</v>
      </c>
      <c r="S379" s="28">
        <v>150.65391919999999</v>
      </c>
      <c r="T379" s="28">
        <v>3.0256450899999998</v>
      </c>
      <c r="U379" s="28">
        <v>19.38064696</v>
      </c>
      <c r="V379" s="28">
        <v>0</v>
      </c>
      <c r="W379" s="28">
        <v>0</v>
      </c>
      <c r="X379" s="28">
        <v>6.3993144900000001</v>
      </c>
      <c r="Y379" s="28">
        <v>40.124219240000002</v>
      </c>
      <c r="Z379" s="28">
        <v>0</v>
      </c>
      <c r="AA379" s="28">
        <v>219.58374498000001</v>
      </c>
      <c r="AB379" s="28">
        <v>7.5026193399999999</v>
      </c>
      <c r="AC379" s="28">
        <v>0</v>
      </c>
      <c r="AD379" s="28">
        <v>0</v>
      </c>
      <c r="AE379" s="28">
        <v>0</v>
      </c>
      <c r="AF379" s="28">
        <v>0</v>
      </c>
      <c r="AG379" s="28">
        <v>0</v>
      </c>
      <c r="AH379" s="28">
        <v>0</v>
      </c>
      <c r="AI379" s="28">
        <v>0</v>
      </c>
      <c r="AJ379" s="28">
        <v>0</v>
      </c>
      <c r="AK379" s="28">
        <v>0</v>
      </c>
      <c r="AL379" s="28">
        <v>3.5435882999999997</v>
      </c>
      <c r="AM379" s="28">
        <v>3.5435882999999997</v>
      </c>
      <c r="AN379" s="28">
        <v>0</v>
      </c>
      <c r="AO379" s="28">
        <v>0</v>
      </c>
      <c r="AP379" s="28">
        <v>0</v>
      </c>
      <c r="AQ379" s="28">
        <v>0</v>
      </c>
      <c r="AR379" s="28">
        <v>0</v>
      </c>
      <c r="AS379" s="28">
        <v>0</v>
      </c>
      <c r="AT379" s="28">
        <v>3.5435882999999997</v>
      </c>
      <c r="AU379" s="28">
        <v>3.9590310400000002</v>
      </c>
      <c r="AV379" s="28">
        <v>37.659873789999999</v>
      </c>
      <c r="AW379" s="28">
        <v>41.618904829999998</v>
      </c>
      <c r="AX379" s="28">
        <v>6.3636978399999995</v>
      </c>
      <c r="AY379" s="28">
        <v>0</v>
      </c>
      <c r="AZ379" s="28">
        <v>35.255206990000005</v>
      </c>
    </row>
    <row r="380" spans="2:52" x14ac:dyDescent="0.25">
      <c r="B380" s="15" t="s">
        <v>265</v>
      </c>
      <c r="C380" s="28">
        <v>277.82553092000001</v>
      </c>
      <c r="D380" s="28">
        <v>215.24304634000001</v>
      </c>
      <c r="E380" s="28">
        <v>59.472764689999998</v>
      </c>
      <c r="F380" s="28">
        <v>144.66920018000002</v>
      </c>
      <c r="G380" s="28">
        <v>11.10108147</v>
      </c>
      <c r="H380" s="28">
        <v>62.582484580000006</v>
      </c>
      <c r="I380" s="28">
        <v>20.571751949999999</v>
      </c>
      <c r="J380" s="28">
        <v>16.550626640000001</v>
      </c>
      <c r="K380" s="28">
        <v>19.785836700000001</v>
      </c>
      <c r="L380" s="28">
        <v>5.6742692899999998</v>
      </c>
      <c r="M380" s="28">
        <v>250.10909581999999</v>
      </c>
      <c r="N380" s="28">
        <v>246.62114775000001</v>
      </c>
      <c r="O380" s="28">
        <v>3.2632480699999999</v>
      </c>
      <c r="P380" s="28">
        <v>0</v>
      </c>
      <c r="Q380" s="28">
        <v>0.22470000000000001</v>
      </c>
      <c r="R380" s="28">
        <v>527.93462674</v>
      </c>
      <c r="S380" s="28">
        <v>258.50658322999999</v>
      </c>
      <c r="T380" s="28">
        <v>33.405036889999998</v>
      </c>
      <c r="U380" s="28">
        <v>63.001463810000004</v>
      </c>
      <c r="V380" s="28">
        <v>2.56241948</v>
      </c>
      <c r="W380" s="28">
        <v>13.294461310000001</v>
      </c>
      <c r="X380" s="28">
        <v>20.250135420000003</v>
      </c>
      <c r="Y380" s="28">
        <v>58.654992039999996</v>
      </c>
      <c r="Z380" s="28">
        <v>0</v>
      </c>
      <c r="AA380" s="28">
        <v>449.67509218000009</v>
      </c>
      <c r="AB380" s="28">
        <v>78.259534560000006</v>
      </c>
      <c r="AC380" s="28">
        <v>0</v>
      </c>
      <c r="AD380" s="28">
        <v>0</v>
      </c>
      <c r="AE380" s="28">
        <v>0</v>
      </c>
      <c r="AF380" s="28">
        <v>0</v>
      </c>
      <c r="AG380" s="28">
        <v>0</v>
      </c>
      <c r="AH380" s="28">
        <v>0</v>
      </c>
      <c r="AI380" s="28">
        <v>0</v>
      </c>
      <c r="AJ380" s="28">
        <v>0</v>
      </c>
      <c r="AK380" s="28">
        <v>0</v>
      </c>
      <c r="AL380" s="28">
        <v>81.091648120000002</v>
      </c>
      <c r="AM380" s="28">
        <v>81.091648120000002</v>
      </c>
      <c r="AN380" s="28">
        <v>0</v>
      </c>
      <c r="AO380" s="28">
        <v>0</v>
      </c>
      <c r="AP380" s="28">
        <v>0</v>
      </c>
      <c r="AQ380" s="28">
        <v>0</v>
      </c>
      <c r="AR380" s="28">
        <v>0</v>
      </c>
      <c r="AS380" s="28">
        <v>0</v>
      </c>
      <c r="AT380" s="28">
        <v>81.091648120000002</v>
      </c>
      <c r="AU380" s="28">
        <v>-2.8321135600000003</v>
      </c>
      <c r="AV380" s="28">
        <v>121.34521004</v>
      </c>
      <c r="AW380" s="28">
        <v>118.51309648</v>
      </c>
      <c r="AX380" s="28">
        <v>15.893586320000001</v>
      </c>
      <c r="AY380" s="28">
        <v>0</v>
      </c>
      <c r="AZ380" s="28">
        <v>102.61951015999999</v>
      </c>
    </row>
    <row r="381" spans="2:52" x14ac:dyDescent="0.25">
      <c r="B381" s="15" t="s">
        <v>266</v>
      </c>
      <c r="C381" s="28">
        <v>161.35914543999999</v>
      </c>
      <c r="D381" s="28">
        <v>129.10299128</v>
      </c>
      <c r="E381" s="28">
        <v>69.153930779999996</v>
      </c>
      <c r="F381" s="28">
        <v>59.088009140000004</v>
      </c>
      <c r="G381" s="28">
        <v>0.86105135999999993</v>
      </c>
      <c r="H381" s="28">
        <v>32.256154160000001</v>
      </c>
      <c r="I381" s="28">
        <v>18.32932989</v>
      </c>
      <c r="J381" s="28">
        <v>4.3060915</v>
      </c>
      <c r="K381" s="28">
        <v>9.3092018299999992</v>
      </c>
      <c r="L381" s="28">
        <v>0.31153093999999998</v>
      </c>
      <c r="M381" s="28">
        <v>187.20800763</v>
      </c>
      <c r="N381" s="28">
        <v>177.44891100000001</v>
      </c>
      <c r="O381" s="28">
        <v>9.7590966300000002</v>
      </c>
      <c r="P381" s="28">
        <v>0</v>
      </c>
      <c r="Q381" s="28">
        <v>0</v>
      </c>
      <c r="R381" s="28">
        <v>348.56715307000002</v>
      </c>
      <c r="S381" s="28">
        <v>147.30459449</v>
      </c>
      <c r="T381" s="28">
        <v>30.37243089</v>
      </c>
      <c r="U381" s="28">
        <v>37.443052389999998</v>
      </c>
      <c r="V381" s="28">
        <v>0</v>
      </c>
      <c r="W381" s="28">
        <v>0</v>
      </c>
      <c r="X381" s="28">
        <v>17.594538270000001</v>
      </c>
      <c r="Y381" s="28">
        <v>23.394821409999999</v>
      </c>
      <c r="Z381" s="28">
        <v>0.66650779000000004</v>
      </c>
      <c r="AA381" s="28">
        <v>256.77594524</v>
      </c>
      <c r="AB381" s="28">
        <v>91.791207830000005</v>
      </c>
      <c r="AC381" s="28">
        <v>0</v>
      </c>
      <c r="AD381" s="28">
        <v>0</v>
      </c>
      <c r="AE381" s="28">
        <v>0</v>
      </c>
      <c r="AF381" s="28">
        <v>0</v>
      </c>
      <c r="AG381" s="28">
        <v>0</v>
      </c>
      <c r="AH381" s="28">
        <v>0</v>
      </c>
      <c r="AI381" s="28">
        <v>0</v>
      </c>
      <c r="AJ381" s="28">
        <v>0</v>
      </c>
      <c r="AK381" s="28">
        <v>0</v>
      </c>
      <c r="AL381" s="28">
        <v>61.438519879999994</v>
      </c>
      <c r="AM381" s="28">
        <v>61.438519879999994</v>
      </c>
      <c r="AN381" s="28">
        <v>0</v>
      </c>
      <c r="AO381" s="28">
        <v>0</v>
      </c>
      <c r="AP381" s="28">
        <v>4.3142990499999998</v>
      </c>
      <c r="AQ381" s="28">
        <v>4.3142990499999998</v>
      </c>
      <c r="AR381" s="28">
        <v>0</v>
      </c>
      <c r="AS381" s="28">
        <v>0</v>
      </c>
      <c r="AT381" s="28">
        <v>65.752818929999989</v>
      </c>
      <c r="AU381" s="28">
        <v>26.038388899999998</v>
      </c>
      <c r="AV381" s="28">
        <v>173.90569608999999</v>
      </c>
      <c r="AW381" s="28">
        <v>199.94408499000002</v>
      </c>
      <c r="AX381" s="28">
        <v>33.25000936</v>
      </c>
      <c r="AY381" s="28">
        <v>51.416280139999998</v>
      </c>
      <c r="AZ381" s="28">
        <v>115.27779549</v>
      </c>
    </row>
    <row r="382" spans="2:52" x14ac:dyDescent="0.25">
      <c r="B382" s="15" t="s">
        <v>267</v>
      </c>
      <c r="C382" s="28">
        <v>20.539125590000001</v>
      </c>
      <c r="D382" s="28">
        <v>8.5492552800000006</v>
      </c>
      <c r="E382" s="28">
        <v>4.2482330399999997</v>
      </c>
      <c r="F382" s="28">
        <v>3.84490277</v>
      </c>
      <c r="G382" s="28">
        <v>0.45611946999999997</v>
      </c>
      <c r="H382" s="28">
        <v>11.989870309999999</v>
      </c>
      <c r="I382" s="28">
        <v>2.4708371499999999</v>
      </c>
      <c r="J382" s="28">
        <v>2.1161470499999999</v>
      </c>
      <c r="K382" s="28">
        <v>7.1581753399999997</v>
      </c>
      <c r="L382" s="28">
        <v>0.24471077000000002</v>
      </c>
      <c r="M382" s="28">
        <v>98.021861999999999</v>
      </c>
      <c r="N382" s="28">
        <v>97.967761999999993</v>
      </c>
      <c r="O382" s="28">
        <v>0</v>
      </c>
      <c r="P382" s="28">
        <v>0</v>
      </c>
      <c r="Q382" s="28">
        <v>5.4100000000000002E-2</v>
      </c>
      <c r="R382" s="28">
        <v>118.56098759000001</v>
      </c>
      <c r="S382" s="28">
        <v>65.554974630000004</v>
      </c>
      <c r="T382" s="28">
        <v>1.05476193</v>
      </c>
      <c r="U382" s="28">
        <v>8.6017427299999998</v>
      </c>
      <c r="V382" s="28">
        <v>0</v>
      </c>
      <c r="W382" s="28">
        <v>0</v>
      </c>
      <c r="X382" s="28">
        <v>1.42071397</v>
      </c>
      <c r="Y382" s="28">
        <v>17.921108159999999</v>
      </c>
      <c r="Z382" s="28">
        <v>0.21695479000000001</v>
      </c>
      <c r="AA382" s="28">
        <v>94.770256210000014</v>
      </c>
      <c r="AB382" s="28">
        <v>23.79073138</v>
      </c>
      <c r="AC382" s="28">
        <v>0</v>
      </c>
      <c r="AD382" s="28">
        <v>0</v>
      </c>
      <c r="AE382" s="28">
        <v>0</v>
      </c>
      <c r="AF382" s="28">
        <v>0</v>
      </c>
      <c r="AG382" s="28">
        <v>0</v>
      </c>
      <c r="AH382" s="28">
        <v>0</v>
      </c>
      <c r="AI382" s="28">
        <v>0</v>
      </c>
      <c r="AJ382" s="28">
        <v>0</v>
      </c>
      <c r="AK382" s="28">
        <v>0</v>
      </c>
      <c r="AL382" s="28">
        <v>1.2170829999999999</v>
      </c>
      <c r="AM382" s="28">
        <v>1.2170829999999999</v>
      </c>
      <c r="AN382" s="28">
        <v>0</v>
      </c>
      <c r="AO382" s="28">
        <v>0</v>
      </c>
      <c r="AP382" s="28">
        <v>1.754</v>
      </c>
      <c r="AQ382" s="28">
        <v>1.754</v>
      </c>
      <c r="AR382" s="28">
        <v>0</v>
      </c>
      <c r="AS382" s="28">
        <v>0</v>
      </c>
      <c r="AT382" s="28">
        <v>2.9710830000000001</v>
      </c>
      <c r="AU382" s="28">
        <v>20.81964838</v>
      </c>
      <c r="AV382" s="28">
        <v>20.443435620000002</v>
      </c>
      <c r="AW382" s="28">
        <v>41.263083999999999</v>
      </c>
      <c r="AX382" s="28">
        <v>3.5832060399999999</v>
      </c>
      <c r="AY382" s="28">
        <v>0</v>
      </c>
      <c r="AZ382" s="28">
        <v>37.679877959999999</v>
      </c>
    </row>
    <row r="383" spans="2:52" x14ac:dyDescent="0.25">
      <c r="B383" s="15" t="s">
        <v>268</v>
      </c>
      <c r="C383" s="28">
        <v>37.203394060000001</v>
      </c>
      <c r="D383" s="28">
        <v>25.421538129999998</v>
      </c>
      <c r="E383" s="28">
        <v>12.90413865</v>
      </c>
      <c r="F383" s="28">
        <v>11.41840644</v>
      </c>
      <c r="G383" s="28">
        <v>1.0989930400000001</v>
      </c>
      <c r="H383" s="28">
        <v>11.781855929999999</v>
      </c>
      <c r="I383" s="28">
        <v>3.7663378500000002</v>
      </c>
      <c r="J383" s="28">
        <v>3.1561029999999999</v>
      </c>
      <c r="K383" s="28">
        <v>2.5390541200000003</v>
      </c>
      <c r="L383" s="28">
        <v>2.3203609599999999</v>
      </c>
      <c r="M383" s="28">
        <v>107.59275468000001</v>
      </c>
      <c r="N383" s="28">
        <v>106.23022</v>
      </c>
      <c r="O383" s="28">
        <v>1.36253468</v>
      </c>
      <c r="P383" s="28">
        <v>0</v>
      </c>
      <c r="Q383" s="28">
        <v>0</v>
      </c>
      <c r="R383" s="28">
        <v>144.79614874000001</v>
      </c>
      <c r="S383" s="28">
        <v>65.78697197999999</v>
      </c>
      <c r="T383" s="28">
        <v>6.4662095099999997</v>
      </c>
      <c r="U383" s="28">
        <v>15.004752079999999</v>
      </c>
      <c r="V383" s="28">
        <v>0</v>
      </c>
      <c r="W383" s="28">
        <v>0</v>
      </c>
      <c r="X383" s="28">
        <v>2.5537504500000003</v>
      </c>
      <c r="Y383" s="28">
        <v>26.674506620000002</v>
      </c>
      <c r="Z383" s="28">
        <v>0</v>
      </c>
      <c r="AA383" s="28">
        <v>116.48619064</v>
      </c>
      <c r="AB383" s="28">
        <v>28.309958100000003</v>
      </c>
      <c r="AC383" s="28">
        <v>0</v>
      </c>
      <c r="AD383" s="28">
        <v>0</v>
      </c>
      <c r="AE383" s="28">
        <v>0</v>
      </c>
      <c r="AF383" s="28">
        <v>0</v>
      </c>
      <c r="AG383" s="28">
        <v>0</v>
      </c>
      <c r="AH383" s="28">
        <v>0</v>
      </c>
      <c r="AI383" s="28">
        <v>0</v>
      </c>
      <c r="AJ383" s="28">
        <v>12.303966769999999</v>
      </c>
      <c r="AK383" s="28">
        <v>12.303966769999999</v>
      </c>
      <c r="AL383" s="28">
        <v>7.3214663</v>
      </c>
      <c r="AM383" s="28">
        <v>7.3214663</v>
      </c>
      <c r="AN383" s="28">
        <v>0</v>
      </c>
      <c r="AO383" s="28">
        <v>0</v>
      </c>
      <c r="AP383" s="28">
        <v>0</v>
      </c>
      <c r="AQ383" s="28">
        <v>0</v>
      </c>
      <c r="AR383" s="28">
        <v>0</v>
      </c>
      <c r="AS383" s="28">
        <v>0</v>
      </c>
      <c r="AT383" s="28">
        <v>7.3214663</v>
      </c>
      <c r="AU383" s="28">
        <v>33.292458570000001</v>
      </c>
      <c r="AV383" s="28">
        <v>59.442968980000003</v>
      </c>
      <c r="AW383" s="28">
        <v>92.735427550000011</v>
      </c>
      <c r="AX383" s="28">
        <v>13.288330999999999</v>
      </c>
      <c r="AY383" s="28">
        <v>0</v>
      </c>
      <c r="AZ383" s="28">
        <v>79.447096550000012</v>
      </c>
    </row>
    <row r="384" spans="2:52" x14ac:dyDescent="0.25">
      <c r="B384" s="15" t="s">
        <v>269</v>
      </c>
      <c r="C384" s="28">
        <v>9.3980670300000018</v>
      </c>
      <c r="D384" s="28">
        <v>6.4267474099999999</v>
      </c>
      <c r="E384" s="28">
        <v>4.2525161100000002</v>
      </c>
      <c r="F384" s="28">
        <v>1.7912974499999998</v>
      </c>
      <c r="G384" s="28">
        <v>0.38293384999999996</v>
      </c>
      <c r="H384" s="28">
        <v>2.9713196200000001</v>
      </c>
      <c r="I384" s="28">
        <v>1.19590105</v>
      </c>
      <c r="J384" s="28">
        <v>0.19914899999999999</v>
      </c>
      <c r="K384" s="28">
        <v>1.15281257</v>
      </c>
      <c r="L384" s="28">
        <v>0.42345699999999997</v>
      </c>
      <c r="M384" s="28">
        <v>89.806507819999993</v>
      </c>
      <c r="N384" s="28">
        <v>89.088930000000005</v>
      </c>
      <c r="O384" s="28">
        <v>0.71757781999999992</v>
      </c>
      <c r="P384" s="28">
        <v>0</v>
      </c>
      <c r="Q384" s="28">
        <v>0</v>
      </c>
      <c r="R384" s="28">
        <v>99.20457485</v>
      </c>
      <c r="S384" s="28">
        <v>58.504923079999998</v>
      </c>
      <c r="T384" s="28">
        <v>2.14831489</v>
      </c>
      <c r="U384" s="28">
        <v>7.7418063500000001</v>
      </c>
      <c r="V384" s="28">
        <v>0.41353942999999999</v>
      </c>
      <c r="W384" s="28">
        <v>0</v>
      </c>
      <c r="X384" s="28">
        <v>4.07058578</v>
      </c>
      <c r="Y384" s="28">
        <v>5.3896622499999998</v>
      </c>
      <c r="Z384" s="28">
        <v>1.50658538</v>
      </c>
      <c r="AA384" s="28">
        <v>79.775417160000003</v>
      </c>
      <c r="AB384" s="28">
        <v>19.429157689999997</v>
      </c>
      <c r="AC384" s="28">
        <v>0</v>
      </c>
      <c r="AD384" s="28">
        <v>0</v>
      </c>
      <c r="AE384" s="28">
        <v>0</v>
      </c>
      <c r="AF384" s="28">
        <v>0</v>
      </c>
      <c r="AG384" s="28">
        <v>0</v>
      </c>
      <c r="AH384" s="28">
        <v>0</v>
      </c>
      <c r="AI384" s="28">
        <v>0</v>
      </c>
      <c r="AJ384" s="28">
        <v>0</v>
      </c>
      <c r="AK384" s="28">
        <v>0</v>
      </c>
      <c r="AL384" s="28">
        <v>10.66881098</v>
      </c>
      <c r="AM384" s="28">
        <v>10.66881098</v>
      </c>
      <c r="AN384" s="28">
        <v>0</v>
      </c>
      <c r="AO384" s="28">
        <v>0</v>
      </c>
      <c r="AP384" s="28">
        <v>4.311026</v>
      </c>
      <c r="AQ384" s="28">
        <v>4.311026</v>
      </c>
      <c r="AR384" s="28">
        <v>0</v>
      </c>
      <c r="AS384" s="28">
        <v>8.8246941999999997</v>
      </c>
      <c r="AT384" s="28">
        <v>23.804531180000001</v>
      </c>
      <c r="AU384" s="28">
        <v>-4.3753734900000003</v>
      </c>
      <c r="AV384" s="28">
        <v>30.444456670000001</v>
      </c>
      <c r="AW384" s="28">
        <v>26.06908318</v>
      </c>
      <c r="AX384" s="28">
        <v>0.47460489</v>
      </c>
      <c r="AY384" s="28">
        <v>0</v>
      </c>
      <c r="AZ384" s="28">
        <v>25.594478289999998</v>
      </c>
    </row>
    <row r="385" spans="2:52" x14ac:dyDescent="0.25">
      <c r="B385" s="15" t="s">
        <v>270</v>
      </c>
      <c r="C385" s="28">
        <v>95.649042860000009</v>
      </c>
      <c r="D385" s="28">
        <v>68.485461260000008</v>
      </c>
      <c r="E385" s="28">
        <v>24.52532253</v>
      </c>
      <c r="F385" s="28">
        <v>41.808050289999997</v>
      </c>
      <c r="G385" s="28">
        <v>2.15208844</v>
      </c>
      <c r="H385" s="28">
        <v>27.163581600000001</v>
      </c>
      <c r="I385" s="28">
        <v>8.1267895599999989</v>
      </c>
      <c r="J385" s="28">
        <v>3.9825838</v>
      </c>
      <c r="K385" s="28">
        <v>10.7694273</v>
      </c>
      <c r="L385" s="28">
        <v>4.2847809400000001</v>
      </c>
      <c r="M385" s="28">
        <v>147.99591599999999</v>
      </c>
      <c r="N385" s="28">
        <v>147.99591599999999</v>
      </c>
      <c r="O385" s="28">
        <v>0</v>
      </c>
      <c r="P385" s="28">
        <v>0</v>
      </c>
      <c r="Q385" s="28">
        <v>0</v>
      </c>
      <c r="R385" s="28">
        <v>243.64495886</v>
      </c>
      <c r="S385" s="28">
        <v>60.608890500000001</v>
      </c>
      <c r="T385" s="28">
        <v>7.0517756699999996</v>
      </c>
      <c r="U385" s="28">
        <v>20.23033641</v>
      </c>
      <c r="V385" s="28">
        <v>0</v>
      </c>
      <c r="W385" s="28">
        <v>4.7194485300000002</v>
      </c>
      <c r="X385" s="28">
        <v>17.364186359999998</v>
      </c>
      <c r="Y385" s="28">
        <v>15.60250847</v>
      </c>
      <c r="Z385" s="28">
        <v>0</v>
      </c>
      <c r="AA385" s="28">
        <v>125.57714593999999</v>
      </c>
      <c r="AB385" s="28">
        <v>118.06781292000001</v>
      </c>
      <c r="AC385" s="28">
        <v>0</v>
      </c>
      <c r="AD385" s="28">
        <v>0</v>
      </c>
      <c r="AE385" s="28">
        <v>0</v>
      </c>
      <c r="AF385" s="28">
        <v>0</v>
      </c>
      <c r="AG385" s="28">
        <v>0</v>
      </c>
      <c r="AH385" s="28">
        <v>0</v>
      </c>
      <c r="AI385" s="28">
        <v>0</v>
      </c>
      <c r="AJ385" s="28">
        <v>0</v>
      </c>
      <c r="AK385" s="28">
        <v>0</v>
      </c>
      <c r="AL385" s="28">
        <v>16.579482939999998</v>
      </c>
      <c r="AM385" s="28">
        <v>16.579482939999998</v>
      </c>
      <c r="AN385" s="28">
        <v>0</v>
      </c>
      <c r="AO385" s="28">
        <v>0</v>
      </c>
      <c r="AP385" s="28">
        <v>0</v>
      </c>
      <c r="AQ385" s="28">
        <v>0</v>
      </c>
      <c r="AR385" s="28">
        <v>0</v>
      </c>
      <c r="AS385" s="28">
        <v>56.868052049999996</v>
      </c>
      <c r="AT385" s="28">
        <v>73.447534989999994</v>
      </c>
      <c r="AU385" s="28">
        <v>44.62027793</v>
      </c>
      <c r="AV385" s="28">
        <v>21.17806066</v>
      </c>
      <c r="AW385" s="28">
        <v>65.79833859</v>
      </c>
      <c r="AX385" s="28">
        <v>15.515633960000001</v>
      </c>
      <c r="AY385" s="28">
        <v>0</v>
      </c>
      <c r="AZ385" s="28">
        <v>50.282704630000005</v>
      </c>
    </row>
    <row r="386" spans="2:52" x14ac:dyDescent="0.25">
      <c r="B386" s="15" t="s">
        <v>271</v>
      </c>
      <c r="C386" s="28">
        <v>160.4923234</v>
      </c>
      <c r="D386" s="28">
        <v>86.799713350000005</v>
      </c>
      <c r="E386" s="28">
        <v>36.237054569999998</v>
      </c>
      <c r="F386" s="28">
        <v>48.778112630000003</v>
      </c>
      <c r="G386" s="28">
        <v>1.7845461499999999</v>
      </c>
      <c r="H386" s="28">
        <v>73.692610049999999</v>
      </c>
      <c r="I386" s="28">
        <v>16.426544970000002</v>
      </c>
      <c r="J386" s="28">
        <v>1.27020965</v>
      </c>
      <c r="K386" s="28">
        <v>54.964585899999996</v>
      </c>
      <c r="L386" s="28">
        <v>1.0312695300000001</v>
      </c>
      <c r="M386" s="28">
        <v>132.68688581999999</v>
      </c>
      <c r="N386" s="28">
        <v>129.73424199999999</v>
      </c>
      <c r="O386" s="28">
        <v>2.95264382</v>
      </c>
      <c r="P386" s="28">
        <v>0</v>
      </c>
      <c r="Q386" s="28">
        <v>0</v>
      </c>
      <c r="R386" s="28">
        <v>293.17920922000002</v>
      </c>
      <c r="S386" s="28">
        <v>123.61333354999999</v>
      </c>
      <c r="T386" s="28">
        <v>13.90468446</v>
      </c>
      <c r="U386" s="28">
        <v>31.548096699999999</v>
      </c>
      <c r="V386" s="28">
        <v>0</v>
      </c>
      <c r="W386" s="28">
        <v>0</v>
      </c>
      <c r="X386" s="28">
        <v>12.949436539999999</v>
      </c>
      <c r="Y386" s="28">
        <v>44.995764840000007</v>
      </c>
      <c r="Z386" s="28">
        <v>0</v>
      </c>
      <c r="AA386" s="28">
        <v>227.01131608999998</v>
      </c>
      <c r="AB386" s="28">
        <v>66.167893129999996</v>
      </c>
      <c r="AC386" s="28">
        <v>0</v>
      </c>
      <c r="AD386" s="28">
        <v>0</v>
      </c>
      <c r="AE386" s="28">
        <v>0</v>
      </c>
      <c r="AF386" s="28">
        <v>0</v>
      </c>
      <c r="AG386" s="28">
        <v>0</v>
      </c>
      <c r="AH386" s="28">
        <v>0</v>
      </c>
      <c r="AI386" s="28">
        <v>0</v>
      </c>
      <c r="AJ386" s="28">
        <v>0</v>
      </c>
      <c r="AK386" s="28">
        <v>0</v>
      </c>
      <c r="AL386" s="28">
        <v>24.333655</v>
      </c>
      <c r="AM386" s="28">
        <v>24.333655</v>
      </c>
      <c r="AN386" s="28">
        <v>0</v>
      </c>
      <c r="AO386" s="28">
        <v>0</v>
      </c>
      <c r="AP386" s="28">
        <v>0</v>
      </c>
      <c r="AQ386" s="28">
        <v>0</v>
      </c>
      <c r="AR386" s="28">
        <v>0</v>
      </c>
      <c r="AS386" s="28">
        <v>0</v>
      </c>
      <c r="AT386" s="28">
        <v>24.333655</v>
      </c>
      <c r="AU386" s="28">
        <v>41.834238130000003</v>
      </c>
      <c r="AV386" s="28">
        <v>121.6694363</v>
      </c>
      <c r="AW386" s="28">
        <v>163.50367443000002</v>
      </c>
      <c r="AX386" s="28">
        <v>0</v>
      </c>
      <c r="AY386" s="28">
        <v>0</v>
      </c>
      <c r="AZ386" s="28">
        <v>163.50367443000002</v>
      </c>
    </row>
    <row r="387" spans="2:52" x14ac:dyDescent="0.25">
      <c r="B387" s="15" t="s">
        <v>64</v>
      </c>
      <c r="C387" s="28">
        <v>118.79505984999999</v>
      </c>
      <c r="D387" s="28">
        <v>88.070220739999996</v>
      </c>
      <c r="E387" s="28">
        <v>53.782574420000003</v>
      </c>
      <c r="F387" s="28">
        <v>33.385770460000003</v>
      </c>
      <c r="G387" s="28">
        <v>0.90187585999999997</v>
      </c>
      <c r="H387" s="28">
        <v>30.724839109999998</v>
      </c>
      <c r="I387" s="28">
        <v>12.659813810000001</v>
      </c>
      <c r="J387" s="28">
        <v>1.34436402</v>
      </c>
      <c r="K387" s="28">
        <v>15.568446939999999</v>
      </c>
      <c r="L387" s="28">
        <v>1.15221434</v>
      </c>
      <c r="M387" s="28">
        <v>151.77794015000001</v>
      </c>
      <c r="N387" s="28">
        <v>150.29275899999999</v>
      </c>
      <c r="O387" s="28">
        <v>1.43518115</v>
      </c>
      <c r="P387" s="28">
        <v>0</v>
      </c>
      <c r="Q387" s="28">
        <v>0.05</v>
      </c>
      <c r="R387" s="28">
        <v>270.57299999999998</v>
      </c>
      <c r="S387" s="28">
        <v>144.81749762000001</v>
      </c>
      <c r="T387" s="28">
        <v>13.72125735</v>
      </c>
      <c r="U387" s="28">
        <v>11.981561510000001</v>
      </c>
      <c r="V387" s="28">
        <v>0</v>
      </c>
      <c r="W387" s="28">
        <v>0</v>
      </c>
      <c r="X387" s="28">
        <v>11.60958112</v>
      </c>
      <c r="Y387" s="28">
        <v>37.517296560000005</v>
      </c>
      <c r="Z387" s="28">
        <v>0</v>
      </c>
      <c r="AA387" s="28">
        <v>219.64719416</v>
      </c>
      <c r="AB387" s="28">
        <v>50.925805840000002</v>
      </c>
      <c r="AC387" s="28">
        <v>0</v>
      </c>
      <c r="AD387" s="28">
        <v>0</v>
      </c>
      <c r="AE387" s="28">
        <v>0</v>
      </c>
      <c r="AF387" s="28">
        <v>0</v>
      </c>
      <c r="AG387" s="28">
        <v>0</v>
      </c>
      <c r="AH387" s="28">
        <v>0</v>
      </c>
      <c r="AI387" s="28">
        <v>0</v>
      </c>
      <c r="AJ387" s="28">
        <v>0</v>
      </c>
      <c r="AK387" s="28">
        <v>0</v>
      </c>
      <c r="AL387" s="28">
        <v>7.4425747500000003</v>
      </c>
      <c r="AM387" s="28">
        <v>7.4425747500000003</v>
      </c>
      <c r="AN387" s="28">
        <v>0</v>
      </c>
      <c r="AO387" s="28">
        <v>0</v>
      </c>
      <c r="AP387" s="28">
        <v>0</v>
      </c>
      <c r="AQ387" s="28">
        <v>0</v>
      </c>
      <c r="AR387" s="28">
        <v>0</v>
      </c>
      <c r="AS387" s="28">
        <v>0</v>
      </c>
      <c r="AT387" s="28">
        <v>7.4425747500000003</v>
      </c>
      <c r="AU387" s="28">
        <v>43.483231090000004</v>
      </c>
      <c r="AV387" s="28">
        <v>44.387423259999998</v>
      </c>
      <c r="AW387" s="28">
        <v>87.870654349999995</v>
      </c>
      <c r="AX387" s="28">
        <v>12.22924079</v>
      </c>
      <c r="AY387" s="28">
        <v>0</v>
      </c>
      <c r="AZ387" s="28">
        <v>75.641413560000004</v>
      </c>
    </row>
    <row r="388" spans="2:52" x14ac:dyDescent="0.25">
      <c r="B388" s="15" t="s">
        <v>272</v>
      </c>
      <c r="C388" s="28">
        <v>45.17802296</v>
      </c>
      <c r="D388" s="28">
        <v>31.02765634</v>
      </c>
      <c r="E388" s="28">
        <v>13.527078320000001</v>
      </c>
      <c r="F388" s="28">
        <v>16.518422510000001</v>
      </c>
      <c r="G388" s="28">
        <v>0.98215551000000001</v>
      </c>
      <c r="H388" s="28">
        <v>14.15036662</v>
      </c>
      <c r="I388" s="28">
        <v>4.1482379099999998</v>
      </c>
      <c r="J388" s="28">
        <v>1.96757571</v>
      </c>
      <c r="K388" s="28">
        <v>7.9907759599999997</v>
      </c>
      <c r="L388" s="28">
        <v>4.3777040000000003E-2</v>
      </c>
      <c r="M388" s="28">
        <v>219.42997201</v>
      </c>
      <c r="N388" s="28">
        <v>219.42997201</v>
      </c>
      <c r="O388" s="28">
        <v>0</v>
      </c>
      <c r="P388" s="28">
        <v>0</v>
      </c>
      <c r="Q388" s="28">
        <v>0</v>
      </c>
      <c r="R388" s="28">
        <v>264.60799496999999</v>
      </c>
      <c r="S388" s="28">
        <v>109.69340296999999</v>
      </c>
      <c r="T388" s="28">
        <v>7.2895381600000002</v>
      </c>
      <c r="U388" s="28">
        <v>27.60038617</v>
      </c>
      <c r="V388" s="28">
        <v>0</v>
      </c>
      <c r="W388" s="28">
        <v>0</v>
      </c>
      <c r="X388" s="28">
        <v>7.8332405899999999</v>
      </c>
      <c r="Y388" s="28">
        <v>61.601712770000006</v>
      </c>
      <c r="Z388" s="28">
        <v>1.8612198799999999</v>
      </c>
      <c r="AA388" s="28">
        <v>215.87950054000001</v>
      </c>
      <c r="AB388" s="28">
        <v>48.728494429999998</v>
      </c>
      <c r="AC388" s="28">
        <v>0</v>
      </c>
      <c r="AD388" s="28">
        <v>0</v>
      </c>
      <c r="AE388" s="28">
        <v>0</v>
      </c>
      <c r="AF388" s="28">
        <v>0</v>
      </c>
      <c r="AG388" s="28">
        <v>0</v>
      </c>
      <c r="AH388" s="28">
        <v>0</v>
      </c>
      <c r="AI388" s="28">
        <v>0</v>
      </c>
      <c r="AJ388" s="28">
        <v>0</v>
      </c>
      <c r="AK388" s="28">
        <v>0</v>
      </c>
      <c r="AL388" s="28">
        <v>2.5269499999999998</v>
      </c>
      <c r="AM388" s="28">
        <v>2.5269499999999998</v>
      </c>
      <c r="AN388" s="28">
        <v>0</v>
      </c>
      <c r="AO388" s="28">
        <v>0</v>
      </c>
      <c r="AP388" s="28">
        <v>7.4476252999999994</v>
      </c>
      <c r="AQ388" s="28">
        <v>7.4476252999999994</v>
      </c>
      <c r="AR388" s="28">
        <v>0</v>
      </c>
      <c r="AS388" s="28">
        <v>0</v>
      </c>
      <c r="AT388" s="28">
        <v>9.9745753000000015</v>
      </c>
      <c r="AU388" s="28">
        <v>38.75391913</v>
      </c>
      <c r="AV388" s="28">
        <v>5.6534188199999997</v>
      </c>
      <c r="AW388" s="28">
        <v>44.407337950000006</v>
      </c>
      <c r="AX388" s="28">
        <v>0.71468286000000014</v>
      </c>
      <c r="AY388" s="28">
        <v>0</v>
      </c>
      <c r="AZ388" s="28">
        <v>43.692655089999995</v>
      </c>
    </row>
    <row r="389" spans="2:52" x14ac:dyDescent="0.25">
      <c r="B389" s="15" t="s">
        <v>273</v>
      </c>
      <c r="C389" s="28">
        <v>79.990330029999996</v>
      </c>
      <c r="D389" s="28">
        <v>45.825440659999998</v>
      </c>
      <c r="E389" s="28">
        <v>15.46324935</v>
      </c>
      <c r="F389" s="28">
        <v>29.3741597</v>
      </c>
      <c r="G389" s="28">
        <v>0.98803160999999995</v>
      </c>
      <c r="H389" s="28">
        <v>34.164889369999997</v>
      </c>
      <c r="I389" s="28">
        <v>9.3026637599999997</v>
      </c>
      <c r="J389" s="28">
        <v>4.2421177999999999</v>
      </c>
      <c r="K389" s="28">
        <v>19.452849000000001</v>
      </c>
      <c r="L389" s="28">
        <v>1.1672588100000001</v>
      </c>
      <c r="M389" s="28">
        <v>144.07353113999997</v>
      </c>
      <c r="N389" s="28">
        <v>142.78444500000001</v>
      </c>
      <c r="O389" s="28">
        <v>1.28908614</v>
      </c>
      <c r="P389" s="28">
        <v>0</v>
      </c>
      <c r="Q389" s="28">
        <v>0</v>
      </c>
      <c r="R389" s="28">
        <v>224.06386117</v>
      </c>
      <c r="S389" s="28">
        <v>57.038745810000002</v>
      </c>
      <c r="T389" s="28">
        <v>3.8918553500000002</v>
      </c>
      <c r="U389" s="28">
        <v>23.95191921</v>
      </c>
      <c r="V389" s="28">
        <v>0</v>
      </c>
      <c r="W389" s="28">
        <v>2.35960394</v>
      </c>
      <c r="X389" s="28">
        <v>29.784726899999999</v>
      </c>
      <c r="Y389" s="28">
        <v>23.05471811</v>
      </c>
      <c r="Z389" s="28">
        <v>0</v>
      </c>
      <c r="AA389" s="28">
        <v>140.08156932</v>
      </c>
      <c r="AB389" s="28">
        <v>83.982291849999996</v>
      </c>
      <c r="AC389" s="28">
        <v>0</v>
      </c>
      <c r="AD389" s="28">
        <v>0</v>
      </c>
      <c r="AE389" s="28">
        <v>0</v>
      </c>
      <c r="AF389" s="28">
        <v>0</v>
      </c>
      <c r="AG389" s="28">
        <v>0</v>
      </c>
      <c r="AH389" s="28">
        <v>0</v>
      </c>
      <c r="AI389" s="28">
        <v>0</v>
      </c>
      <c r="AJ389" s="28">
        <v>0</v>
      </c>
      <c r="AK389" s="28">
        <v>0</v>
      </c>
      <c r="AL389" s="28">
        <v>45.443050720000002</v>
      </c>
      <c r="AM389" s="28">
        <v>45.443050720000002</v>
      </c>
      <c r="AN389" s="28">
        <v>0</v>
      </c>
      <c r="AO389" s="28">
        <v>0</v>
      </c>
      <c r="AP389" s="28">
        <v>0</v>
      </c>
      <c r="AQ389" s="28">
        <v>0</v>
      </c>
      <c r="AR389" s="28">
        <v>0</v>
      </c>
      <c r="AS389" s="28">
        <v>0.65562341000000002</v>
      </c>
      <c r="AT389" s="28">
        <v>46.098674129999992</v>
      </c>
      <c r="AU389" s="28">
        <v>37.883617719999997</v>
      </c>
      <c r="AV389" s="28">
        <v>115.46630147999998</v>
      </c>
      <c r="AW389" s="28">
        <v>153.34991920000002</v>
      </c>
      <c r="AX389" s="28">
        <v>30.563205050000001</v>
      </c>
      <c r="AY389" s="28">
        <v>0</v>
      </c>
      <c r="AZ389" s="28">
        <v>122.78671414999999</v>
      </c>
    </row>
    <row r="390" spans="2:52" x14ac:dyDescent="0.25">
      <c r="B390" s="15" t="s">
        <v>71</v>
      </c>
      <c r="C390" s="28">
        <v>232.58639715000001</v>
      </c>
      <c r="D390" s="28">
        <v>179.80338933000002</v>
      </c>
      <c r="E390" s="28">
        <v>52.672601210000003</v>
      </c>
      <c r="F390" s="28">
        <v>122.99928209000001</v>
      </c>
      <c r="G390" s="28">
        <v>4.1315060299999997</v>
      </c>
      <c r="H390" s="28">
        <v>52.783007820000002</v>
      </c>
      <c r="I390" s="28">
        <v>16.096209000000002</v>
      </c>
      <c r="J390" s="28">
        <v>12.72997135</v>
      </c>
      <c r="K390" s="28">
        <v>23.44461883</v>
      </c>
      <c r="L390" s="28">
        <v>0.51220863999999999</v>
      </c>
      <c r="M390" s="28">
        <v>295.78185000000002</v>
      </c>
      <c r="N390" s="28">
        <v>292.26233999999999</v>
      </c>
      <c r="O390" s="28">
        <v>3.5195099999999999</v>
      </c>
      <c r="P390" s="28">
        <v>0</v>
      </c>
      <c r="Q390" s="28">
        <v>0</v>
      </c>
      <c r="R390" s="28">
        <v>528.36824715</v>
      </c>
      <c r="S390" s="28">
        <v>111.6337683</v>
      </c>
      <c r="T390" s="28">
        <v>35.749750329999998</v>
      </c>
      <c r="U390" s="28">
        <v>41.298403890000003</v>
      </c>
      <c r="V390" s="28">
        <v>0</v>
      </c>
      <c r="W390" s="28">
        <v>0.312</v>
      </c>
      <c r="X390" s="28">
        <v>27.281568019999998</v>
      </c>
      <c r="Y390" s="28">
        <v>105.02430998999999</v>
      </c>
      <c r="Z390" s="28">
        <v>0</v>
      </c>
      <c r="AA390" s="28">
        <v>321.29980052999997</v>
      </c>
      <c r="AB390" s="28">
        <v>207.06844662</v>
      </c>
      <c r="AC390" s="28">
        <v>0</v>
      </c>
      <c r="AD390" s="28">
        <v>0</v>
      </c>
      <c r="AE390" s="28">
        <v>0</v>
      </c>
      <c r="AF390" s="28">
        <v>0</v>
      </c>
      <c r="AG390" s="28">
        <v>0</v>
      </c>
      <c r="AH390" s="28">
        <v>0</v>
      </c>
      <c r="AI390" s="28">
        <v>0</v>
      </c>
      <c r="AJ390" s="28">
        <v>85.424999999999997</v>
      </c>
      <c r="AK390" s="28">
        <v>85.424999999999997</v>
      </c>
      <c r="AL390" s="28">
        <v>140.16036156000001</v>
      </c>
      <c r="AM390" s="28">
        <v>140.16036156000001</v>
      </c>
      <c r="AN390" s="28">
        <v>0</v>
      </c>
      <c r="AO390" s="28">
        <v>0</v>
      </c>
      <c r="AP390" s="28">
        <v>0</v>
      </c>
      <c r="AQ390" s="28">
        <v>0</v>
      </c>
      <c r="AR390" s="28">
        <v>0</v>
      </c>
      <c r="AS390" s="28">
        <v>0</v>
      </c>
      <c r="AT390" s="28">
        <v>140.16036156000001</v>
      </c>
      <c r="AU390" s="28">
        <v>152.33308505999997</v>
      </c>
      <c r="AV390" s="28">
        <v>186.32286626999999</v>
      </c>
      <c r="AW390" s="28">
        <v>338.65595132999999</v>
      </c>
      <c r="AX390" s="28">
        <v>0</v>
      </c>
      <c r="AY390" s="28">
        <v>0.99998063999999998</v>
      </c>
      <c r="AZ390" s="28">
        <v>337.65597069</v>
      </c>
    </row>
    <row r="391" spans="2:52" x14ac:dyDescent="0.25">
      <c r="B391" s="25" t="s">
        <v>1582</v>
      </c>
      <c r="C391" s="26">
        <f t="shared" ref="C391:AZ391" si="28">SUM(C370:C390)</f>
        <v>2007.5688609599997</v>
      </c>
      <c r="D391" s="26">
        <f t="shared" si="28"/>
        <v>1390.1134034899999</v>
      </c>
      <c r="E391" s="26">
        <f t="shared" si="28"/>
        <v>504.45687572999992</v>
      </c>
      <c r="F391" s="26">
        <f t="shared" si="28"/>
        <v>846.05463406000013</v>
      </c>
      <c r="G391" s="26">
        <f t="shared" si="28"/>
        <v>39.601893699999991</v>
      </c>
      <c r="H391" s="26">
        <f t="shared" si="28"/>
        <v>617.45545746999994</v>
      </c>
      <c r="I391" s="26">
        <f t="shared" si="28"/>
        <v>172.64001296000004</v>
      </c>
      <c r="J391" s="26">
        <f t="shared" si="28"/>
        <v>101.54905488</v>
      </c>
      <c r="K391" s="26">
        <f t="shared" si="28"/>
        <v>307.58714692000007</v>
      </c>
      <c r="L391" s="26">
        <f t="shared" si="28"/>
        <v>35.679242710000004</v>
      </c>
      <c r="M391" s="26">
        <f t="shared" si="28"/>
        <v>3254.5724991899997</v>
      </c>
      <c r="N391" s="26">
        <f t="shared" si="28"/>
        <v>3194.0452647599996</v>
      </c>
      <c r="O391" s="26">
        <f t="shared" si="28"/>
        <v>43.291797590000002</v>
      </c>
      <c r="P391" s="26">
        <f t="shared" si="28"/>
        <v>15.18963684</v>
      </c>
      <c r="Q391" s="26">
        <f t="shared" si="28"/>
        <v>2.0457999999999998</v>
      </c>
      <c r="R391" s="26">
        <f t="shared" si="28"/>
        <v>5262.1413601499989</v>
      </c>
      <c r="S391" s="26">
        <f t="shared" si="28"/>
        <v>2232.5683818699999</v>
      </c>
      <c r="T391" s="26">
        <f t="shared" si="28"/>
        <v>223.98112802999998</v>
      </c>
      <c r="U391" s="26">
        <f t="shared" si="28"/>
        <v>444.91275489999998</v>
      </c>
      <c r="V391" s="26">
        <f t="shared" si="28"/>
        <v>4.0677457600000002</v>
      </c>
      <c r="W391" s="26">
        <f t="shared" si="28"/>
        <v>81.842190009999982</v>
      </c>
      <c r="X391" s="26">
        <f t="shared" si="28"/>
        <v>267.28007781999997</v>
      </c>
      <c r="Y391" s="26">
        <f t="shared" si="28"/>
        <v>711.30801276000011</v>
      </c>
      <c r="Z391" s="26">
        <f t="shared" si="28"/>
        <v>4.9120761499999999</v>
      </c>
      <c r="AA391" s="26">
        <f t="shared" si="28"/>
        <v>3970.8723673000004</v>
      </c>
      <c r="AB391" s="26">
        <f t="shared" si="28"/>
        <v>1291.2689928500001</v>
      </c>
      <c r="AC391" s="26">
        <f t="shared" si="28"/>
        <v>0</v>
      </c>
      <c r="AD391" s="26">
        <f t="shared" si="28"/>
        <v>0</v>
      </c>
      <c r="AE391" s="26">
        <f t="shared" si="28"/>
        <v>0</v>
      </c>
      <c r="AF391" s="26">
        <f t="shared" si="28"/>
        <v>0</v>
      </c>
      <c r="AG391" s="26">
        <f t="shared" si="28"/>
        <v>29.01608031</v>
      </c>
      <c r="AH391" s="26">
        <f t="shared" si="28"/>
        <v>29.01608031</v>
      </c>
      <c r="AI391" s="26">
        <f t="shared" si="28"/>
        <v>0</v>
      </c>
      <c r="AJ391" s="26">
        <f t="shared" si="28"/>
        <v>124.05705393</v>
      </c>
      <c r="AK391" s="26">
        <f t="shared" si="28"/>
        <v>153.07313424</v>
      </c>
      <c r="AL391" s="26">
        <f t="shared" si="28"/>
        <v>628.83757007000008</v>
      </c>
      <c r="AM391" s="26">
        <f t="shared" si="28"/>
        <v>628.83757007000008</v>
      </c>
      <c r="AN391" s="26">
        <f t="shared" si="28"/>
        <v>0</v>
      </c>
      <c r="AO391" s="26">
        <f t="shared" si="28"/>
        <v>0</v>
      </c>
      <c r="AP391" s="26">
        <f t="shared" si="28"/>
        <v>27.382836989999998</v>
      </c>
      <c r="AQ391" s="26">
        <f t="shared" si="28"/>
        <v>27.382836989999998</v>
      </c>
      <c r="AR391" s="26">
        <f t="shared" si="28"/>
        <v>0</v>
      </c>
      <c r="AS391" s="26">
        <f t="shared" si="28"/>
        <v>97.215627820000009</v>
      </c>
      <c r="AT391" s="26">
        <f t="shared" si="28"/>
        <v>753.43603487999985</v>
      </c>
      <c r="AU391" s="26">
        <f t="shared" si="28"/>
        <v>690.90609221</v>
      </c>
      <c r="AV391" s="26">
        <f t="shared" si="28"/>
        <v>1310.5053455700001</v>
      </c>
      <c r="AW391" s="26">
        <f t="shared" si="28"/>
        <v>2001.4114377799997</v>
      </c>
      <c r="AX391" s="26">
        <f t="shared" si="28"/>
        <v>195.15349838</v>
      </c>
      <c r="AY391" s="26">
        <f t="shared" si="28"/>
        <v>66.53622252000001</v>
      </c>
      <c r="AZ391" s="26">
        <f t="shared" si="28"/>
        <v>1739.7217168800003</v>
      </c>
    </row>
    <row r="392" spans="2:52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2:52" x14ac:dyDescent="0.25">
      <c r="B393" s="14" t="s">
        <v>228</v>
      </c>
    </row>
    <row r="394" spans="2:52" x14ac:dyDescent="0.25">
      <c r="B394" s="15" t="s">
        <v>275</v>
      </c>
      <c r="C394" s="28">
        <v>12.27017081</v>
      </c>
      <c r="D394" s="28">
        <v>9.6163319099999995</v>
      </c>
      <c r="E394" s="28">
        <v>5.8153349000000008</v>
      </c>
      <c r="F394" s="28">
        <v>3.1100781899999999</v>
      </c>
      <c r="G394" s="28">
        <v>0.69091881999999993</v>
      </c>
      <c r="H394" s="28">
        <v>2.6538388999999998</v>
      </c>
      <c r="I394" s="28">
        <v>0.79899597999999994</v>
      </c>
      <c r="J394" s="28">
        <v>0.39856900000000001</v>
      </c>
      <c r="K394" s="28">
        <v>0.73726000000000003</v>
      </c>
      <c r="L394" s="28">
        <v>0.71901391999999997</v>
      </c>
      <c r="M394" s="28">
        <v>104.28652767</v>
      </c>
      <c r="N394" s="28">
        <v>103.36678499999999</v>
      </c>
      <c r="O394" s="28">
        <v>0.9197426700000001</v>
      </c>
      <c r="P394" s="28">
        <v>0</v>
      </c>
      <c r="Q394" s="28">
        <v>0</v>
      </c>
      <c r="R394" s="28">
        <v>116.55669848000001</v>
      </c>
      <c r="S394" s="28">
        <v>42.423604099999999</v>
      </c>
      <c r="T394" s="28">
        <v>2.63270991</v>
      </c>
      <c r="U394" s="28">
        <v>9.24819177</v>
      </c>
      <c r="V394" s="28">
        <v>0</v>
      </c>
      <c r="W394" s="28">
        <v>0</v>
      </c>
      <c r="X394" s="28">
        <v>4.1229209300000003</v>
      </c>
      <c r="Y394" s="28">
        <v>20.594225059999999</v>
      </c>
      <c r="Z394" s="28">
        <v>2.87337854</v>
      </c>
      <c r="AA394" s="28">
        <v>81.895030309999996</v>
      </c>
      <c r="AB394" s="28">
        <v>34.661668169999999</v>
      </c>
      <c r="AC394" s="28">
        <v>0</v>
      </c>
      <c r="AD394" s="28">
        <v>0</v>
      </c>
      <c r="AE394" s="28">
        <v>0</v>
      </c>
      <c r="AF394" s="28">
        <v>0</v>
      </c>
      <c r="AG394" s="28">
        <v>0</v>
      </c>
      <c r="AH394" s="28">
        <v>0</v>
      </c>
      <c r="AI394" s="28">
        <v>0</v>
      </c>
      <c r="AJ394" s="28">
        <v>0</v>
      </c>
      <c r="AK394" s="28">
        <v>0</v>
      </c>
      <c r="AL394" s="28">
        <v>27.41699289</v>
      </c>
      <c r="AM394" s="28">
        <v>27.41699289</v>
      </c>
      <c r="AN394" s="28">
        <v>0</v>
      </c>
      <c r="AO394" s="28">
        <v>0</v>
      </c>
      <c r="AP394" s="28">
        <v>8.5121459999999995</v>
      </c>
      <c r="AQ394" s="28">
        <v>8.5121459999999995</v>
      </c>
      <c r="AR394" s="28">
        <v>0</v>
      </c>
      <c r="AS394" s="28">
        <v>0</v>
      </c>
      <c r="AT394" s="28">
        <v>35.929138889999997</v>
      </c>
      <c r="AU394" s="28">
        <v>-1.2674707199999999</v>
      </c>
      <c r="AV394" s="28">
        <v>28.733875140000002</v>
      </c>
      <c r="AW394" s="28">
        <v>27.466404419999996</v>
      </c>
      <c r="AX394" s="28">
        <v>0.84927238000000005</v>
      </c>
      <c r="AY394" s="28">
        <v>0</v>
      </c>
      <c r="AZ394" s="28">
        <v>26.617132039999998</v>
      </c>
    </row>
    <row r="395" spans="2:52" x14ac:dyDescent="0.25">
      <c r="B395" s="15" t="s">
        <v>276</v>
      </c>
      <c r="C395" s="28">
        <v>18.013345960000002</v>
      </c>
      <c r="D395" s="28">
        <v>7.4197794999999998</v>
      </c>
      <c r="E395" s="28">
        <v>4.6020659000000004</v>
      </c>
      <c r="F395" s="28">
        <v>1.9318368400000001</v>
      </c>
      <c r="G395" s="28">
        <v>0.88587676000000004</v>
      </c>
      <c r="H395" s="28">
        <v>10.593566460000002</v>
      </c>
      <c r="I395" s="28">
        <v>2.2120153500000002</v>
      </c>
      <c r="J395" s="28">
        <v>1.20603463</v>
      </c>
      <c r="K395" s="28">
        <v>6.4810650000000001</v>
      </c>
      <c r="L395" s="28">
        <v>0.69445148000000001</v>
      </c>
      <c r="M395" s="28">
        <v>127.18550664</v>
      </c>
      <c r="N395" s="28">
        <v>125.978768</v>
      </c>
      <c r="O395" s="28">
        <v>1.20673864</v>
      </c>
      <c r="P395" s="28">
        <v>0</v>
      </c>
      <c r="Q395" s="28">
        <v>0</v>
      </c>
      <c r="R395" s="28">
        <v>145.19885259999998</v>
      </c>
      <c r="S395" s="28">
        <v>58.501281130000002</v>
      </c>
      <c r="T395" s="28">
        <v>0.58162100000000005</v>
      </c>
      <c r="U395" s="28">
        <v>8.2558001700000005</v>
      </c>
      <c r="V395" s="28">
        <v>0</v>
      </c>
      <c r="W395" s="28">
        <v>6.9777018699999998</v>
      </c>
      <c r="X395" s="28">
        <v>5.3948513199999999</v>
      </c>
      <c r="Y395" s="28">
        <v>28.568569879999998</v>
      </c>
      <c r="Z395" s="28">
        <v>0</v>
      </c>
      <c r="AA395" s="28">
        <v>108.27982537000001</v>
      </c>
      <c r="AB395" s="28">
        <v>36.919027229999998</v>
      </c>
      <c r="AC395" s="28">
        <v>0</v>
      </c>
      <c r="AD395" s="28">
        <v>0</v>
      </c>
      <c r="AE395" s="28">
        <v>0</v>
      </c>
      <c r="AF395" s="28">
        <v>0</v>
      </c>
      <c r="AG395" s="28">
        <v>0</v>
      </c>
      <c r="AH395" s="28">
        <v>0</v>
      </c>
      <c r="AI395" s="28">
        <v>0</v>
      </c>
      <c r="AJ395" s="28">
        <v>0</v>
      </c>
      <c r="AK395" s="28">
        <v>0</v>
      </c>
      <c r="AL395" s="28">
        <v>4.6880875</v>
      </c>
      <c r="AM395" s="28">
        <v>4.6880875</v>
      </c>
      <c r="AN395" s="28">
        <v>0</v>
      </c>
      <c r="AO395" s="28">
        <v>0</v>
      </c>
      <c r="AP395" s="28">
        <v>3.9347014800000002</v>
      </c>
      <c r="AQ395" s="28">
        <v>3.9347014800000002</v>
      </c>
      <c r="AR395" s="28">
        <v>0</v>
      </c>
      <c r="AS395" s="28">
        <v>0</v>
      </c>
      <c r="AT395" s="28">
        <v>8.622788980000001</v>
      </c>
      <c r="AU395" s="28">
        <v>28.296238249999998</v>
      </c>
      <c r="AV395" s="28">
        <v>32.825767190000001</v>
      </c>
      <c r="AW395" s="28">
        <v>61.122005439999995</v>
      </c>
      <c r="AX395" s="28">
        <v>7.09633907</v>
      </c>
      <c r="AY395" s="28">
        <v>1.3751858600000002</v>
      </c>
      <c r="AZ395" s="28">
        <v>52.650480510000008</v>
      </c>
    </row>
    <row r="396" spans="2:52" x14ac:dyDescent="0.25">
      <c r="B396" s="15" t="s">
        <v>277</v>
      </c>
      <c r="C396" s="28">
        <v>17.00433795</v>
      </c>
      <c r="D396" s="28">
        <v>10.69891009</v>
      </c>
      <c r="E396" s="28">
        <v>5.6266722899999992</v>
      </c>
      <c r="F396" s="28">
        <v>4.2120423000000002</v>
      </c>
      <c r="G396" s="28">
        <v>0.8601955</v>
      </c>
      <c r="H396" s="28">
        <v>6.30542786</v>
      </c>
      <c r="I396" s="28">
        <v>2.9424121299999997</v>
      </c>
      <c r="J396" s="28">
        <v>1.0465199999999999</v>
      </c>
      <c r="K396" s="28">
        <v>2.2004459999999999</v>
      </c>
      <c r="L396" s="28">
        <v>0.11604972999999999</v>
      </c>
      <c r="M396" s="28">
        <v>123.13634546999999</v>
      </c>
      <c r="N396" s="28">
        <v>121.85776799999999</v>
      </c>
      <c r="O396" s="28">
        <v>1.2785774699999999</v>
      </c>
      <c r="P396" s="28">
        <v>0</v>
      </c>
      <c r="Q396" s="28">
        <v>0</v>
      </c>
      <c r="R396" s="28">
        <v>140.14068341999999</v>
      </c>
      <c r="S396" s="28">
        <v>57.254124299999994</v>
      </c>
      <c r="T396" s="28">
        <v>4.4975366699999997</v>
      </c>
      <c r="U396" s="28">
        <v>14.029532710000002</v>
      </c>
      <c r="V396" s="28">
        <v>8.9428570000000013E-2</v>
      </c>
      <c r="W396" s="28">
        <v>17.293404239999997</v>
      </c>
      <c r="X396" s="28">
        <v>10.9661537</v>
      </c>
      <c r="Y396" s="28">
        <v>17.784881930000001</v>
      </c>
      <c r="Z396" s="28">
        <v>0</v>
      </c>
      <c r="AA396" s="28">
        <v>121.91506212</v>
      </c>
      <c r="AB396" s="28">
        <v>18.2256213</v>
      </c>
      <c r="AC396" s="28">
        <v>0</v>
      </c>
      <c r="AD396" s="28">
        <v>0</v>
      </c>
      <c r="AE396" s="28">
        <v>0</v>
      </c>
      <c r="AF396" s="28">
        <v>0</v>
      </c>
      <c r="AG396" s="28">
        <v>0</v>
      </c>
      <c r="AH396" s="28">
        <v>0</v>
      </c>
      <c r="AI396" s="28">
        <v>0</v>
      </c>
      <c r="AJ396" s="28">
        <v>0</v>
      </c>
      <c r="AK396" s="28">
        <v>0</v>
      </c>
      <c r="AL396" s="28">
        <v>10.534711710000002</v>
      </c>
      <c r="AM396" s="28">
        <v>10.534711710000002</v>
      </c>
      <c r="AN396" s="28">
        <v>0</v>
      </c>
      <c r="AO396" s="28">
        <v>0</v>
      </c>
      <c r="AP396" s="28">
        <v>0</v>
      </c>
      <c r="AQ396" s="28">
        <v>0</v>
      </c>
      <c r="AR396" s="28">
        <v>0</v>
      </c>
      <c r="AS396" s="28">
        <v>0</v>
      </c>
      <c r="AT396" s="28">
        <v>10.534711710000002</v>
      </c>
      <c r="AU396" s="28">
        <v>7.6909095899999995</v>
      </c>
      <c r="AV396" s="28">
        <v>2.8390240299999996</v>
      </c>
      <c r="AW396" s="28">
        <v>10.529933620000001</v>
      </c>
      <c r="AX396" s="28">
        <v>0</v>
      </c>
      <c r="AY396" s="28">
        <v>0</v>
      </c>
      <c r="AZ396" s="28">
        <v>10.529933620000001</v>
      </c>
    </row>
    <row r="397" spans="2:52" x14ac:dyDescent="0.25">
      <c r="B397" s="15" t="s">
        <v>278</v>
      </c>
      <c r="C397" s="28">
        <v>6.8327722799999995</v>
      </c>
      <c r="D397" s="28">
        <v>3.0055440199999999</v>
      </c>
      <c r="E397" s="28">
        <v>2.2628682700000002</v>
      </c>
      <c r="F397" s="28">
        <v>0.44969524999999999</v>
      </c>
      <c r="G397" s="28">
        <v>0.29298049999999998</v>
      </c>
      <c r="H397" s="28">
        <v>3.8272282599999996</v>
      </c>
      <c r="I397" s="28">
        <v>1.01068095</v>
      </c>
      <c r="J397" s="28">
        <v>0.63388856000000005</v>
      </c>
      <c r="K397" s="28">
        <v>1.4723638300000002</v>
      </c>
      <c r="L397" s="28">
        <v>0.71029492000000005</v>
      </c>
      <c r="M397" s="28">
        <v>144.452664</v>
      </c>
      <c r="N397" s="28">
        <v>144.452664</v>
      </c>
      <c r="O397" s="28">
        <v>0</v>
      </c>
      <c r="P397" s="28">
        <v>0</v>
      </c>
      <c r="Q397" s="28">
        <v>0</v>
      </c>
      <c r="R397" s="28">
        <v>151.28543628</v>
      </c>
      <c r="S397" s="28">
        <v>72.872159019999998</v>
      </c>
      <c r="T397" s="28">
        <v>0.86113251000000002</v>
      </c>
      <c r="U397" s="28">
        <v>7.4303393</v>
      </c>
      <c r="V397" s="28">
        <v>0</v>
      </c>
      <c r="W397" s="28">
        <v>0</v>
      </c>
      <c r="X397" s="28">
        <v>10.59376615</v>
      </c>
      <c r="Y397" s="28">
        <v>24.987034179999998</v>
      </c>
      <c r="Z397" s="28">
        <v>0</v>
      </c>
      <c r="AA397" s="28">
        <v>116.74443115999999</v>
      </c>
      <c r="AB397" s="28">
        <v>34.541005119999994</v>
      </c>
      <c r="AC397" s="28">
        <v>0</v>
      </c>
      <c r="AD397" s="28">
        <v>0</v>
      </c>
      <c r="AE397" s="28">
        <v>0</v>
      </c>
      <c r="AF397" s="28">
        <v>0</v>
      </c>
      <c r="AG397" s="28">
        <v>0</v>
      </c>
      <c r="AH397" s="28">
        <v>0</v>
      </c>
      <c r="AI397" s="28">
        <v>0</v>
      </c>
      <c r="AJ397" s="28">
        <v>0</v>
      </c>
      <c r="AK397" s="28">
        <v>0</v>
      </c>
      <c r="AL397" s="28">
        <v>14.6394424</v>
      </c>
      <c r="AM397" s="28">
        <v>14.6394424</v>
      </c>
      <c r="AN397" s="28">
        <v>0</v>
      </c>
      <c r="AO397" s="28">
        <v>0</v>
      </c>
      <c r="AP397" s="28">
        <v>0</v>
      </c>
      <c r="AQ397" s="28">
        <v>0</v>
      </c>
      <c r="AR397" s="28">
        <v>0</v>
      </c>
      <c r="AS397" s="28">
        <v>0</v>
      </c>
      <c r="AT397" s="28">
        <v>14.6394424</v>
      </c>
      <c r="AU397" s="28">
        <v>19.901562719999998</v>
      </c>
      <c r="AV397" s="28">
        <v>33.270757209999999</v>
      </c>
      <c r="AW397" s="28">
        <v>53.17231993</v>
      </c>
      <c r="AX397" s="28">
        <v>0</v>
      </c>
      <c r="AY397" s="28">
        <v>0</v>
      </c>
      <c r="AZ397" s="28">
        <v>53.17231993</v>
      </c>
    </row>
    <row r="398" spans="2:52" x14ac:dyDescent="0.25">
      <c r="B398" s="15" t="s">
        <v>279</v>
      </c>
      <c r="C398" s="28">
        <v>23.683815809999999</v>
      </c>
      <c r="D398" s="28">
        <v>8.2199402599999996</v>
      </c>
      <c r="E398" s="28">
        <v>4.1796240899999999</v>
      </c>
      <c r="F398" s="28">
        <v>3.4652752799999997</v>
      </c>
      <c r="G398" s="28">
        <v>0.57504089000000003</v>
      </c>
      <c r="H398" s="28">
        <v>15.463875550000001</v>
      </c>
      <c r="I398" s="28">
        <v>3.0445467100000001</v>
      </c>
      <c r="J398" s="28">
        <v>1.11217385</v>
      </c>
      <c r="K398" s="28">
        <v>4.5576573499999995</v>
      </c>
      <c r="L398" s="28">
        <v>6.7494976400000004</v>
      </c>
      <c r="M398" s="28">
        <v>119.49160888</v>
      </c>
      <c r="N398" s="28">
        <v>118.844537</v>
      </c>
      <c r="O398" s="28">
        <v>0.64707188000000004</v>
      </c>
      <c r="P398" s="28">
        <v>0</v>
      </c>
      <c r="Q398" s="28">
        <v>0</v>
      </c>
      <c r="R398" s="28">
        <v>143.17542469</v>
      </c>
      <c r="S398" s="28">
        <v>56.29617966</v>
      </c>
      <c r="T398" s="28">
        <v>2.6245622599999998</v>
      </c>
      <c r="U398" s="28">
        <v>12.61139964</v>
      </c>
      <c r="V398" s="28">
        <v>0</v>
      </c>
      <c r="W398" s="28">
        <v>0.70546568000000009</v>
      </c>
      <c r="X398" s="28">
        <v>10.696706470000001</v>
      </c>
      <c r="Y398" s="28">
        <v>24.034303039999998</v>
      </c>
      <c r="Z398" s="28">
        <v>1.9204718500000002</v>
      </c>
      <c r="AA398" s="28">
        <v>108.88908859999999</v>
      </c>
      <c r="AB398" s="28">
        <v>34.286336089999999</v>
      </c>
      <c r="AC398" s="28">
        <v>0</v>
      </c>
      <c r="AD398" s="28">
        <v>0</v>
      </c>
      <c r="AE398" s="28">
        <v>0</v>
      </c>
      <c r="AF398" s="28">
        <v>0</v>
      </c>
      <c r="AG398" s="28">
        <v>0</v>
      </c>
      <c r="AH398" s="28">
        <v>0</v>
      </c>
      <c r="AI398" s="28">
        <v>0</v>
      </c>
      <c r="AJ398" s="28">
        <v>0</v>
      </c>
      <c r="AK398" s="28">
        <v>0</v>
      </c>
      <c r="AL398" s="28">
        <v>11.234719009999999</v>
      </c>
      <c r="AM398" s="28">
        <v>11.234719009999999</v>
      </c>
      <c r="AN398" s="28">
        <v>0</v>
      </c>
      <c r="AO398" s="28">
        <v>0</v>
      </c>
      <c r="AP398" s="28">
        <v>5.7374440099999999</v>
      </c>
      <c r="AQ398" s="28">
        <v>5.7374440099999999</v>
      </c>
      <c r="AR398" s="28">
        <v>0</v>
      </c>
      <c r="AS398" s="28">
        <v>12.03888424</v>
      </c>
      <c r="AT398" s="28">
        <v>29.011047259999998</v>
      </c>
      <c r="AU398" s="28">
        <v>5.27528883</v>
      </c>
      <c r="AV398" s="28">
        <v>6.6244276700000002</v>
      </c>
      <c r="AW398" s="28">
        <v>11.8997165</v>
      </c>
      <c r="AX398" s="28">
        <v>2.3736095699999997</v>
      </c>
      <c r="AY398" s="28">
        <v>0</v>
      </c>
      <c r="AZ398" s="28">
        <v>9.5261069299999992</v>
      </c>
    </row>
    <row r="399" spans="2:52" x14ac:dyDescent="0.25">
      <c r="B399" s="15" t="s">
        <v>280</v>
      </c>
      <c r="C399" s="28">
        <v>5.7620849700000001</v>
      </c>
      <c r="D399" s="28">
        <v>3.1689887099999998</v>
      </c>
      <c r="E399" s="28">
        <v>1.71127099</v>
      </c>
      <c r="F399" s="28">
        <v>0.8661451</v>
      </c>
      <c r="G399" s="28">
        <v>0.59157261999999999</v>
      </c>
      <c r="H399" s="28">
        <v>2.5930962599999998</v>
      </c>
      <c r="I399" s="28">
        <v>0.81737685999999998</v>
      </c>
      <c r="J399" s="28">
        <v>0.260239</v>
      </c>
      <c r="K399" s="28">
        <v>1.370795</v>
      </c>
      <c r="L399" s="28">
        <v>0.14468539999999999</v>
      </c>
      <c r="M399" s="28">
        <v>90.776858500000003</v>
      </c>
      <c r="N399" s="28">
        <v>88.665661</v>
      </c>
      <c r="O399" s="28">
        <v>0</v>
      </c>
      <c r="P399" s="28">
        <v>2.1111974999999998</v>
      </c>
      <c r="Q399" s="28">
        <v>0</v>
      </c>
      <c r="R399" s="28">
        <v>96.538943469999992</v>
      </c>
      <c r="S399" s="28">
        <v>46.288251330000001</v>
      </c>
      <c r="T399" s="28">
        <v>0.92661019999999994</v>
      </c>
      <c r="U399" s="28">
        <v>7.41465554</v>
      </c>
      <c r="V399" s="28">
        <v>0</v>
      </c>
      <c r="W399" s="28">
        <v>0</v>
      </c>
      <c r="X399" s="28">
        <v>4.44365583</v>
      </c>
      <c r="Y399" s="28">
        <v>18.36853018</v>
      </c>
      <c r="Z399" s="28">
        <v>0.79712780000000005</v>
      </c>
      <c r="AA399" s="28">
        <v>78.238830879999995</v>
      </c>
      <c r="AB399" s="28">
        <v>18.300112590000001</v>
      </c>
      <c r="AC399" s="28">
        <v>0</v>
      </c>
      <c r="AD399" s="28">
        <v>0</v>
      </c>
      <c r="AE399" s="28">
        <v>0</v>
      </c>
      <c r="AF399" s="28">
        <v>0</v>
      </c>
      <c r="AG399" s="28">
        <v>2.9049200000000001E-3</v>
      </c>
      <c r="AH399" s="28">
        <v>2.9049200000000001E-3</v>
      </c>
      <c r="AI399" s="28">
        <v>0</v>
      </c>
      <c r="AJ399" s="28">
        <v>0.81085883999999997</v>
      </c>
      <c r="AK399" s="28">
        <v>0.81376376000000006</v>
      </c>
      <c r="AL399" s="28">
        <v>2.24141133</v>
      </c>
      <c r="AM399" s="28">
        <v>2.24141133</v>
      </c>
      <c r="AN399" s="28">
        <v>0</v>
      </c>
      <c r="AO399" s="28">
        <v>0</v>
      </c>
      <c r="AP399" s="28">
        <v>3.2646171499999999</v>
      </c>
      <c r="AQ399" s="28">
        <v>3.2646171499999999</v>
      </c>
      <c r="AR399" s="28">
        <v>0</v>
      </c>
      <c r="AS399" s="28">
        <v>0</v>
      </c>
      <c r="AT399" s="28">
        <v>5.5060284800000003</v>
      </c>
      <c r="AU399" s="28">
        <v>13.607847870000001</v>
      </c>
      <c r="AV399" s="28">
        <v>10.579285550000002</v>
      </c>
      <c r="AW399" s="28">
        <v>24.187133419999999</v>
      </c>
      <c r="AX399" s="28">
        <v>0</v>
      </c>
      <c r="AY399" s="28">
        <v>0</v>
      </c>
      <c r="AZ399" s="28">
        <v>24.187133419999999</v>
      </c>
    </row>
    <row r="400" spans="2:52" x14ac:dyDescent="0.25">
      <c r="B400" s="15" t="s">
        <v>281</v>
      </c>
      <c r="C400" s="28">
        <v>10.301122769999999</v>
      </c>
      <c r="D400" s="28">
        <v>5.9212615100000008</v>
      </c>
      <c r="E400" s="28">
        <v>4.2396999600000003</v>
      </c>
      <c r="F400" s="28">
        <v>1.2539601899999999</v>
      </c>
      <c r="G400" s="28">
        <v>0.42760135999999999</v>
      </c>
      <c r="H400" s="28">
        <v>4.3798612600000002</v>
      </c>
      <c r="I400" s="28">
        <v>1.34233661</v>
      </c>
      <c r="J400" s="28">
        <v>0.72894797999999994</v>
      </c>
      <c r="K400" s="28">
        <v>1.4923962</v>
      </c>
      <c r="L400" s="28">
        <v>0.81618046999999994</v>
      </c>
      <c r="M400" s="28">
        <v>80.406233040000004</v>
      </c>
      <c r="N400" s="28">
        <v>80.351147999999995</v>
      </c>
      <c r="O400" s="28">
        <v>5.5085040000000002E-2</v>
      </c>
      <c r="P400" s="28">
        <v>0</v>
      </c>
      <c r="Q400" s="28">
        <v>0</v>
      </c>
      <c r="R400" s="28">
        <v>90.707355809999996</v>
      </c>
      <c r="S400" s="28">
        <v>28.816586300000001</v>
      </c>
      <c r="T400" s="28">
        <v>1.1455236600000001</v>
      </c>
      <c r="U400" s="28">
        <v>2.3263338300000003</v>
      </c>
      <c r="V400" s="28">
        <v>0</v>
      </c>
      <c r="W400" s="28">
        <v>0</v>
      </c>
      <c r="X400" s="28">
        <v>2.2913664200000001</v>
      </c>
      <c r="Y400" s="28">
        <v>7.0982929400000003</v>
      </c>
      <c r="Z400" s="28">
        <v>0</v>
      </c>
      <c r="AA400" s="28">
        <v>41.678103149999998</v>
      </c>
      <c r="AB400" s="28">
        <v>49.029252660000004</v>
      </c>
      <c r="AC400" s="28">
        <v>5.8950000000000001E-3</v>
      </c>
      <c r="AD400" s="28">
        <v>5.8950000000000001E-3</v>
      </c>
      <c r="AE400" s="28">
        <v>0</v>
      </c>
      <c r="AF400" s="28">
        <v>0</v>
      </c>
      <c r="AG400" s="28">
        <v>0</v>
      </c>
      <c r="AH400" s="28">
        <v>0</v>
      </c>
      <c r="AI400" s="28">
        <v>0</v>
      </c>
      <c r="AJ400" s="28">
        <v>0</v>
      </c>
      <c r="AK400" s="28">
        <v>5.8950000000000001E-3</v>
      </c>
      <c r="AL400" s="28">
        <v>2.8971678299999999</v>
      </c>
      <c r="AM400" s="28">
        <v>2.8971678299999999</v>
      </c>
      <c r="AN400" s="28">
        <v>0</v>
      </c>
      <c r="AO400" s="28">
        <v>0</v>
      </c>
      <c r="AP400" s="28">
        <v>0</v>
      </c>
      <c r="AQ400" s="28">
        <v>0</v>
      </c>
      <c r="AR400" s="28">
        <v>0</v>
      </c>
      <c r="AS400" s="28">
        <v>0</v>
      </c>
      <c r="AT400" s="28">
        <v>2.8971678299999999</v>
      </c>
      <c r="AU400" s="28">
        <v>46.137979829999999</v>
      </c>
      <c r="AV400" s="28">
        <v>25.16221479</v>
      </c>
      <c r="AW400" s="28">
        <v>71.300194619999999</v>
      </c>
      <c r="AX400" s="28">
        <v>0</v>
      </c>
      <c r="AY400" s="28">
        <v>0.88346530000000001</v>
      </c>
      <c r="AZ400" s="28">
        <v>70.416729320000002</v>
      </c>
    </row>
    <row r="401" spans="2:52" x14ac:dyDescent="0.25">
      <c r="B401" s="15" t="s">
        <v>282</v>
      </c>
      <c r="C401" s="28">
        <v>16.777008679999998</v>
      </c>
      <c r="D401" s="28">
        <v>5.6848822899999991</v>
      </c>
      <c r="E401" s="28">
        <v>2.9346534299999996</v>
      </c>
      <c r="F401" s="28">
        <v>1.9135378799999998</v>
      </c>
      <c r="G401" s="28">
        <v>0.83669097999999997</v>
      </c>
      <c r="H401" s="28">
        <v>11.092126389999999</v>
      </c>
      <c r="I401" s="28">
        <v>2.0917025100000002</v>
      </c>
      <c r="J401" s="28">
        <v>4.3874974900000003</v>
      </c>
      <c r="K401" s="28">
        <v>3.1536124500000002</v>
      </c>
      <c r="L401" s="28">
        <v>1.4593139399999999</v>
      </c>
      <c r="M401" s="28">
        <v>133.36362636000001</v>
      </c>
      <c r="N401" s="28">
        <v>133.09558999999999</v>
      </c>
      <c r="O401" s="28">
        <v>0.16803636</v>
      </c>
      <c r="P401" s="28">
        <v>0</v>
      </c>
      <c r="Q401" s="28">
        <v>0.1</v>
      </c>
      <c r="R401" s="28">
        <v>150.14063503999998</v>
      </c>
      <c r="S401" s="28">
        <v>99.525865010000004</v>
      </c>
      <c r="T401" s="28">
        <v>0</v>
      </c>
      <c r="U401" s="28">
        <v>12.528431660000001</v>
      </c>
      <c r="V401" s="28">
        <v>0</v>
      </c>
      <c r="W401" s="28">
        <v>0</v>
      </c>
      <c r="X401" s="28">
        <v>5.3677320000000002</v>
      </c>
      <c r="Y401" s="28">
        <v>13.764214470000001</v>
      </c>
      <c r="Z401" s="28">
        <v>0</v>
      </c>
      <c r="AA401" s="28">
        <v>131.18624313999999</v>
      </c>
      <c r="AB401" s="28">
        <v>18.954391899999997</v>
      </c>
      <c r="AC401" s="28">
        <v>0</v>
      </c>
      <c r="AD401" s="28">
        <v>0</v>
      </c>
      <c r="AE401" s="28">
        <v>0</v>
      </c>
      <c r="AF401" s="28">
        <v>0</v>
      </c>
      <c r="AG401" s="28">
        <v>0</v>
      </c>
      <c r="AH401" s="28">
        <v>0</v>
      </c>
      <c r="AI401" s="28">
        <v>0</v>
      </c>
      <c r="AJ401" s="28">
        <v>0</v>
      </c>
      <c r="AK401" s="28">
        <v>0</v>
      </c>
      <c r="AL401" s="28">
        <v>2.3797223999999999</v>
      </c>
      <c r="AM401" s="28">
        <v>2.3797223999999999</v>
      </c>
      <c r="AN401" s="28">
        <v>0</v>
      </c>
      <c r="AO401" s="28">
        <v>0</v>
      </c>
      <c r="AP401" s="28">
        <v>0</v>
      </c>
      <c r="AQ401" s="28">
        <v>0</v>
      </c>
      <c r="AR401" s="28">
        <v>0</v>
      </c>
      <c r="AS401" s="28">
        <v>0</v>
      </c>
      <c r="AT401" s="28">
        <v>2.3797223999999999</v>
      </c>
      <c r="AU401" s="28">
        <v>16.574669499999999</v>
      </c>
      <c r="AV401" s="28">
        <v>9.5611005799999997</v>
      </c>
      <c r="AW401" s="28">
        <v>26.135770079999997</v>
      </c>
      <c r="AX401" s="28">
        <v>0</v>
      </c>
      <c r="AY401" s="28">
        <v>0</v>
      </c>
      <c r="AZ401" s="28">
        <v>26.135770079999997</v>
      </c>
    </row>
    <row r="402" spans="2:52" x14ac:dyDescent="0.25">
      <c r="B402" s="15" t="s">
        <v>283</v>
      </c>
      <c r="C402" s="28">
        <v>43.326251900000003</v>
      </c>
      <c r="D402" s="28">
        <v>25.31884548</v>
      </c>
      <c r="E402" s="28">
        <v>12.831614890000001</v>
      </c>
      <c r="F402" s="28">
        <v>11.364720980000001</v>
      </c>
      <c r="G402" s="28">
        <v>1.12250961</v>
      </c>
      <c r="H402" s="28">
        <v>18.007406420000002</v>
      </c>
      <c r="I402" s="28">
        <v>4.89669971</v>
      </c>
      <c r="J402" s="28">
        <v>1.5095000000000001</v>
      </c>
      <c r="K402" s="28">
        <v>11.47351375</v>
      </c>
      <c r="L402" s="28">
        <v>0.12769295999999999</v>
      </c>
      <c r="M402" s="28">
        <v>178.75313984000002</v>
      </c>
      <c r="N402" s="28">
        <v>176.799204</v>
      </c>
      <c r="O402" s="28">
        <v>1.95393584</v>
      </c>
      <c r="P402" s="28">
        <v>0</v>
      </c>
      <c r="Q402" s="28">
        <v>0</v>
      </c>
      <c r="R402" s="28">
        <v>222.07939174000001</v>
      </c>
      <c r="S402" s="28">
        <v>114.73748055</v>
      </c>
      <c r="T402" s="28">
        <v>3.9202467099999998</v>
      </c>
      <c r="U402" s="28">
        <v>23.649845940000002</v>
      </c>
      <c r="V402" s="28">
        <v>0.29469055</v>
      </c>
      <c r="W402" s="28">
        <v>1.49765766</v>
      </c>
      <c r="X402" s="28">
        <v>3.2321310400000001</v>
      </c>
      <c r="Y402" s="28">
        <v>25.428508860000001</v>
      </c>
      <c r="Z402" s="28">
        <v>6.2869522999999994</v>
      </c>
      <c r="AA402" s="28">
        <v>179.04751361000001</v>
      </c>
      <c r="AB402" s="28">
        <v>43.031878130000003</v>
      </c>
      <c r="AC402" s="28">
        <v>0</v>
      </c>
      <c r="AD402" s="28">
        <v>0</v>
      </c>
      <c r="AE402" s="28">
        <v>0</v>
      </c>
      <c r="AF402" s="28">
        <v>0</v>
      </c>
      <c r="AG402" s="28">
        <v>0</v>
      </c>
      <c r="AH402" s="28">
        <v>0</v>
      </c>
      <c r="AI402" s="28">
        <v>0</v>
      </c>
      <c r="AJ402" s="28">
        <v>0</v>
      </c>
      <c r="AK402" s="28">
        <v>0</v>
      </c>
      <c r="AL402" s="28">
        <v>17.902406600000003</v>
      </c>
      <c r="AM402" s="28">
        <v>17.902406600000003</v>
      </c>
      <c r="AN402" s="28">
        <v>0</v>
      </c>
      <c r="AO402" s="28">
        <v>0</v>
      </c>
      <c r="AP402" s="28">
        <v>12.82056324</v>
      </c>
      <c r="AQ402" s="28">
        <v>12.82056324</v>
      </c>
      <c r="AR402" s="28">
        <v>0</v>
      </c>
      <c r="AS402" s="28">
        <v>0</v>
      </c>
      <c r="AT402" s="28">
        <v>30.722969840000005</v>
      </c>
      <c r="AU402" s="28">
        <v>12.30890829</v>
      </c>
      <c r="AV402" s="28">
        <v>44.566015909999997</v>
      </c>
      <c r="AW402" s="28">
        <v>56.874924199999995</v>
      </c>
      <c r="AX402" s="28">
        <v>0</v>
      </c>
      <c r="AY402" s="28">
        <v>0</v>
      </c>
      <c r="AZ402" s="28">
        <v>56.874924199999995</v>
      </c>
    </row>
    <row r="403" spans="2:52" x14ac:dyDescent="0.25">
      <c r="B403" s="15" t="s">
        <v>284</v>
      </c>
      <c r="C403" s="28">
        <v>14.71114461</v>
      </c>
      <c r="D403" s="28">
        <v>9.9263794399999998</v>
      </c>
      <c r="E403" s="28">
        <v>7.3718577099999996</v>
      </c>
      <c r="F403" s="28">
        <v>2.0047227300000001</v>
      </c>
      <c r="G403" s="28">
        <v>0.54979900000000004</v>
      </c>
      <c r="H403" s="28">
        <v>4.78476517</v>
      </c>
      <c r="I403" s="28">
        <v>1.3453526</v>
      </c>
      <c r="J403" s="28">
        <v>0.24167</v>
      </c>
      <c r="K403" s="28">
        <v>3.0673599999999999</v>
      </c>
      <c r="L403" s="28">
        <v>0.13038257</v>
      </c>
      <c r="M403" s="28">
        <v>114.81071367</v>
      </c>
      <c r="N403" s="28">
        <v>113.17947599999999</v>
      </c>
      <c r="O403" s="28">
        <v>1.57623767</v>
      </c>
      <c r="P403" s="28">
        <v>5.5E-2</v>
      </c>
      <c r="Q403" s="28">
        <v>0</v>
      </c>
      <c r="R403" s="28">
        <v>129.52185828</v>
      </c>
      <c r="S403" s="28">
        <v>61.401373619999994</v>
      </c>
      <c r="T403" s="28">
        <v>4.3288886299999998</v>
      </c>
      <c r="U403" s="28">
        <v>9.7094031799999989</v>
      </c>
      <c r="V403" s="28">
        <v>0</v>
      </c>
      <c r="W403" s="28">
        <v>0</v>
      </c>
      <c r="X403" s="28">
        <v>12.116082609999999</v>
      </c>
      <c r="Y403" s="28">
        <v>37.070701490000005</v>
      </c>
      <c r="Z403" s="28">
        <v>0</v>
      </c>
      <c r="AA403" s="28">
        <v>124.62644953</v>
      </c>
      <c r="AB403" s="28">
        <v>4.8954087499999996</v>
      </c>
      <c r="AC403" s="28">
        <v>0</v>
      </c>
      <c r="AD403" s="28">
        <v>0</v>
      </c>
      <c r="AE403" s="28">
        <v>0</v>
      </c>
      <c r="AF403" s="28">
        <v>0</v>
      </c>
      <c r="AG403" s="28">
        <v>0</v>
      </c>
      <c r="AH403" s="28">
        <v>0</v>
      </c>
      <c r="AI403" s="28">
        <v>0</v>
      </c>
      <c r="AJ403" s="28">
        <v>0</v>
      </c>
      <c r="AK403" s="28">
        <v>0</v>
      </c>
      <c r="AL403" s="28">
        <v>0.87069249999999998</v>
      </c>
      <c r="AM403" s="28">
        <v>0.87069249999999998</v>
      </c>
      <c r="AN403" s="28">
        <v>0</v>
      </c>
      <c r="AO403" s="28">
        <v>0</v>
      </c>
      <c r="AP403" s="28">
        <v>5.1845496799999999</v>
      </c>
      <c r="AQ403" s="28">
        <v>5.1845496799999999</v>
      </c>
      <c r="AR403" s="28">
        <v>0</v>
      </c>
      <c r="AS403" s="28">
        <v>0</v>
      </c>
      <c r="AT403" s="28">
        <v>6.0552421799999996</v>
      </c>
      <c r="AU403" s="28">
        <v>-1.1598334299999999</v>
      </c>
      <c r="AV403" s="28">
        <v>9.0122488499999989</v>
      </c>
      <c r="AW403" s="28">
        <v>7.8524154199999998</v>
      </c>
      <c r="AX403" s="28">
        <v>0.41210713999999998</v>
      </c>
      <c r="AY403" s="28">
        <v>0</v>
      </c>
      <c r="AZ403" s="28">
        <v>7.44030828</v>
      </c>
    </row>
    <row r="404" spans="2:52" x14ac:dyDescent="0.25">
      <c r="B404" s="15" t="s">
        <v>285</v>
      </c>
      <c r="C404" s="28">
        <v>9.547301580000001</v>
      </c>
      <c r="D404" s="28">
        <v>3.1286053499999995</v>
      </c>
      <c r="E404" s="28">
        <v>2.3228042999999996</v>
      </c>
      <c r="F404" s="28">
        <v>0.63636155000000005</v>
      </c>
      <c r="G404" s="28">
        <v>0.16943949999999999</v>
      </c>
      <c r="H404" s="28">
        <v>6.4186962300000001</v>
      </c>
      <c r="I404" s="28">
        <v>0.23916100000000001</v>
      </c>
      <c r="J404" s="28">
        <v>0.11276</v>
      </c>
      <c r="K404" s="28">
        <v>5.4295023200000001</v>
      </c>
      <c r="L404" s="28">
        <v>0.63727291000000008</v>
      </c>
      <c r="M404" s="28">
        <v>94.249994000000001</v>
      </c>
      <c r="N404" s="28">
        <v>94.249994000000001</v>
      </c>
      <c r="O404" s="28">
        <v>0</v>
      </c>
      <c r="P404" s="28">
        <v>0</v>
      </c>
      <c r="Q404" s="28">
        <v>0</v>
      </c>
      <c r="R404" s="28">
        <v>103.79729558</v>
      </c>
      <c r="S404" s="28">
        <v>64.326679220000003</v>
      </c>
      <c r="T404" s="28">
        <v>0.5595</v>
      </c>
      <c r="U404" s="28">
        <v>8.2026769999999996</v>
      </c>
      <c r="V404" s="28">
        <v>0</v>
      </c>
      <c r="W404" s="28">
        <v>0</v>
      </c>
      <c r="X404" s="28">
        <v>5.30062926</v>
      </c>
      <c r="Y404" s="28">
        <v>15.22723047</v>
      </c>
      <c r="Z404" s="28">
        <v>1.7410608600000002</v>
      </c>
      <c r="AA404" s="28">
        <v>95.357776810000004</v>
      </c>
      <c r="AB404" s="28">
        <v>8.4395187699999994</v>
      </c>
      <c r="AC404" s="28">
        <v>0</v>
      </c>
      <c r="AD404" s="28">
        <v>0</v>
      </c>
      <c r="AE404" s="28">
        <v>0</v>
      </c>
      <c r="AF404" s="28">
        <v>0</v>
      </c>
      <c r="AG404" s="28">
        <v>0</v>
      </c>
      <c r="AH404" s="28">
        <v>0</v>
      </c>
      <c r="AI404" s="28">
        <v>0</v>
      </c>
      <c r="AJ404" s="28">
        <v>0</v>
      </c>
      <c r="AK404" s="28">
        <v>0</v>
      </c>
      <c r="AL404" s="28">
        <v>1.8068072099999999</v>
      </c>
      <c r="AM404" s="28">
        <v>1.8068072099999999</v>
      </c>
      <c r="AN404" s="28">
        <v>0</v>
      </c>
      <c r="AO404" s="28">
        <v>0</v>
      </c>
      <c r="AP404" s="28">
        <v>4.55</v>
      </c>
      <c r="AQ404" s="28">
        <v>4.55</v>
      </c>
      <c r="AR404" s="28">
        <v>0</v>
      </c>
      <c r="AS404" s="28">
        <v>0</v>
      </c>
      <c r="AT404" s="28">
        <v>6.3568072100000004</v>
      </c>
      <c r="AU404" s="28">
        <v>2.0827115599999999</v>
      </c>
      <c r="AV404" s="28">
        <v>15.952598129999998</v>
      </c>
      <c r="AW404" s="28">
        <v>18.035309690000002</v>
      </c>
      <c r="AX404" s="28">
        <v>0</v>
      </c>
      <c r="AY404" s="28">
        <v>0</v>
      </c>
      <c r="AZ404" s="28">
        <v>18.035309690000002</v>
      </c>
    </row>
    <row r="405" spans="2:52" x14ac:dyDescent="0.25">
      <c r="B405" s="15" t="s">
        <v>286</v>
      </c>
      <c r="C405" s="28">
        <v>4.5226521899999996</v>
      </c>
      <c r="D405" s="28">
        <v>2.4174940600000001</v>
      </c>
      <c r="E405" s="28">
        <v>1.50165298</v>
      </c>
      <c r="F405" s="28">
        <v>0.73007807999999996</v>
      </c>
      <c r="G405" s="28">
        <v>0.18576300000000001</v>
      </c>
      <c r="H405" s="28">
        <v>2.10515813</v>
      </c>
      <c r="I405" s="28">
        <v>0.30913600000000002</v>
      </c>
      <c r="J405" s="28">
        <v>0.99697599999999997</v>
      </c>
      <c r="K405" s="28">
        <v>0.78964699999999999</v>
      </c>
      <c r="L405" s="28">
        <v>9.3991300000000003E-3</v>
      </c>
      <c r="M405" s="28">
        <v>62.409265130000001</v>
      </c>
      <c r="N405" s="28">
        <v>61.950899999999997</v>
      </c>
      <c r="O405" s="28">
        <v>0.41036513000000002</v>
      </c>
      <c r="P405" s="28">
        <v>0</v>
      </c>
      <c r="Q405" s="28">
        <v>4.8000000000000001E-2</v>
      </c>
      <c r="R405" s="28">
        <v>66.931917319999997</v>
      </c>
      <c r="S405" s="28">
        <v>50.9032932</v>
      </c>
      <c r="T405" s="28">
        <v>0.73484547</v>
      </c>
      <c r="U405" s="28">
        <v>4.0965274200000001</v>
      </c>
      <c r="V405" s="28">
        <v>0</v>
      </c>
      <c r="W405" s="28">
        <v>0</v>
      </c>
      <c r="X405" s="28">
        <v>8.3730015599999987</v>
      </c>
      <c r="Y405" s="28">
        <v>4.1071461000000005</v>
      </c>
      <c r="Z405" s="28">
        <v>1.34403864</v>
      </c>
      <c r="AA405" s="28">
        <v>69.558852389999998</v>
      </c>
      <c r="AB405" s="28">
        <v>-2.62693507</v>
      </c>
      <c r="AC405" s="28">
        <v>0</v>
      </c>
      <c r="AD405" s="28">
        <v>0</v>
      </c>
      <c r="AE405" s="28">
        <v>0</v>
      </c>
      <c r="AF405" s="28">
        <v>0</v>
      </c>
      <c r="AG405" s="28">
        <v>5.3906122000000005</v>
      </c>
      <c r="AH405" s="28">
        <v>5.3906122000000005</v>
      </c>
      <c r="AI405" s="28">
        <v>0</v>
      </c>
      <c r="AJ405" s="28">
        <v>0</v>
      </c>
      <c r="AK405" s="28">
        <v>5.3906122000000005</v>
      </c>
      <c r="AL405" s="28">
        <v>1.5266299999999999</v>
      </c>
      <c r="AM405" s="28">
        <v>1.5266299999999999</v>
      </c>
      <c r="AN405" s="28">
        <v>0</v>
      </c>
      <c r="AO405" s="28">
        <v>0</v>
      </c>
      <c r="AP405" s="28">
        <v>2.1505023599999999</v>
      </c>
      <c r="AQ405" s="28">
        <v>2.1505023599999999</v>
      </c>
      <c r="AR405" s="28">
        <v>0</v>
      </c>
      <c r="AS405" s="28">
        <v>0</v>
      </c>
      <c r="AT405" s="28">
        <v>3.6771323599999999</v>
      </c>
      <c r="AU405" s="28">
        <v>-0.91345522999999995</v>
      </c>
      <c r="AV405" s="28">
        <v>2.21401184</v>
      </c>
      <c r="AW405" s="28">
        <v>1.3005566099999999</v>
      </c>
      <c r="AX405" s="28">
        <v>0</v>
      </c>
      <c r="AY405" s="28">
        <v>0</v>
      </c>
      <c r="AZ405" s="28">
        <v>1.3005566099999999</v>
      </c>
    </row>
    <row r="406" spans="2:52" x14ac:dyDescent="0.25">
      <c r="B406" s="15" t="s">
        <v>287</v>
      </c>
      <c r="C406" s="28">
        <v>14.12165224</v>
      </c>
      <c r="D406" s="28">
        <v>7.2586760400000001</v>
      </c>
      <c r="E406" s="28">
        <v>5.7949544800000004</v>
      </c>
      <c r="F406" s="28">
        <v>1.17002951</v>
      </c>
      <c r="G406" s="28">
        <v>0.29369204999999998</v>
      </c>
      <c r="H406" s="28">
        <v>6.8629762000000003</v>
      </c>
      <c r="I406" s="28">
        <v>0.87093549999999997</v>
      </c>
      <c r="J406" s="28">
        <v>0.63378451000000002</v>
      </c>
      <c r="K406" s="28">
        <v>1.04590629</v>
      </c>
      <c r="L406" s="28">
        <v>4.3123499000000001</v>
      </c>
      <c r="M406" s="28">
        <v>83.174977290000001</v>
      </c>
      <c r="N406" s="28">
        <v>79.426372000000001</v>
      </c>
      <c r="O406" s="28">
        <v>0.54860529000000002</v>
      </c>
      <c r="P406" s="28">
        <v>0</v>
      </c>
      <c r="Q406" s="28">
        <v>3.2</v>
      </c>
      <c r="R406" s="28">
        <v>97.296629530000004</v>
      </c>
      <c r="S406" s="28">
        <v>54.247558189999999</v>
      </c>
      <c r="T406" s="28">
        <v>2.4992435</v>
      </c>
      <c r="U406" s="28">
        <v>5.03162822</v>
      </c>
      <c r="V406" s="28">
        <v>0.64427975000000004</v>
      </c>
      <c r="W406" s="28">
        <v>0</v>
      </c>
      <c r="X406" s="28">
        <v>4.3208549500000002</v>
      </c>
      <c r="Y406" s="28">
        <v>14.195965810000001</v>
      </c>
      <c r="Z406" s="28">
        <v>0.88408906999999992</v>
      </c>
      <c r="AA406" s="28">
        <v>81.823619489999999</v>
      </c>
      <c r="AB406" s="28">
        <v>15.473010039999998</v>
      </c>
      <c r="AC406" s="28">
        <v>0</v>
      </c>
      <c r="AD406" s="28">
        <v>0</v>
      </c>
      <c r="AE406" s="28">
        <v>0</v>
      </c>
      <c r="AF406" s="28">
        <v>0</v>
      </c>
      <c r="AG406" s="28">
        <v>0</v>
      </c>
      <c r="AH406" s="28">
        <v>0</v>
      </c>
      <c r="AI406" s="28">
        <v>0</v>
      </c>
      <c r="AJ406" s="28">
        <v>0</v>
      </c>
      <c r="AK406" s="28">
        <v>0</v>
      </c>
      <c r="AL406" s="28">
        <v>3.8429335300000003</v>
      </c>
      <c r="AM406" s="28">
        <v>3.8429335300000003</v>
      </c>
      <c r="AN406" s="28">
        <v>0</v>
      </c>
      <c r="AO406" s="28">
        <v>0</v>
      </c>
      <c r="AP406" s="28">
        <v>1.7107694099999999</v>
      </c>
      <c r="AQ406" s="28">
        <v>1.7107694099999999</v>
      </c>
      <c r="AR406" s="28">
        <v>0</v>
      </c>
      <c r="AS406" s="28">
        <v>0</v>
      </c>
      <c r="AT406" s="28">
        <v>5.55370294</v>
      </c>
      <c r="AU406" s="28">
        <v>9.9193070999999993</v>
      </c>
      <c r="AV406" s="28">
        <v>5.9526699299999999</v>
      </c>
      <c r="AW406" s="28">
        <v>15.871977030000002</v>
      </c>
      <c r="AX406" s="28">
        <v>0</v>
      </c>
      <c r="AY406" s="28">
        <v>0.73187268999999999</v>
      </c>
      <c r="AZ406" s="28">
        <v>15.140104340000001</v>
      </c>
    </row>
    <row r="407" spans="2:52" x14ac:dyDescent="0.25">
      <c r="B407" s="15" t="s">
        <v>288</v>
      </c>
      <c r="C407" s="28">
        <v>11.28294809</v>
      </c>
      <c r="D407" s="28">
        <v>3.7755144999999994</v>
      </c>
      <c r="E407" s="28">
        <v>2.8302351299999997</v>
      </c>
      <c r="F407" s="28">
        <v>0.71191483999999994</v>
      </c>
      <c r="G407" s="28">
        <v>0.23336452999999999</v>
      </c>
      <c r="H407" s="28">
        <v>7.5074335899999998</v>
      </c>
      <c r="I407" s="28">
        <v>0.94953401999999998</v>
      </c>
      <c r="J407" s="28">
        <v>0.18053025</v>
      </c>
      <c r="K407" s="28">
        <v>5.3492495</v>
      </c>
      <c r="L407" s="28">
        <v>1.0281198199999999</v>
      </c>
      <c r="M407" s="28">
        <v>85.929006000000001</v>
      </c>
      <c r="N407" s="28">
        <v>85.929006000000001</v>
      </c>
      <c r="O407" s="28">
        <v>0</v>
      </c>
      <c r="P407" s="28">
        <v>0</v>
      </c>
      <c r="Q407" s="28">
        <v>0</v>
      </c>
      <c r="R407" s="28">
        <v>97.211954090000006</v>
      </c>
      <c r="S407" s="28">
        <v>54.812124079999997</v>
      </c>
      <c r="T407" s="28">
        <v>1.51041855</v>
      </c>
      <c r="U407" s="28">
        <v>6.2389227500000004</v>
      </c>
      <c r="V407" s="28">
        <v>0</v>
      </c>
      <c r="W407" s="28">
        <v>0</v>
      </c>
      <c r="X407" s="28">
        <v>6.0666720099999996</v>
      </c>
      <c r="Y407" s="28">
        <v>8.0653049199999991</v>
      </c>
      <c r="Z407" s="28">
        <v>3.5253600199999999</v>
      </c>
      <c r="AA407" s="28">
        <v>80.218802330000003</v>
      </c>
      <c r="AB407" s="28">
        <v>16.99315176</v>
      </c>
      <c r="AC407" s="28">
        <v>0</v>
      </c>
      <c r="AD407" s="28">
        <v>0</v>
      </c>
      <c r="AE407" s="28">
        <v>0</v>
      </c>
      <c r="AF407" s="28">
        <v>0</v>
      </c>
      <c r="AG407" s="28">
        <v>0</v>
      </c>
      <c r="AH407" s="28">
        <v>0</v>
      </c>
      <c r="AI407" s="28">
        <v>0</v>
      </c>
      <c r="AJ407" s="28">
        <v>0</v>
      </c>
      <c r="AK407" s="28">
        <v>0</v>
      </c>
      <c r="AL407" s="28">
        <v>2.898755</v>
      </c>
      <c r="AM407" s="28">
        <v>2.898755</v>
      </c>
      <c r="AN407" s="28">
        <v>0</v>
      </c>
      <c r="AO407" s="28">
        <v>0</v>
      </c>
      <c r="AP407" s="28">
        <v>7.4285574199999997</v>
      </c>
      <c r="AQ407" s="28">
        <v>7.4285574199999997</v>
      </c>
      <c r="AR407" s="28">
        <v>0</v>
      </c>
      <c r="AS407" s="28">
        <v>0</v>
      </c>
      <c r="AT407" s="28">
        <v>10.32731242</v>
      </c>
      <c r="AU407" s="28">
        <v>6.6658393399999998</v>
      </c>
      <c r="AV407" s="28">
        <v>3.9892139900000001</v>
      </c>
      <c r="AW407" s="28">
        <v>10.655053329999999</v>
      </c>
      <c r="AX407" s="28">
        <v>0</v>
      </c>
      <c r="AY407" s="28">
        <v>0.375</v>
      </c>
      <c r="AZ407" s="28">
        <v>10.280053329999999</v>
      </c>
    </row>
    <row r="408" spans="2:52" x14ac:dyDescent="0.25">
      <c r="B408" s="15" t="s">
        <v>289</v>
      </c>
      <c r="C408" s="28">
        <v>9.1780896900000002</v>
      </c>
      <c r="D408" s="28">
        <v>1.9982991800000001</v>
      </c>
      <c r="E408" s="28">
        <v>1.5803548500000002</v>
      </c>
      <c r="F408" s="28">
        <v>0.28282531</v>
      </c>
      <c r="G408" s="28">
        <v>0.13511901999999998</v>
      </c>
      <c r="H408" s="28">
        <v>7.1797905100000001</v>
      </c>
      <c r="I408" s="28">
        <v>0.44439341999999998</v>
      </c>
      <c r="J408" s="28">
        <v>0.23275051000000002</v>
      </c>
      <c r="K408" s="28">
        <v>5.7930955700000002</v>
      </c>
      <c r="L408" s="28">
        <v>0.70955100999999998</v>
      </c>
      <c r="M408" s="28">
        <v>51.318913000000002</v>
      </c>
      <c r="N408" s="28">
        <v>44.807040000000001</v>
      </c>
      <c r="O408" s="28">
        <v>1.1873E-2</v>
      </c>
      <c r="P408" s="28">
        <v>0</v>
      </c>
      <c r="Q408" s="28">
        <v>6.5</v>
      </c>
      <c r="R408" s="28">
        <v>60.497002689999995</v>
      </c>
      <c r="S408" s="28">
        <v>25.03712543</v>
      </c>
      <c r="T408" s="28">
        <v>0.45894291000000004</v>
      </c>
      <c r="U408" s="28">
        <v>3.9680145000000002</v>
      </c>
      <c r="V408" s="28">
        <v>0</v>
      </c>
      <c r="W408" s="28">
        <v>0</v>
      </c>
      <c r="X408" s="28">
        <v>1.5794666799999999</v>
      </c>
      <c r="Y408" s="28">
        <v>6.4170130099999998</v>
      </c>
      <c r="Z408" s="28">
        <v>0.27813457000000003</v>
      </c>
      <c r="AA408" s="28">
        <v>37.738697100000003</v>
      </c>
      <c r="AB408" s="28">
        <v>22.758305590000003</v>
      </c>
      <c r="AC408" s="28">
        <v>0</v>
      </c>
      <c r="AD408" s="28">
        <v>0</v>
      </c>
      <c r="AE408" s="28">
        <v>0</v>
      </c>
      <c r="AF408" s="28">
        <v>0</v>
      </c>
      <c r="AG408" s="28">
        <v>0</v>
      </c>
      <c r="AH408" s="28">
        <v>0</v>
      </c>
      <c r="AI408" s="28">
        <v>0</v>
      </c>
      <c r="AJ408" s="28">
        <v>0</v>
      </c>
      <c r="AK408" s="28">
        <v>0</v>
      </c>
      <c r="AL408" s="28">
        <v>11.62363229</v>
      </c>
      <c r="AM408" s="28">
        <v>11.62363229</v>
      </c>
      <c r="AN408" s="28">
        <v>0</v>
      </c>
      <c r="AO408" s="28">
        <v>0</v>
      </c>
      <c r="AP408" s="28">
        <v>2.40715032</v>
      </c>
      <c r="AQ408" s="28">
        <v>2.40715032</v>
      </c>
      <c r="AR408" s="28">
        <v>0</v>
      </c>
      <c r="AS408" s="28">
        <v>0</v>
      </c>
      <c r="AT408" s="28">
        <v>14.030782609999999</v>
      </c>
      <c r="AU408" s="28">
        <v>8.7275229799999998</v>
      </c>
      <c r="AV408" s="28">
        <v>9.6328282300000012</v>
      </c>
      <c r="AW408" s="28">
        <v>18.360351210000001</v>
      </c>
      <c r="AX408" s="28">
        <v>0</v>
      </c>
      <c r="AY408" s="28">
        <v>3.5975135800000002</v>
      </c>
      <c r="AZ408" s="28">
        <v>14.76283763</v>
      </c>
    </row>
    <row r="409" spans="2:52" x14ac:dyDescent="0.25">
      <c r="B409" s="15" t="s">
        <v>290</v>
      </c>
      <c r="C409" s="28">
        <v>56.763777990000001</v>
      </c>
      <c r="D409" s="28">
        <v>44.074473550000008</v>
      </c>
      <c r="E409" s="28">
        <v>17.420943019999999</v>
      </c>
      <c r="F409" s="28">
        <v>26.404128460000003</v>
      </c>
      <c r="G409" s="28">
        <v>0.24940207</v>
      </c>
      <c r="H409" s="28">
        <v>12.689304439999999</v>
      </c>
      <c r="I409" s="28">
        <v>2.058989</v>
      </c>
      <c r="J409" s="28">
        <v>0.14684657999999998</v>
      </c>
      <c r="K409" s="28">
        <v>10.387933159999999</v>
      </c>
      <c r="L409" s="28">
        <v>9.5535700000000001E-2</v>
      </c>
      <c r="M409" s="28">
        <v>103.999072</v>
      </c>
      <c r="N409" s="28">
        <v>98.663945999999996</v>
      </c>
      <c r="O409" s="28">
        <v>5.3351259999999998</v>
      </c>
      <c r="P409" s="28">
        <v>0</v>
      </c>
      <c r="Q409" s="28">
        <v>0</v>
      </c>
      <c r="R409" s="28">
        <v>160.76284999000001</v>
      </c>
      <c r="S409" s="28">
        <v>37.322622000000003</v>
      </c>
      <c r="T409" s="28">
        <v>3.7039999999999997E-2</v>
      </c>
      <c r="U409" s="28">
        <v>8.9436940000000007</v>
      </c>
      <c r="V409" s="28">
        <v>0</v>
      </c>
      <c r="W409" s="28">
        <v>0</v>
      </c>
      <c r="X409" s="28">
        <v>6.8044989999999999</v>
      </c>
      <c r="Y409" s="28">
        <v>15.827008869999998</v>
      </c>
      <c r="Z409" s="28">
        <v>0</v>
      </c>
      <c r="AA409" s="28">
        <v>68.934863870000001</v>
      </c>
      <c r="AB409" s="28">
        <v>91.827986120000006</v>
      </c>
      <c r="AC409" s="28">
        <v>0</v>
      </c>
      <c r="AD409" s="28">
        <v>0</v>
      </c>
      <c r="AE409" s="28">
        <v>0</v>
      </c>
      <c r="AF409" s="28">
        <v>0</v>
      </c>
      <c r="AG409" s="28">
        <v>0</v>
      </c>
      <c r="AH409" s="28">
        <v>0</v>
      </c>
      <c r="AI409" s="28">
        <v>0</v>
      </c>
      <c r="AJ409" s="28">
        <v>0</v>
      </c>
      <c r="AK409" s="28">
        <v>0</v>
      </c>
      <c r="AL409" s="28">
        <v>0.23949999999999999</v>
      </c>
      <c r="AM409" s="28">
        <v>0.23949999999999999</v>
      </c>
      <c r="AN409" s="28">
        <v>0</v>
      </c>
      <c r="AO409" s="28">
        <v>0</v>
      </c>
      <c r="AP409" s="28">
        <v>0</v>
      </c>
      <c r="AQ409" s="28">
        <v>0</v>
      </c>
      <c r="AR409" s="28">
        <v>0</v>
      </c>
      <c r="AS409" s="28">
        <v>0</v>
      </c>
      <c r="AT409" s="28">
        <v>0.23949999999999999</v>
      </c>
      <c r="AU409" s="28">
        <v>91.588486119999999</v>
      </c>
      <c r="AV409" s="28">
        <v>89.982520629999996</v>
      </c>
      <c r="AW409" s="28">
        <v>181.57100675000001</v>
      </c>
      <c r="AX409" s="28">
        <v>0</v>
      </c>
      <c r="AY409" s="28">
        <v>0</v>
      </c>
      <c r="AZ409" s="28">
        <v>181.57100675000001</v>
      </c>
    </row>
    <row r="410" spans="2:52" x14ac:dyDescent="0.25">
      <c r="B410" s="15" t="s">
        <v>291</v>
      </c>
      <c r="C410" s="28">
        <v>18.547935289999998</v>
      </c>
      <c r="D410" s="28">
        <v>5.4370507300000002</v>
      </c>
      <c r="E410" s="28">
        <v>4.97829824</v>
      </c>
      <c r="F410" s="28">
        <v>8.0310999999999994E-2</v>
      </c>
      <c r="G410" s="28">
        <v>0.37844148999999999</v>
      </c>
      <c r="H410" s="28">
        <v>13.110884559999999</v>
      </c>
      <c r="I410" s="28">
        <v>3.2882571899999999</v>
      </c>
      <c r="J410" s="28">
        <v>0.1903475</v>
      </c>
      <c r="K410" s="28">
        <v>9.5039759999999998</v>
      </c>
      <c r="L410" s="28">
        <v>0.12830386999999999</v>
      </c>
      <c r="M410" s="28">
        <v>68.163301599999997</v>
      </c>
      <c r="N410" s="28">
        <v>66.426805000000002</v>
      </c>
      <c r="O410" s="28">
        <v>0.38999659999999997</v>
      </c>
      <c r="P410" s="28">
        <v>0.16220000000000001</v>
      </c>
      <c r="Q410" s="28">
        <v>1.1842999999999999</v>
      </c>
      <c r="R410" s="28">
        <v>86.711236889999981</v>
      </c>
      <c r="S410" s="28">
        <v>45.314010229999994</v>
      </c>
      <c r="T410" s="28">
        <v>2.8490077200000004</v>
      </c>
      <c r="U410" s="28">
        <v>4.3427505399999999</v>
      </c>
      <c r="V410" s="28">
        <v>0</v>
      </c>
      <c r="W410" s="28">
        <v>0</v>
      </c>
      <c r="X410" s="28">
        <v>3.7040841800000002</v>
      </c>
      <c r="Y410" s="28">
        <v>12.298657279999999</v>
      </c>
      <c r="Z410" s="28">
        <v>2.1193767999999999</v>
      </c>
      <c r="AA410" s="28">
        <v>70.627886749999988</v>
      </c>
      <c r="AB410" s="28">
        <v>16.08335014</v>
      </c>
      <c r="AC410" s="28">
        <v>0</v>
      </c>
      <c r="AD410" s="28">
        <v>0</v>
      </c>
      <c r="AE410" s="28">
        <v>0</v>
      </c>
      <c r="AF410" s="28">
        <v>0</v>
      </c>
      <c r="AG410" s="28">
        <v>0</v>
      </c>
      <c r="AH410" s="28">
        <v>0</v>
      </c>
      <c r="AI410" s="28">
        <v>0</v>
      </c>
      <c r="AJ410" s="28">
        <v>10.23469819</v>
      </c>
      <c r="AK410" s="28">
        <v>10.23469819</v>
      </c>
      <c r="AL410" s="28">
        <v>3.5953322400000003</v>
      </c>
      <c r="AM410" s="28">
        <v>3.5953322400000003</v>
      </c>
      <c r="AN410" s="28">
        <v>0</v>
      </c>
      <c r="AO410" s="28">
        <v>0</v>
      </c>
      <c r="AP410" s="28">
        <v>5.8133012400000004</v>
      </c>
      <c r="AQ410" s="28">
        <v>5.8133012400000004</v>
      </c>
      <c r="AR410" s="28">
        <v>0</v>
      </c>
      <c r="AS410" s="28">
        <v>0</v>
      </c>
      <c r="AT410" s="28">
        <v>9.4086334800000007</v>
      </c>
      <c r="AU410" s="28">
        <v>16.909414849999997</v>
      </c>
      <c r="AV410" s="28">
        <v>14.127818640000001</v>
      </c>
      <c r="AW410" s="28">
        <v>31.037233490000002</v>
      </c>
      <c r="AX410" s="28">
        <v>0</v>
      </c>
      <c r="AY410" s="28">
        <v>0</v>
      </c>
      <c r="AZ410" s="28">
        <v>31.037233490000002</v>
      </c>
    </row>
    <row r="411" spans="2:52" x14ac:dyDescent="0.25">
      <c r="B411" s="15" t="s">
        <v>195</v>
      </c>
      <c r="C411" s="28">
        <v>12.444889330000001</v>
      </c>
      <c r="D411" s="28">
        <v>4.7161971600000001</v>
      </c>
      <c r="E411" s="28">
        <v>3.6743006600000001</v>
      </c>
      <c r="F411" s="28">
        <v>0.66343069999999993</v>
      </c>
      <c r="G411" s="28">
        <v>0.37846579999999996</v>
      </c>
      <c r="H411" s="28">
        <v>7.7286921699999995</v>
      </c>
      <c r="I411" s="28">
        <v>0.65710288000000006</v>
      </c>
      <c r="J411" s="28">
        <v>0.53223178000000004</v>
      </c>
      <c r="K411" s="28">
        <v>5.8201755899999998</v>
      </c>
      <c r="L411" s="28">
        <v>0.71918192000000003</v>
      </c>
      <c r="M411" s="28">
        <v>91.193499710000012</v>
      </c>
      <c r="N411" s="28">
        <v>75.949620999999993</v>
      </c>
      <c r="O411" s="28">
        <v>0.11</v>
      </c>
      <c r="P411" s="28">
        <v>0</v>
      </c>
      <c r="Q411" s="28">
        <v>15.133878710000001</v>
      </c>
      <c r="R411" s="28">
        <v>103.63838904000001</v>
      </c>
      <c r="S411" s="28">
        <v>58.49706407</v>
      </c>
      <c r="T411" s="28">
        <v>0.60960345999999999</v>
      </c>
      <c r="U411" s="28">
        <v>4.7887995300000004</v>
      </c>
      <c r="V411" s="28">
        <v>0</v>
      </c>
      <c r="W411" s="28">
        <v>0.17453417999999998</v>
      </c>
      <c r="X411" s="28">
        <v>5.6718842499999997</v>
      </c>
      <c r="Y411" s="28">
        <v>6.98991892</v>
      </c>
      <c r="Z411" s="28">
        <v>0</v>
      </c>
      <c r="AA411" s="28">
        <v>76.731804410000009</v>
      </c>
      <c r="AB411" s="28">
        <v>26.906584629999998</v>
      </c>
      <c r="AC411" s="28">
        <v>0</v>
      </c>
      <c r="AD411" s="28">
        <v>0</v>
      </c>
      <c r="AE411" s="28">
        <v>0</v>
      </c>
      <c r="AF411" s="28">
        <v>0</v>
      </c>
      <c r="AG411" s="28">
        <v>0</v>
      </c>
      <c r="AH411" s="28">
        <v>0</v>
      </c>
      <c r="AI411" s="28">
        <v>0</v>
      </c>
      <c r="AJ411" s="28">
        <v>0</v>
      </c>
      <c r="AK411" s="28">
        <v>0</v>
      </c>
      <c r="AL411" s="28">
        <v>1.0815661599999999</v>
      </c>
      <c r="AM411" s="28">
        <v>1.0815661599999999</v>
      </c>
      <c r="AN411" s="28">
        <v>0</v>
      </c>
      <c r="AO411" s="28">
        <v>0</v>
      </c>
      <c r="AP411" s="28">
        <v>6.1844214699999993</v>
      </c>
      <c r="AQ411" s="28">
        <v>6.1844214699999993</v>
      </c>
      <c r="AR411" s="28">
        <v>0</v>
      </c>
      <c r="AS411" s="28">
        <v>0.42941046999999999</v>
      </c>
      <c r="AT411" s="28">
        <v>7.6953980999999994</v>
      </c>
      <c r="AU411" s="28">
        <v>19.211186529999999</v>
      </c>
      <c r="AV411" s="28">
        <v>2.5025126499999999</v>
      </c>
      <c r="AW411" s="28">
        <v>21.713699179999999</v>
      </c>
      <c r="AX411" s="28">
        <v>0</v>
      </c>
      <c r="AY411" s="28">
        <v>0</v>
      </c>
      <c r="AZ411" s="28">
        <v>21.713699179999999</v>
      </c>
    </row>
    <row r="412" spans="2:52" x14ac:dyDescent="0.25">
      <c r="B412" s="15" t="s">
        <v>171</v>
      </c>
      <c r="C412" s="28">
        <v>13.133474470000001</v>
      </c>
      <c r="D412" s="28">
        <v>7.9346898900000005</v>
      </c>
      <c r="E412" s="28">
        <v>5.19345999</v>
      </c>
      <c r="F412" s="28">
        <v>1.9094686299999999</v>
      </c>
      <c r="G412" s="28">
        <v>0.83176127</v>
      </c>
      <c r="H412" s="28">
        <v>5.1987845799999999</v>
      </c>
      <c r="I412" s="28">
        <v>1.7122416899999999</v>
      </c>
      <c r="J412" s="28">
        <v>0.94395488000000005</v>
      </c>
      <c r="K412" s="28">
        <v>2.5146519999999999</v>
      </c>
      <c r="L412" s="28">
        <v>2.7936009999999997E-2</v>
      </c>
      <c r="M412" s="28">
        <v>107.08263818</v>
      </c>
      <c r="N412" s="28">
        <v>106.26004154</v>
      </c>
      <c r="O412" s="28">
        <v>0.82259663999999999</v>
      </c>
      <c r="P412" s="28">
        <v>0</v>
      </c>
      <c r="Q412" s="28">
        <v>0</v>
      </c>
      <c r="R412" s="28">
        <v>120.21611265</v>
      </c>
      <c r="S412" s="28">
        <v>50.796123610000002</v>
      </c>
      <c r="T412" s="28">
        <v>3.3512272200000002</v>
      </c>
      <c r="U412" s="28">
        <v>7.6923135199999999</v>
      </c>
      <c r="V412" s="28">
        <v>0</v>
      </c>
      <c r="W412" s="28">
        <v>0</v>
      </c>
      <c r="X412" s="28">
        <v>3.09790908</v>
      </c>
      <c r="Y412" s="28">
        <v>17.773786300000001</v>
      </c>
      <c r="Z412" s="28">
        <v>1.9846777199999999</v>
      </c>
      <c r="AA412" s="28">
        <v>84.696037449999992</v>
      </c>
      <c r="AB412" s="28">
        <v>35.520075200000001</v>
      </c>
      <c r="AC412" s="28">
        <v>0</v>
      </c>
      <c r="AD412" s="28">
        <v>0</v>
      </c>
      <c r="AE412" s="28">
        <v>0</v>
      </c>
      <c r="AF412" s="28">
        <v>0</v>
      </c>
      <c r="AG412" s="28">
        <v>0</v>
      </c>
      <c r="AH412" s="28">
        <v>0</v>
      </c>
      <c r="AI412" s="28">
        <v>0</v>
      </c>
      <c r="AJ412" s="28">
        <v>0</v>
      </c>
      <c r="AK412" s="28">
        <v>0</v>
      </c>
      <c r="AL412" s="28">
        <v>2.1758603499999998</v>
      </c>
      <c r="AM412" s="28">
        <v>2.1758603499999998</v>
      </c>
      <c r="AN412" s="28">
        <v>0</v>
      </c>
      <c r="AO412" s="28">
        <v>0</v>
      </c>
      <c r="AP412" s="28">
        <v>5.0905556699999996</v>
      </c>
      <c r="AQ412" s="28">
        <v>5.0905556699999996</v>
      </c>
      <c r="AR412" s="28">
        <v>0</v>
      </c>
      <c r="AS412" s="28">
        <v>0</v>
      </c>
      <c r="AT412" s="28">
        <v>7.2664160199999994</v>
      </c>
      <c r="AU412" s="28">
        <v>28.25365918</v>
      </c>
      <c r="AV412" s="28">
        <v>22.03256391</v>
      </c>
      <c r="AW412" s="28">
        <v>50.286223089999993</v>
      </c>
      <c r="AX412" s="28">
        <v>0</v>
      </c>
      <c r="AY412" s="28">
        <v>12.25075783</v>
      </c>
      <c r="AZ412" s="28">
        <v>38.035465259999995</v>
      </c>
    </row>
    <row r="413" spans="2:52" x14ac:dyDescent="0.25">
      <c r="B413" s="15" t="s">
        <v>292</v>
      </c>
      <c r="C413" s="28">
        <v>19.293852739999998</v>
      </c>
      <c r="D413" s="28">
        <v>8.8261540399999987</v>
      </c>
      <c r="E413" s="28">
        <v>6.296933029999999</v>
      </c>
      <c r="F413" s="28">
        <v>2.0466513900000001</v>
      </c>
      <c r="G413" s="28">
        <v>0.48256961999999998</v>
      </c>
      <c r="H413" s="28">
        <v>10.4676987</v>
      </c>
      <c r="I413" s="28">
        <v>0.59863482999999995</v>
      </c>
      <c r="J413" s="28">
        <v>1.3325543</v>
      </c>
      <c r="K413" s="28">
        <v>8.182340589999999</v>
      </c>
      <c r="L413" s="28">
        <v>0.35416897999999997</v>
      </c>
      <c r="M413" s="28">
        <v>129.75970988</v>
      </c>
      <c r="N413" s="28">
        <v>128.50747999999999</v>
      </c>
      <c r="O413" s="28">
        <v>1.2522298799999998</v>
      </c>
      <c r="P413" s="28">
        <v>0</v>
      </c>
      <c r="Q413" s="28">
        <v>0</v>
      </c>
      <c r="R413" s="28">
        <v>149.05356262000001</v>
      </c>
      <c r="S413" s="28">
        <v>66.581596820000001</v>
      </c>
      <c r="T413" s="28">
        <v>4.3694715099999994</v>
      </c>
      <c r="U413" s="28">
        <v>8.757083849999999</v>
      </c>
      <c r="V413" s="28">
        <v>1.1860583999999998</v>
      </c>
      <c r="W413" s="28">
        <v>5.2973501399999998</v>
      </c>
      <c r="X413" s="28">
        <v>13.79955975</v>
      </c>
      <c r="Y413" s="28">
        <v>14.97221105</v>
      </c>
      <c r="Z413" s="28">
        <v>4.4379886900000001</v>
      </c>
      <c r="AA413" s="28">
        <v>119.40132020999999</v>
      </c>
      <c r="AB413" s="28">
        <v>29.652242409999999</v>
      </c>
      <c r="AC413" s="28">
        <v>0</v>
      </c>
      <c r="AD413" s="28">
        <v>0</v>
      </c>
      <c r="AE413" s="28">
        <v>0</v>
      </c>
      <c r="AF413" s="28">
        <v>0</v>
      </c>
      <c r="AG413" s="28">
        <v>22.040163270000001</v>
      </c>
      <c r="AH413" s="28">
        <v>22.040163270000001</v>
      </c>
      <c r="AI413" s="28">
        <v>0</v>
      </c>
      <c r="AJ413" s="28">
        <v>0</v>
      </c>
      <c r="AK413" s="28">
        <v>22.040163270000001</v>
      </c>
      <c r="AL413" s="28">
        <v>41.604530220000001</v>
      </c>
      <c r="AM413" s="28">
        <v>41.604530220000001</v>
      </c>
      <c r="AN413" s="28">
        <v>0</v>
      </c>
      <c r="AO413" s="28">
        <v>0</v>
      </c>
      <c r="AP413" s="28">
        <v>9.8158550000000009</v>
      </c>
      <c r="AQ413" s="28">
        <v>9.8158550000000009</v>
      </c>
      <c r="AR413" s="28">
        <v>0</v>
      </c>
      <c r="AS413" s="28">
        <v>2.1150159500000001</v>
      </c>
      <c r="AT413" s="28">
        <v>53.53540117</v>
      </c>
      <c r="AU413" s="28">
        <v>-1.8429954899999998</v>
      </c>
      <c r="AV413" s="28">
        <v>38.026722999999997</v>
      </c>
      <c r="AW413" s="28">
        <v>36.183727509999997</v>
      </c>
      <c r="AX413" s="28">
        <v>0</v>
      </c>
      <c r="AY413" s="28">
        <v>0</v>
      </c>
      <c r="AZ413" s="28">
        <v>36.183727509999997</v>
      </c>
    </row>
    <row r="414" spans="2:52" x14ac:dyDescent="0.25">
      <c r="B414" s="15" t="s">
        <v>201</v>
      </c>
      <c r="C414" s="28">
        <v>17.951710479999999</v>
      </c>
      <c r="D414" s="28">
        <v>10.620363200000002</v>
      </c>
      <c r="E414" s="28">
        <v>8.22656016</v>
      </c>
      <c r="F414" s="28">
        <v>1.77019598</v>
      </c>
      <c r="G414" s="28">
        <v>0.6236070600000001</v>
      </c>
      <c r="H414" s="28">
        <v>7.3313472799999992</v>
      </c>
      <c r="I414" s="28">
        <v>2.92590371</v>
      </c>
      <c r="J414" s="28">
        <v>1.273733</v>
      </c>
      <c r="K414" s="28">
        <v>3.1317105699999996</v>
      </c>
      <c r="L414" s="28">
        <v>0</v>
      </c>
      <c r="M414" s="28">
        <v>88.442431150000004</v>
      </c>
      <c r="N414" s="28">
        <v>86.82226575</v>
      </c>
      <c r="O414" s="28">
        <v>1.1587653999999998</v>
      </c>
      <c r="P414" s="28">
        <v>0</v>
      </c>
      <c r="Q414" s="28">
        <v>0.46139999999999998</v>
      </c>
      <c r="R414" s="28">
        <v>106.39414163000001</v>
      </c>
      <c r="S414" s="28">
        <v>41.926628350000001</v>
      </c>
      <c r="T414" s="28">
        <v>3.2136993899999999</v>
      </c>
      <c r="U414" s="28">
        <v>9.8292332100000017</v>
      </c>
      <c r="V414" s="28">
        <v>0</v>
      </c>
      <c r="W414" s="28">
        <v>0</v>
      </c>
      <c r="X414" s="28">
        <v>10.14070682</v>
      </c>
      <c r="Y414" s="28">
        <v>30.860278210000001</v>
      </c>
      <c r="Z414" s="28">
        <v>3.1248607700000002</v>
      </c>
      <c r="AA414" s="28">
        <v>99.095406749999995</v>
      </c>
      <c r="AB414" s="28">
        <v>7.2987348799999996</v>
      </c>
      <c r="AC414" s="28">
        <v>0</v>
      </c>
      <c r="AD414" s="28">
        <v>0</v>
      </c>
      <c r="AE414" s="28">
        <v>0</v>
      </c>
      <c r="AF414" s="28">
        <v>0</v>
      </c>
      <c r="AG414" s="28">
        <v>19.65279005</v>
      </c>
      <c r="AH414" s="28">
        <v>19.65279005</v>
      </c>
      <c r="AI414" s="28">
        <v>0</v>
      </c>
      <c r="AJ414" s="28">
        <v>2.12E-2</v>
      </c>
      <c r="AK414" s="28">
        <v>19.67399005</v>
      </c>
      <c r="AL414" s="28">
        <v>27.220575889999999</v>
      </c>
      <c r="AM414" s="28">
        <v>27.220575889999999</v>
      </c>
      <c r="AN414" s="28">
        <v>0</v>
      </c>
      <c r="AO414" s="28">
        <v>0</v>
      </c>
      <c r="AP414" s="28">
        <v>2.49022648</v>
      </c>
      <c r="AQ414" s="28">
        <v>2.49022648</v>
      </c>
      <c r="AR414" s="28">
        <v>0</v>
      </c>
      <c r="AS414" s="28">
        <v>0</v>
      </c>
      <c r="AT414" s="28">
        <v>29.71080237</v>
      </c>
      <c r="AU414" s="28">
        <v>-2.7380774400000001</v>
      </c>
      <c r="AV414" s="28">
        <v>10.837026620000001</v>
      </c>
      <c r="AW414" s="28">
        <v>8.09894918</v>
      </c>
      <c r="AX414" s="28">
        <v>2.1254002400000003</v>
      </c>
      <c r="AY414" s="28">
        <v>0</v>
      </c>
      <c r="AZ414" s="28">
        <v>5.9735489399999997</v>
      </c>
    </row>
    <row r="415" spans="2:52" x14ac:dyDescent="0.25">
      <c r="B415" s="15" t="s">
        <v>293</v>
      </c>
      <c r="C415" s="28">
        <v>29.387333379999994</v>
      </c>
      <c r="D415" s="28">
        <v>13.123679489999999</v>
      </c>
      <c r="E415" s="28">
        <v>6.8029489600000002</v>
      </c>
      <c r="F415" s="28">
        <v>5.78529333</v>
      </c>
      <c r="G415" s="28">
        <v>0.53543719999999995</v>
      </c>
      <c r="H415" s="28">
        <v>16.263653890000001</v>
      </c>
      <c r="I415" s="28">
        <v>0.67977761000000003</v>
      </c>
      <c r="J415" s="28">
        <v>1.0937790000000001</v>
      </c>
      <c r="K415" s="28">
        <v>12.06573425</v>
      </c>
      <c r="L415" s="28">
        <v>2.4243630299999999</v>
      </c>
      <c r="M415" s="28">
        <v>110.152596</v>
      </c>
      <c r="N415" s="28">
        <v>110.152596</v>
      </c>
      <c r="O415" s="28">
        <v>0</v>
      </c>
      <c r="P415" s="28">
        <v>0</v>
      </c>
      <c r="Q415" s="28">
        <v>0</v>
      </c>
      <c r="R415" s="28">
        <v>139.53992937999999</v>
      </c>
      <c r="S415" s="28">
        <v>57.616324720000001</v>
      </c>
      <c r="T415" s="28">
        <v>9.3757218800000004</v>
      </c>
      <c r="U415" s="28">
        <v>5.1445008200000002</v>
      </c>
      <c r="V415" s="28">
        <v>0</v>
      </c>
      <c r="W415" s="28">
        <v>0</v>
      </c>
      <c r="X415" s="28">
        <v>2.0043677299999998</v>
      </c>
      <c r="Y415" s="28">
        <v>39.63647778</v>
      </c>
      <c r="Z415" s="28">
        <v>0</v>
      </c>
      <c r="AA415" s="28">
        <v>113.77739293</v>
      </c>
      <c r="AB415" s="28">
        <v>25.762536450000002</v>
      </c>
      <c r="AC415" s="28">
        <v>0</v>
      </c>
      <c r="AD415" s="28">
        <v>0</v>
      </c>
      <c r="AE415" s="28">
        <v>0</v>
      </c>
      <c r="AF415" s="28">
        <v>0</v>
      </c>
      <c r="AG415" s="28">
        <v>8.9196609000000002</v>
      </c>
      <c r="AH415" s="28">
        <v>8.9196609000000002</v>
      </c>
      <c r="AI415" s="28">
        <v>0</v>
      </c>
      <c r="AJ415" s="28">
        <v>0</v>
      </c>
      <c r="AK415" s="28">
        <v>8.9196609000000002</v>
      </c>
      <c r="AL415" s="28">
        <v>0.33454934999999997</v>
      </c>
      <c r="AM415" s="28">
        <v>0.33454934999999997</v>
      </c>
      <c r="AN415" s="28">
        <v>0</v>
      </c>
      <c r="AO415" s="28">
        <v>0</v>
      </c>
      <c r="AP415" s="28">
        <v>0</v>
      </c>
      <c r="AQ415" s="28">
        <v>0</v>
      </c>
      <c r="AR415" s="28">
        <v>0</v>
      </c>
      <c r="AS415" s="28">
        <v>0</v>
      </c>
      <c r="AT415" s="28">
        <v>0.33454934999999997</v>
      </c>
      <c r="AU415" s="28">
        <v>34.347648</v>
      </c>
      <c r="AV415" s="28">
        <v>12.96161811</v>
      </c>
      <c r="AW415" s="28">
        <v>47.309266110000003</v>
      </c>
      <c r="AX415" s="28">
        <v>0</v>
      </c>
      <c r="AY415" s="28">
        <v>0</v>
      </c>
      <c r="AZ415" s="28">
        <v>47.309266110000003</v>
      </c>
    </row>
    <row r="416" spans="2:52" x14ac:dyDescent="0.25">
      <c r="B416" s="15" t="s">
        <v>294</v>
      </c>
      <c r="C416" s="28">
        <v>33.533391569999999</v>
      </c>
      <c r="D416" s="28">
        <v>20.385333539999998</v>
      </c>
      <c r="E416" s="28">
        <v>11.80526682</v>
      </c>
      <c r="F416" s="28">
        <v>8.0105837199999996</v>
      </c>
      <c r="G416" s="28">
        <v>0.56948299999999996</v>
      </c>
      <c r="H416" s="28">
        <v>13.14805803</v>
      </c>
      <c r="I416" s="28">
        <v>4.8898380999999995</v>
      </c>
      <c r="J416" s="28">
        <v>0.86545000000000005</v>
      </c>
      <c r="K416" s="28">
        <v>6.5194010000000002</v>
      </c>
      <c r="L416" s="28">
        <v>0.87336893000000004</v>
      </c>
      <c r="M416" s="28">
        <v>117.63735387999999</v>
      </c>
      <c r="N416" s="28">
        <v>117.02756479999999</v>
      </c>
      <c r="O416" s="28">
        <v>0.50978908000000001</v>
      </c>
      <c r="P416" s="28">
        <v>0</v>
      </c>
      <c r="Q416" s="28">
        <v>0.1</v>
      </c>
      <c r="R416" s="28">
        <v>151.17074545</v>
      </c>
      <c r="S416" s="28">
        <v>55.128827100000002</v>
      </c>
      <c r="T416" s="28">
        <v>1.82625967</v>
      </c>
      <c r="U416" s="28">
        <v>14.719915289999999</v>
      </c>
      <c r="V416" s="28">
        <v>0</v>
      </c>
      <c r="W416" s="28">
        <v>6.0639980300000005</v>
      </c>
      <c r="X416" s="28">
        <v>2.4422881899999997</v>
      </c>
      <c r="Y416" s="28">
        <v>17.78150196</v>
      </c>
      <c r="Z416" s="28">
        <v>1.6533415600000001</v>
      </c>
      <c r="AA416" s="28">
        <v>99.616131800000005</v>
      </c>
      <c r="AB416" s="28">
        <v>51.55461365</v>
      </c>
      <c r="AC416" s="28">
        <v>0</v>
      </c>
      <c r="AD416" s="28">
        <v>0</v>
      </c>
      <c r="AE416" s="28">
        <v>0</v>
      </c>
      <c r="AF416" s="28">
        <v>0</v>
      </c>
      <c r="AG416" s="28">
        <v>0</v>
      </c>
      <c r="AH416" s="28">
        <v>0</v>
      </c>
      <c r="AI416" s="28">
        <v>0</v>
      </c>
      <c r="AJ416" s="28">
        <v>0</v>
      </c>
      <c r="AK416" s="28">
        <v>0</v>
      </c>
      <c r="AL416" s="28">
        <v>19.955609299999995</v>
      </c>
      <c r="AM416" s="28">
        <v>19.955609299999995</v>
      </c>
      <c r="AN416" s="28">
        <v>0</v>
      </c>
      <c r="AO416" s="28">
        <v>0</v>
      </c>
      <c r="AP416" s="28">
        <v>4.4396784</v>
      </c>
      <c r="AQ416" s="28">
        <v>4.4396784</v>
      </c>
      <c r="AR416" s="28">
        <v>0</v>
      </c>
      <c r="AS416" s="28">
        <v>14.781432150000001</v>
      </c>
      <c r="AT416" s="28">
        <v>39.176719849999991</v>
      </c>
      <c r="AU416" s="28">
        <v>12.377893800000001</v>
      </c>
      <c r="AV416" s="28">
        <v>40.316924399999998</v>
      </c>
      <c r="AW416" s="28">
        <v>52.6948182</v>
      </c>
      <c r="AX416" s="28">
        <v>0</v>
      </c>
      <c r="AY416" s="28">
        <v>0</v>
      </c>
      <c r="AZ416" s="28">
        <v>52.6948182</v>
      </c>
    </row>
    <row r="417" spans="2:52" x14ac:dyDescent="0.25">
      <c r="B417" s="15" t="s">
        <v>73</v>
      </c>
      <c r="C417" s="28">
        <v>14.842965040000001</v>
      </c>
      <c r="D417" s="28">
        <v>6.5104623700000008</v>
      </c>
      <c r="E417" s="28">
        <v>4.2407886900000005</v>
      </c>
      <c r="F417" s="28">
        <v>1.6267151000000002</v>
      </c>
      <c r="G417" s="28">
        <v>0.64295857999999995</v>
      </c>
      <c r="H417" s="28">
        <v>8.3325026700000002</v>
      </c>
      <c r="I417" s="28">
        <v>1.2642329999999999</v>
      </c>
      <c r="J417" s="28">
        <v>1.3559380000000001</v>
      </c>
      <c r="K417" s="28">
        <v>4.2068781399999997</v>
      </c>
      <c r="L417" s="28">
        <v>1.50545353</v>
      </c>
      <c r="M417" s="28">
        <v>94.088476780000008</v>
      </c>
      <c r="N417" s="28">
        <v>92.680366000000006</v>
      </c>
      <c r="O417" s="28">
        <v>1.31948523</v>
      </c>
      <c r="P417" s="28">
        <v>8.8625549999999997E-2</v>
      </c>
      <c r="Q417" s="28">
        <v>0</v>
      </c>
      <c r="R417" s="28">
        <v>108.93144182</v>
      </c>
      <c r="S417" s="28">
        <v>43.204475020000004</v>
      </c>
      <c r="T417" s="28">
        <v>2.2976720099999999</v>
      </c>
      <c r="U417" s="28">
        <v>5.6400236599999998</v>
      </c>
      <c r="V417" s="28">
        <v>0</v>
      </c>
      <c r="W417" s="28">
        <v>0</v>
      </c>
      <c r="X417" s="28">
        <v>11.34607682</v>
      </c>
      <c r="Y417" s="28">
        <v>13.46690643</v>
      </c>
      <c r="Z417" s="28">
        <v>1.94435717</v>
      </c>
      <c r="AA417" s="28">
        <v>77.899511110000006</v>
      </c>
      <c r="AB417" s="28">
        <v>31.031930710000001</v>
      </c>
      <c r="AC417" s="28">
        <v>1.014</v>
      </c>
      <c r="AD417" s="28">
        <v>0</v>
      </c>
      <c r="AE417" s="28">
        <v>0</v>
      </c>
      <c r="AF417" s="28">
        <v>1.014</v>
      </c>
      <c r="AG417" s="28">
        <v>0</v>
      </c>
      <c r="AH417" s="28">
        <v>0</v>
      </c>
      <c r="AI417" s="28">
        <v>0</v>
      </c>
      <c r="AJ417" s="28">
        <v>16.54484055</v>
      </c>
      <c r="AK417" s="28">
        <v>17.558840549999999</v>
      </c>
      <c r="AL417" s="28">
        <v>15.95503675</v>
      </c>
      <c r="AM417" s="28">
        <v>15.95503675</v>
      </c>
      <c r="AN417" s="28">
        <v>0</v>
      </c>
      <c r="AO417" s="28">
        <v>0</v>
      </c>
      <c r="AP417" s="28">
        <v>5.4347587599999994</v>
      </c>
      <c r="AQ417" s="28">
        <v>5.4347587599999994</v>
      </c>
      <c r="AR417" s="28">
        <v>0</v>
      </c>
      <c r="AS417" s="28">
        <v>12.108402419999999</v>
      </c>
      <c r="AT417" s="28">
        <v>33.498197929999996</v>
      </c>
      <c r="AU417" s="28">
        <v>15.09257333</v>
      </c>
      <c r="AV417" s="28">
        <v>47.483199119999995</v>
      </c>
      <c r="AW417" s="28">
        <v>62.575772450000002</v>
      </c>
      <c r="AX417" s="28">
        <v>1.7787059999999999</v>
      </c>
      <c r="AY417" s="28">
        <v>4.4587539999999999</v>
      </c>
      <c r="AZ417" s="28">
        <v>56.338312450000004</v>
      </c>
    </row>
    <row r="418" spans="2:52" x14ac:dyDescent="0.25">
      <c r="B418" s="15" t="s">
        <v>295</v>
      </c>
      <c r="C418" s="28">
        <v>60.358220809999999</v>
      </c>
      <c r="D418" s="28">
        <v>35.057166029999998</v>
      </c>
      <c r="E418" s="28">
        <v>20.378042100000002</v>
      </c>
      <c r="F418" s="28">
        <v>13.12227163</v>
      </c>
      <c r="G418" s="28">
        <v>1.5568523000000001</v>
      </c>
      <c r="H418" s="28">
        <v>25.301054780000001</v>
      </c>
      <c r="I418" s="28">
        <v>9.05071768</v>
      </c>
      <c r="J418" s="28">
        <v>3.2466105999999999</v>
      </c>
      <c r="K418" s="28">
        <v>12.500602650000001</v>
      </c>
      <c r="L418" s="28">
        <v>0.50312385000000004</v>
      </c>
      <c r="M418" s="28">
        <v>178.65706772999999</v>
      </c>
      <c r="N418" s="28">
        <v>176.06814302999999</v>
      </c>
      <c r="O418" s="28">
        <v>2.5889247000000002</v>
      </c>
      <c r="P418" s="28">
        <v>0</v>
      </c>
      <c r="Q418" s="28">
        <v>0</v>
      </c>
      <c r="R418" s="28">
        <v>239.01528854</v>
      </c>
      <c r="S418" s="28">
        <v>66.839526300000003</v>
      </c>
      <c r="T418" s="28">
        <v>22.991581440000001</v>
      </c>
      <c r="U418" s="28">
        <v>23.72746136</v>
      </c>
      <c r="V418" s="28">
        <v>1.2021158600000001</v>
      </c>
      <c r="W418" s="28">
        <v>5.2830929299999996</v>
      </c>
      <c r="X418" s="28">
        <v>24.362034170000001</v>
      </c>
      <c r="Y418" s="28">
        <v>29.914092889999999</v>
      </c>
      <c r="Z418" s="28">
        <v>6.1243560499999994</v>
      </c>
      <c r="AA418" s="28">
        <v>180.44426100000001</v>
      </c>
      <c r="AB418" s="28">
        <v>58.57102754000001</v>
      </c>
      <c r="AC418" s="28">
        <v>0.61258000000000001</v>
      </c>
      <c r="AD418" s="28">
        <v>0</v>
      </c>
      <c r="AE418" s="28">
        <v>0</v>
      </c>
      <c r="AF418" s="28">
        <v>0.61258000000000001</v>
      </c>
      <c r="AG418" s="28">
        <v>9.4036631699999997</v>
      </c>
      <c r="AH418" s="28">
        <v>9.4036631699999997</v>
      </c>
      <c r="AI418" s="28">
        <v>0</v>
      </c>
      <c r="AJ418" s="28">
        <v>4.5599999999999996</v>
      </c>
      <c r="AK418" s="28">
        <v>14.57624317</v>
      </c>
      <c r="AL418" s="28">
        <v>36.226943950000006</v>
      </c>
      <c r="AM418" s="28">
        <v>35.882943950000005</v>
      </c>
      <c r="AN418" s="28">
        <v>0</v>
      </c>
      <c r="AO418" s="28">
        <v>0.34399999999999997</v>
      </c>
      <c r="AP418" s="28">
        <v>16.452807379999999</v>
      </c>
      <c r="AQ418" s="28">
        <v>16.452807379999999</v>
      </c>
      <c r="AR418" s="28">
        <v>0</v>
      </c>
      <c r="AS418" s="28">
        <v>2.33846109</v>
      </c>
      <c r="AT418" s="28">
        <v>55.018212420000005</v>
      </c>
      <c r="AU418" s="28">
        <v>18.129058290000003</v>
      </c>
      <c r="AV418" s="28">
        <v>36.639120769999998</v>
      </c>
      <c r="AW418" s="28">
        <v>54.768179059999994</v>
      </c>
      <c r="AX418" s="28">
        <v>10.00322991</v>
      </c>
      <c r="AY418" s="28">
        <v>10.495685</v>
      </c>
      <c r="AZ418" s="28">
        <v>34.269264150000005</v>
      </c>
    </row>
    <row r="419" spans="2:52" x14ac:dyDescent="0.25">
      <c r="B419" s="15" t="s">
        <v>296</v>
      </c>
      <c r="C419" s="28">
        <v>7.3804428299999998</v>
      </c>
      <c r="D419" s="28">
        <v>3.63689514</v>
      </c>
      <c r="E419" s="28">
        <v>3.0017150799999999</v>
      </c>
      <c r="F419" s="28">
        <v>0.49208506000000002</v>
      </c>
      <c r="G419" s="28">
        <v>0.143095</v>
      </c>
      <c r="H419" s="28">
        <v>3.7435476899999998</v>
      </c>
      <c r="I419" s="28">
        <v>1.8561022600000001</v>
      </c>
      <c r="J419" s="28">
        <v>0.89653848999999997</v>
      </c>
      <c r="K419" s="28">
        <v>0.71206259999999999</v>
      </c>
      <c r="L419" s="28">
        <v>0.27884434000000002</v>
      </c>
      <c r="M419" s="28">
        <v>61.273476500000001</v>
      </c>
      <c r="N419" s="28">
        <v>58.896569</v>
      </c>
      <c r="O419" s="28">
        <v>0</v>
      </c>
      <c r="P419" s="28">
        <v>2.3769075000000002</v>
      </c>
      <c r="Q419" s="28">
        <v>0</v>
      </c>
      <c r="R419" s="28">
        <v>68.653919329999994</v>
      </c>
      <c r="S419" s="28">
        <v>25.268005339999998</v>
      </c>
      <c r="T419" s="28">
        <v>1.30825448</v>
      </c>
      <c r="U419" s="28">
        <v>5.0009113200000002</v>
      </c>
      <c r="V419" s="28">
        <v>0</v>
      </c>
      <c r="W419" s="28">
        <v>0.13858500000000001</v>
      </c>
      <c r="X419" s="28">
        <v>4.2623756500000001</v>
      </c>
      <c r="Y419" s="28">
        <v>10.19715568</v>
      </c>
      <c r="Z419" s="28">
        <v>0.57381955000000007</v>
      </c>
      <c r="AA419" s="28">
        <v>46.749107019999997</v>
      </c>
      <c r="AB419" s="28">
        <v>21.904812310000004</v>
      </c>
      <c r="AC419" s="28">
        <v>0</v>
      </c>
      <c r="AD419" s="28">
        <v>0</v>
      </c>
      <c r="AE419" s="28">
        <v>0</v>
      </c>
      <c r="AF419" s="28">
        <v>0</v>
      </c>
      <c r="AG419" s="28">
        <v>0</v>
      </c>
      <c r="AH419" s="28">
        <v>0</v>
      </c>
      <c r="AI419" s="28">
        <v>0</v>
      </c>
      <c r="AJ419" s="28">
        <v>1.6049391200000001</v>
      </c>
      <c r="AK419" s="28">
        <v>1.6049391200000001</v>
      </c>
      <c r="AL419" s="28">
        <v>2.6060032299999998</v>
      </c>
      <c r="AM419" s="28">
        <v>2.6060032299999998</v>
      </c>
      <c r="AN419" s="28">
        <v>0</v>
      </c>
      <c r="AO419" s="28">
        <v>0</v>
      </c>
      <c r="AP419" s="28">
        <v>2.43823664</v>
      </c>
      <c r="AQ419" s="28">
        <v>2.43823664</v>
      </c>
      <c r="AR419" s="28">
        <v>0</v>
      </c>
      <c r="AS419" s="28">
        <v>2.3160406899999999</v>
      </c>
      <c r="AT419" s="28">
        <v>7.3602805600000005</v>
      </c>
      <c r="AU419" s="28">
        <v>16.149470870000002</v>
      </c>
      <c r="AV419" s="28">
        <v>33.812617830000001</v>
      </c>
      <c r="AW419" s="28">
        <v>49.962088700000002</v>
      </c>
      <c r="AX419" s="28">
        <v>0</v>
      </c>
      <c r="AY419" s="28">
        <v>1.190561</v>
      </c>
      <c r="AZ419" s="28">
        <v>48.7715277</v>
      </c>
    </row>
    <row r="420" spans="2:52" x14ac:dyDescent="0.25">
      <c r="B420" s="15" t="s">
        <v>297</v>
      </c>
      <c r="C420" s="28">
        <v>14.935358260000001</v>
      </c>
      <c r="D420" s="28">
        <v>9.5167781400000013</v>
      </c>
      <c r="E420" s="28">
        <v>5.1140480000000004</v>
      </c>
      <c r="F420" s="28">
        <v>3.72668607</v>
      </c>
      <c r="G420" s="28">
        <v>0.67604407</v>
      </c>
      <c r="H420" s="28">
        <v>5.4185801200000006</v>
      </c>
      <c r="I420" s="28">
        <v>2.6010874900000003</v>
      </c>
      <c r="J420" s="28">
        <v>0.98000900000000002</v>
      </c>
      <c r="K420" s="28">
        <v>1.8156148000000001</v>
      </c>
      <c r="L420" s="28">
        <v>2.1868830000000002E-2</v>
      </c>
      <c r="M420" s="28">
        <v>86.162616650000004</v>
      </c>
      <c r="N420" s="28">
        <v>84.721097999999998</v>
      </c>
      <c r="O420" s="28">
        <v>0.93451865000000001</v>
      </c>
      <c r="P420" s="28">
        <v>0</v>
      </c>
      <c r="Q420" s="28">
        <v>0.50700000000000001</v>
      </c>
      <c r="R420" s="28">
        <v>101.09797491</v>
      </c>
      <c r="S420" s="28">
        <v>53.7675634</v>
      </c>
      <c r="T420" s="28">
        <v>2.2739761600000001</v>
      </c>
      <c r="U420" s="28">
        <v>8.5680560799999999</v>
      </c>
      <c r="V420" s="28">
        <v>0</v>
      </c>
      <c r="W420" s="28">
        <v>0.12338499999999999</v>
      </c>
      <c r="X420" s="28">
        <v>6.0126130300000007</v>
      </c>
      <c r="Y420" s="28">
        <v>7.5431642099999996</v>
      </c>
      <c r="Z420" s="28">
        <v>1.22364198</v>
      </c>
      <c r="AA420" s="28">
        <v>79.512399860000002</v>
      </c>
      <c r="AB420" s="28">
        <v>21.585575049999999</v>
      </c>
      <c r="AC420" s="28">
        <v>0</v>
      </c>
      <c r="AD420" s="28">
        <v>0</v>
      </c>
      <c r="AE420" s="28">
        <v>0</v>
      </c>
      <c r="AF420" s="28">
        <v>0</v>
      </c>
      <c r="AG420" s="28">
        <v>0</v>
      </c>
      <c r="AH420" s="28">
        <v>0</v>
      </c>
      <c r="AI420" s="28">
        <v>0</v>
      </c>
      <c r="AJ420" s="28">
        <v>0</v>
      </c>
      <c r="AK420" s="28">
        <v>0</v>
      </c>
      <c r="AL420" s="28">
        <v>2.2798531200000003</v>
      </c>
      <c r="AM420" s="28">
        <v>2.2798531200000003</v>
      </c>
      <c r="AN420" s="28">
        <v>0</v>
      </c>
      <c r="AO420" s="28">
        <v>0</v>
      </c>
      <c r="AP420" s="28">
        <v>2.98559602</v>
      </c>
      <c r="AQ420" s="28">
        <v>2.98559602</v>
      </c>
      <c r="AR420" s="28">
        <v>0</v>
      </c>
      <c r="AS420" s="28">
        <v>0</v>
      </c>
      <c r="AT420" s="28">
        <v>5.2654491400000003</v>
      </c>
      <c r="AU420" s="28">
        <v>16.320125910000002</v>
      </c>
      <c r="AV420" s="28">
        <v>20.906136679999999</v>
      </c>
      <c r="AW420" s="28">
        <v>37.226262590000005</v>
      </c>
      <c r="AX420" s="28">
        <v>0.48979730999999999</v>
      </c>
      <c r="AY420" s="28">
        <v>0.27462999999999999</v>
      </c>
      <c r="AZ420" s="28">
        <v>36.461835280000003</v>
      </c>
    </row>
    <row r="421" spans="2:52" x14ac:dyDescent="0.25">
      <c r="B421" s="25" t="s">
        <v>1582</v>
      </c>
      <c r="C421" s="26">
        <f t="shared" ref="C421:AZ421" si="29">SUM(C394:C420)</f>
        <v>515.90805172</v>
      </c>
      <c r="D421" s="26">
        <f t="shared" si="29"/>
        <v>277.39869562000001</v>
      </c>
      <c r="E421" s="26">
        <f t="shared" si="29"/>
        <v>162.73896892000002</v>
      </c>
      <c r="F421" s="26">
        <f t="shared" si="29"/>
        <v>99.741045099999994</v>
      </c>
      <c r="G421" s="26">
        <f t="shared" si="29"/>
        <v>14.918681600000001</v>
      </c>
      <c r="H421" s="26">
        <f t="shared" si="29"/>
        <v>238.50935609999999</v>
      </c>
      <c r="I421" s="26">
        <f t="shared" si="29"/>
        <v>54.898164789999996</v>
      </c>
      <c r="J421" s="26">
        <f t="shared" si="29"/>
        <v>26.53983491</v>
      </c>
      <c r="K421" s="26">
        <f t="shared" si="29"/>
        <v>131.77495160999999</v>
      </c>
      <c r="L421" s="26">
        <f t="shared" si="29"/>
        <v>25.29640479</v>
      </c>
      <c r="M421" s="26">
        <f t="shared" si="29"/>
        <v>2830.3576195500004</v>
      </c>
      <c r="N421" s="26">
        <f t="shared" si="29"/>
        <v>2775.1314091200002</v>
      </c>
      <c r="O421" s="26">
        <f t="shared" si="29"/>
        <v>23.197701170000002</v>
      </c>
      <c r="P421" s="26">
        <f t="shared" si="29"/>
        <v>4.7939305500000007</v>
      </c>
      <c r="Q421" s="26">
        <f t="shared" si="29"/>
        <v>27.234578710000008</v>
      </c>
      <c r="R421" s="26">
        <f t="shared" si="29"/>
        <v>3346.2656712700004</v>
      </c>
      <c r="S421" s="26">
        <f t="shared" si="29"/>
        <v>1489.7064521</v>
      </c>
      <c r="T421" s="26">
        <f t="shared" si="29"/>
        <v>81.785296920000008</v>
      </c>
      <c r="U421" s="26">
        <f t="shared" si="29"/>
        <v>241.89644680999999</v>
      </c>
      <c r="V421" s="26">
        <f t="shared" si="29"/>
        <v>3.4165731300000002</v>
      </c>
      <c r="W421" s="26">
        <f t="shared" si="29"/>
        <v>43.555174729999997</v>
      </c>
      <c r="X421" s="26">
        <f t="shared" si="29"/>
        <v>188.51438960000004</v>
      </c>
      <c r="Y421" s="26">
        <f t="shared" si="29"/>
        <v>482.97308191999991</v>
      </c>
      <c r="Z421" s="26">
        <f t="shared" si="29"/>
        <v>42.837033940000012</v>
      </c>
      <c r="AA421" s="26">
        <f t="shared" si="29"/>
        <v>2574.6844491500001</v>
      </c>
      <c r="AB421" s="26">
        <f t="shared" si="29"/>
        <v>771.58122211999989</v>
      </c>
      <c r="AC421" s="26">
        <f t="shared" si="29"/>
        <v>1.6324749999999999</v>
      </c>
      <c r="AD421" s="26">
        <f t="shared" si="29"/>
        <v>5.8950000000000001E-3</v>
      </c>
      <c r="AE421" s="26">
        <f t="shared" si="29"/>
        <v>0</v>
      </c>
      <c r="AF421" s="26">
        <f t="shared" si="29"/>
        <v>1.6265800000000001</v>
      </c>
      <c r="AG421" s="26">
        <f t="shared" si="29"/>
        <v>65.409794509999998</v>
      </c>
      <c r="AH421" s="26">
        <f t="shared" si="29"/>
        <v>65.409794509999998</v>
      </c>
      <c r="AI421" s="26">
        <f t="shared" si="29"/>
        <v>0</v>
      </c>
      <c r="AJ421" s="26">
        <f t="shared" si="29"/>
        <v>33.776536700000001</v>
      </c>
      <c r="AK421" s="26">
        <f t="shared" si="29"/>
        <v>100.81880620999999</v>
      </c>
      <c r="AL421" s="26">
        <f t="shared" si="29"/>
        <v>269.77947275999998</v>
      </c>
      <c r="AM421" s="26">
        <f t="shared" si="29"/>
        <v>269.43547275999998</v>
      </c>
      <c r="AN421" s="26">
        <f t="shared" si="29"/>
        <v>0</v>
      </c>
      <c r="AO421" s="26">
        <f t="shared" si="29"/>
        <v>0.34399999999999997</v>
      </c>
      <c r="AP421" s="26">
        <f t="shared" si="29"/>
        <v>118.84643813</v>
      </c>
      <c r="AQ421" s="26">
        <f t="shared" si="29"/>
        <v>118.84643813</v>
      </c>
      <c r="AR421" s="26">
        <f t="shared" si="29"/>
        <v>0</v>
      </c>
      <c r="AS421" s="26">
        <f t="shared" si="29"/>
        <v>46.127647010000004</v>
      </c>
      <c r="AT421" s="26">
        <f t="shared" si="29"/>
        <v>434.75355789999992</v>
      </c>
      <c r="AU421" s="26">
        <f t="shared" si="29"/>
        <v>437.64647043000002</v>
      </c>
      <c r="AV421" s="26">
        <f t="shared" si="29"/>
        <v>610.54482140000016</v>
      </c>
      <c r="AW421" s="26">
        <f t="shared" si="29"/>
        <v>1048.19129183</v>
      </c>
      <c r="AX421" s="26">
        <f t="shared" si="29"/>
        <v>25.128461620000003</v>
      </c>
      <c r="AY421" s="26">
        <f t="shared" si="29"/>
        <v>35.633425260000003</v>
      </c>
      <c r="AZ421" s="26">
        <f t="shared" si="29"/>
        <v>987.42940494999993</v>
      </c>
    </row>
    <row r="422" spans="2:52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2:52" x14ac:dyDescent="0.25">
      <c r="B423" s="14" t="s">
        <v>229</v>
      </c>
    </row>
    <row r="424" spans="2:52" x14ac:dyDescent="0.25">
      <c r="B424" s="15" t="s">
        <v>298</v>
      </c>
      <c r="C424" s="28">
        <v>48.69883514</v>
      </c>
      <c r="D424" s="28">
        <v>34.367837870000002</v>
      </c>
      <c r="E424" s="28">
        <v>8.0865854900000009</v>
      </c>
      <c r="F424" s="28">
        <v>25.3449901</v>
      </c>
      <c r="G424" s="28">
        <v>0.93626228</v>
      </c>
      <c r="H424" s="28">
        <v>14.330997269999999</v>
      </c>
      <c r="I424" s="28">
        <v>6.3666298399999999</v>
      </c>
      <c r="J424" s="28">
        <v>2.1890000000000001</v>
      </c>
      <c r="K424" s="28">
        <v>4.9841533499999997</v>
      </c>
      <c r="L424" s="28">
        <v>0.79121408000000004</v>
      </c>
      <c r="M424" s="28">
        <v>153.07901863999999</v>
      </c>
      <c r="N424" s="28">
        <v>150.857292</v>
      </c>
      <c r="O424" s="28">
        <v>2.22172664</v>
      </c>
      <c r="P424" s="28">
        <v>0</v>
      </c>
      <c r="Q424" s="28">
        <v>0</v>
      </c>
      <c r="R424" s="28">
        <v>201.77785377999996</v>
      </c>
      <c r="S424" s="28">
        <v>59.099577969999999</v>
      </c>
      <c r="T424" s="28">
        <v>4.4461392000000002</v>
      </c>
      <c r="U424" s="28">
        <v>11.48839897</v>
      </c>
      <c r="V424" s="28">
        <v>0</v>
      </c>
      <c r="W424" s="28">
        <v>55.113554840000006</v>
      </c>
      <c r="X424" s="28">
        <v>21.625188390000002</v>
      </c>
      <c r="Y424" s="28">
        <v>21.124067969999999</v>
      </c>
      <c r="Z424" s="28">
        <v>0</v>
      </c>
      <c r="AA424" s="28">
        <v>172.89692733999999</v>
      </c>
      <c r="AB424" s="28">
        <v>28.88092644</v>
      </c>
      <c r="AC424" s="28">
        <v>0</v>
      </c>
      <c r="AD424" s="28">
        <v>0</v>
      </c>
      <c r="AE424" s="28">
        <v>0</v>
      </c>
      <c r="AF424" s="28">
        <v>0</v>
      </c>
      <c r="AG424" s="28">
        <v>0</v>
      </c>
      <c r="AH424" s="28">
        <v>0</v>
      </c>
      <c r="AI424" s="28">
        <v>0</v>
      </c>
      <c r="AJ424" s="28">
        <v>0</v>
      </c>
      <c r="AK424" s="28">
        <v>0</v>
      </c>
      <c r="AL424" s="28">
        <v>0.90121249999999997</v>
      </c>
      <c r="AM424" s="28">
        <v>0.90121249999999997</v>
      </c>
      <c r="AN424" s="28">
        <v>0</v>
      </c>
      <c r="AO424" s="28">
        <v>0</v>
      </c>
      <c r="AP424" s="28">
        <v>0</v>
      </c>
      <c r="AQ424" s="28">
        <v>0</v>
      </c>
      <c r="AR424" s="28">
        <v>0</v>
      </c>
      <c r="AS424" s="28">
        <v>0</v>
      </c>
      <c r="AT424" s="28">
        <v>0.90121249999999997</v>
      </c>
      <c r="AU424" s="28">
        <v>27.97971394</v>
      </c>
      <c r="AV424" s="28">
        <v>25.22142148</v>
      </c>
      <c r="AW424" s="28">
        <v>53.20113542</v>
      </c>
      <c r="AX424" s="28">
        <v>0</v>
      </c>
      <c r="AY424" s="28">
        <v>8.7916516500000004</v>
      </c>
      <c r="AZ424" s="28">
        <v>44.409483770000001</v>
      </c>
    </row>
    <row r="425" spans="2:52" x14ac:dyDescent="0.25">
      <c r="B425" s="15" t="s">
        <v>299</v>
      </c>
      <c r="C425" s="28">
        <v>23.60595236</v>
      </c>
      <c r="D425" s="28">
        <v>15.979622150000001</v>
      </c>
      <c r="E425" s="28">
        <v>5.0998454299999993</v>
      </c>
      <c r="F425" s="28">
        <v>9.8323316700000003</v>
      </c>
      <c r="G425" s="28">
        <v>1.0474450500000001</v>
      </c>
      <c r="H425" s="28">
        <v>7.6263302099999999</v>
      </c>
      <c r="I425" s="28">
        <v>1.4677389599999999</v>
      </c>
      <c r="J425" s="28">
        <v>3.0589923100000003</v>
      </c>
      <c r="K425" s="28">
        <v>3.0931495</v>
      </c>
      <c r="L425" s="28">
        <v>6.4494399999999999E-3</v>
      </c>
      <c r="M425" s="28">
        <v>184.72456602</v>
      </c>
      <c r="N425" s="28">
        <v>182.915817</v>
      </c>
      <c r="O425" s="28">
        <v>1.80874902</v>
      </c>
      <c r="P425" s="28">
        <v>0</v>
      </c>
      <c r="Q425" s="28">
        <v>0</v>
      </c>
      <c r="R425" s="28">
        <v>208.33051838</v>
      </c>
      <c r="S425" s="28">
        <v>103.779588</v>
      </c>
      <c r="T425" s="28">
        <v>2.4550562599999997</v>
      </c>
      <c r="U425" s="28">
        <v>20.547008930000001</v>
      </c>
      <c r="V425" s="28">
        <v>0</v>
      </c>
      <c r="W425" s="28">
        <v>35.943501850000004</v>
      </c>
      <c r="X425" s="28">
        <v>20.53735558</v>
      </c>
      <c r="Y425" s="28">
        <v>18.737828889999999</v>
      </c>
      <c r="Z425" s="28">
        <v>0</v>
      </c>
      <c r="AA425" s="28">
        <v>202.00033951</v>
      </c>
      <c r="AB425" s="28">
        <v>6.3301788700000001</v>
      </c>
      <c r="AC425" s="28">
        <v>0</v>
      </c>
      <c r="AD425" s="28">
        <v>0</v>
      </c>
      <c r="AE425" s="28">
        <v>0</v>
      </c>
      <c r="AF425" s="28">
        <v>0</v>
      </c>
      <c r="AG425" s="28">
        <v>0</v>
      </c>
      <c r="AH425" s="28">
        <v>0</v>
      </c>
      <c r="AI425" s="28">
        <v>0</v>
      </c>
      <c r="AJ425" s="28">
        <v>0</v>
      </c>
      <c r="AK425" s="28">
        <v>0</v>
      </c>
      <c r="AL425" s="28">
        <v>4.8232469</v>
      </c>
      <c r="AM425" s="28">
        <v>4.8232469</v>
      </c>
      <c r="AN425" s="28">
        <v>0</v>
      </c>
      <c r="AO425" s="28">
        <v>0</v>
      </c>
      <c r="AP425" s="28">
        <v>0</v>
      </c>
      <c r="AQ425" s="28">
        <v>0</v>
      </c>
      <c r="AR425" s="28">
        <v>0</v>
      </c>
      <c r="AS425" s="28">
        <v>0</v>
      </c>
      <c r="AT425" s="28">
        <v>4.8232469</v>
      </c>
      <c r="AU425" s="28">
        <v>1.5069319699999999</v>
      </c>
      <c r="AV425" s="28">
        <v>10.135825929999999</v>
      </c>
      <c r="AW425" s="28">
        <v>11.642757900000001</v>
      </c>
      <c r="AX425" s="28">
        <v>0</v>
      </c>
      <c r="AY425" s="28">
        <v>0</v>
      </c>
      <c r="AZ425" s="28">
        <v>11.642757900000001</v>
      </c>
    </row>
    <row r="426" spans="2:52" x14ac:dyDescent="0.25">
      <c r="B426" s="15" t="s">
        <v>300</v>
      </c>
      <c r="C426" s="28">
        <v>59.769890100000005</v>
      </c>
      <c r="D426" s="28">
        <v>30.193968429999998</v>
      </c>
      <c r="E426" s="28">
        <v>9.9674612600000021</v>
      </c>
      <c r="F426" s="28">
        <v>19.18423263</v>
      </c>
      <c r="G426" s="28">
        <v>1.04227454</v>
      </c>
      <c r="H426" s="28">
        <v>29.575921670000003</v>
      </c>
      <c r="I426" s="28">
        <v>24.55328287</v>
      </c>
      <c r="J426" s="28">
        <v>1.2971999299999999</v>
      </c>
      <c r="K426" s="28">
        <v>0.69801661999999998</v>
      </c>
      <c r="L426" s="28">
        <v>3.0274222499999999</v>
      </c>
      <c r="M426" s="28">
        <v>70.86078787000001</v>
      </c>
      <c r="N426" s="28">
        <v>70.181724000000003</v>
      </c>
      <c r="O426" s="28">
        <v>0.67906387000000001</v>
      </c>
      <c r="P426" s="28">
        <v>0</v>
      </c>
      <c r="Q426" s="28">
        <v>0</v>
      </c>
      <c r="R426" s="28">
        <v>130.63067796999999</v>
      </c>
      <c r="S426" s="28">
        <v>61.19964719</v>
      </c>
      <c r="T426" s="28">
        <v>1.2670866299999999</v>
      </c>
      <c r="U426" s="28">
        <v>9.267437730000001</v>
      </c>
      <c r="V426" s="28">
        <v>0</v>
      </c>
      <c r="W426" s="28">
        <v>0.55081239999999998</v>
      </c>
      <c r="X426" s="28">
        <v>9.8199293900000004</v>
      </c>
      <c r="Y426" s="28">
        <v>12.96202602</v>
      </c>
      <c r="Z426" s="28">
        <v>0</v>
      </c>
      <c r="AA426" s="28">
        <v>95.066939360000006</v>
      </c>
      <c r="AB426" s="28">
        <v>35.563738610000001</v>
      </c>
      <c r="AC426" s="28">
        <v>0</v>
      </c>
      <c r="AD426" s="28">
        <v>0</v>
      </c>
      <c r="AE426" s="28">
        <v>0</v>
      </c>
      <c r="AF426" s="28">
        <v>0</v>
      </c>
      <c r="AG426" s="28">
        <v>0</v>
      </c>
      <c r="AH426" s="28">
        <v>0</v>
      </c>
      <c r="AI426" s="28">
        <v>0</v>
      </c>
      <c r="AJ426" s="28">
        <v>0</v>
      </c>
      <c r="AK426" s="28">
        <v>0</v>
      </c>
      <c r="AL426" s="28">
        <v>2.4640548799999999</v>
      </c>
      <c r="AM426" s="28">
        <v>2.4640548799999999</v>
      </c>
      <c r="AN426" s="28">
        <v>0</v>
      </c>
      <c r="AO426" s="28">
        <v>0</v>
      </c>
      <c r="AP426" s="28">
        <v>0</v>
      </c>
      <c r="AQ426" s="28">
        <v>0</v>
      </c>
      <c r="AR426" s="28">
        <v>0</v>
      </c>
      <c r="AS426" s="28">
        <v>0</v>
      </c>
      <c r="AT426" s="28">
        <v>2.4640548799999999</v>
      </c>
      <c r="AU426" s="28">
        <v>33.099683730000002</v>
      </c>
      <c r="AV426" s="28">
        <v>23.193585419999998</v>
      </c>
      <c r="AW426" s="28">
        <v>56.29326915</v>
      </c>
      <c r="AX426" s="28">
        <v>0.25032010999999998</v>
      </c>
      <c r="AY426" s="28">
        <v>16.695600079999998</v>
      </c>
      <c r="AZ426" s="28">
        <v>39.347348959999998</v>
      </c>
    </row>
    <row r="427" spans="2:52" x14ac:dyDescent="0.25">
      <c r="B427" s="15" t="s">
        <v>301</v>
      </c>
      <c r="C427" s="28">
        <v>16.13522846</v>
      </c>
      <c r="D427" s="28">
        <v>5.7333131599999998</v>
      </c>
      <c r="E427" s="28">
        <v>1.77802875</v>
      </c>
      <c r="F427" s="28">
        <v>2.7390476800000001</v>
      </c>
      <c r="G427" s="28">
        <v>1.2162367299999999</v>
      </c>
      <c r="H427" s="28">
        <v>10.401915300000001</v>
      </c>
      <c r="I427" s="28">
        <v>0.9040501700000001</v>
      </c>
      <c r="J427" s="28">
        <v>0.54163550000000005</v>
      </c>
      <c r="K427" s="28">
        <v>3.6458128999999997</v>
      </c>
      <c r="L427" s="28">
        <v>5.31041673</v>
      </c>
      <c r="M427" s="28">
        <v>173.77985862</v>
      </c>
      <c r="N427" s="28">
        <v>165.371016</v>
      </c>
      <c r="O427" s="28">
        <v>1.9172619999999998E-2</v>
      </c>
      <c r="P427" s="28">
        <v>0</v>
      </c>
      <c r="Q427" s="28">
        <v>8.3896700000000006</v>
      </c>
      <c r="R427" s="28">
        <v>189.91508708000001</v>
      </c>
      <c r="S427" s="28">
        <v>102.04255181000001</v>
      </c>
      <c r="T427" s="28">
        <v>1.2718400000000001</v>
      </c>
      <c r="U427" s="28">
        <v>22.909980239999999</v>
      </c>
      <c r="V427" s="28">
        <v>0</v>
      </c>
      <c r="W427" s="28">
        <v>9.0395424600000016</v>
      </c>
      <c r="X427" s="28">
        <v>11.996683170000001</v>
      </c>
      <c r="Y427" s="28">
        <v>22.700807789999999</v>
      </c>
      <c r="Z427" s="28">
        <v>0</v>
      </c>
      <c r="AA427" s="28">
        <v>169.96140546999996</v>
      </c>
      <c r="AB427" s="28">
        <v>19.95368161</v>
      </c>
      <c r="AC427" s="28">
        <v>6.0000000000000001E-3</v>
      </c>
      <c r="AD427" s="28">
        <v>0</v>
      </c>
      <c r="AE427" s="28">
        <v>0</v>
      </c>
      <c r="AF427" s="28">
        <v>6.0000000000000001E-3</v>
      </c>
      <c r="AG427" s="28">
        <v>0</v>
      </c>
      <c r="AH427" s="28">
        <v>0</v>
      </c>
      <c r="AI427" s="28">
        <v>0</v>
      </c>
      <c r="AJ427" s="28">
        <v>8.0000000000000004E-4</v>
      </c>
      <c r="AK427" s="28">
        <v>6.7999999999999996E-3</v>
      </c>
      <c r="AL427" s="28">
        <v>1.8955</v>
      </c>
      <c r="AM427" s="28">
        <v>1.8955</v>
      </c>
      <c r="AN427" s="28">
        <v>0</v>
      </c>
      <c r="AO427" s="28">
        <v>0</v>
      </c>
      <c r="AP427" s="28">
        <v>0</v>
      </c>
      <c r="AQ427" s="28">
        <v>0</v>
      </c>
      <c r="AR427" s="28">
        <v>0</v>
      </c>
      <c r="AS427" s="28">
        <v>0</v>
      </c>
      <c r="AT427" s="28">
        <v>1.8955</v>
      </c>
      <c r="AU427" s="28">
        <v>18.06498161</v>
      </c>
      <c r="AV427" s="28">
        <v>3.9303939299999997</v>
      </c>
      <c r="AW427" s="28">
        <v>21.995375540000001</v>
      </c>
      <c r="AX427" s="28">
        <v>0</v>
      </c>
      <c r="AY427" s="28">
        <v>0</v>
      </c>
      <c r="AZ427" s="28">
        <v>21.995375540000001</v>
      </c>
    </row>
    <row r="428" spans="2:52" x14ac:dyDescent="0.25">
      <c r="B428" s="15" t="s">
        <v>302</v>
      </c>
      <c r="C428" s="28">
        <v>41.790840469999999</v>
      </c>
      <c r="D428" s="28">
        <v>26.370112110000001</v>
      </c>
      <c r="E428" s="28">
        <v>3.5870665600000002</v>
      </c>
      <c r="F428" s="28">
        <v>21.589247100000001</v>
      </c>
      <c r="G428" s="28">
        <v>1.1937984499999998</v>
      </c>
      <c r="H428" s="28">
        <v>15.42072836</v>
      </c>
      <c r="I428" s="28">
        <v>4.4828464600000002</v>
      </c>
      <c r="J428" s="28">
        <v>5.0178989000000005</v>
      </c>
      <c r="K428" s="28">
        <v>5.9099830000000004</v>
      </c>
      <c r="L428" s="28">
        <v>0.01</v>
      </c>
      <c r="M428" s="28">
        <v>175.47751571999999</v>
      </c>
      <c r="N428" s="28">
        <v>175.13885999999999</v>
      </c>
      <c r="O428" s="28">
        <v>0</v>
      </c>
      <c r="P428" s="28">
        <v>0.33865571999999999</v>
      </c>
      <c r="Q428" s="28">
        <v>0</v>
      </c>
      <c r="R428" s="28">
        <v>217.26835618999999</v>
      </c>
      <c r="S428" s="28">
        <v>119.40890616</v>
      </c>
      <c r="T428" s="28">
        <v>6.4291813700000002</v>
      </c>
      <c r="U428" s="28">
        <v>10.251748510000001</v>
      </c>
      <c r="V428" s="28">
        <v>0</v>
      </c>
      <c r="W428" s="28">
        <v>8.6408263000000005</v>
      </c>
      <c r="X428" s="28">
        <v>9.8125572200000004</v>
      </c>
      <c r="Y428" s="28">
        <v>41.18784041</v>
      </c>
      <c r="Z428" s="28">
        <v>0</v>
      </c>
      <c r="AA428" s="28">
        <v>195.73105996999999</v>
      </c>
      <c r="AB428" s="28">
        <v>21.537296219999998</v>
      </c>
      <c r="AC428" s="28">
        <v>0</v>
      </c>
      <c r="AD428" s="28">
        <v>0</v>
      </c>
      <c r="AE428" s="28">
        <v>0</v>
      </c>
      <c r="AF428" s="28">
        <v>0</v>
      </c>
      <c r="AG428" s="28">
        <v>0</v>
      </c>
      <c r="AH428" s="28">
        <v>0</v>
      </c>
      <c r="AI428" s="28">
        <v>0</v>
      </c>
      <c r="AJ428" s="28">
        <v>0.65224435999999997</v>
      </c>
      <c r="AK428" s="28">
        <v>0.65224435999999997</v>
      </c>
      <c r="AL428" s="28">
        <v>1.2363234999999999</v>
      </c>
      <c r="AM428" s="28">
        <v>1.2363234999999999</v>
      </c>
      <c r="AN428" s="28">
        <v>0</v>
      </c>
      <c r="AO428" s="28">
        <v>0</v>
      </c>
      <c r="AP428" s="28">
        <v>0</v>
      </c>
      <c r="AQ428" s="28">
        <v>0</v>
      </c>
      <c r="AR428" s="28">
        <v>0</v>
      </c>
      <c r="AS428" s="28">
        <v>0</v>
      </c>
      <c r="AT428" s="28">
        <v>1.2363234999999999</v>
      </c>
      <c r="AU428" s="28">
        <v>20.953217079999998</v>
      </c>
      <c r="AV428" s="28">
        <v>7.4207932199999993</v>
      </c>
      <c r="AW428" s="28">
        <v>28.374010299999998</v>
      </c>
      <c r="AX428" s="28">
        <v>0</v>
      </c>
      <c r="AY428" s="28">
        <v>0</v>
      </c>
      <c r="AZ428" s="28">
        <v>28.374010299999998</v>
      </c>
    </row>
    <row r="429" spans="2:52" x14ac:dyDescent="0.25">
      <c r="B429" s="15" t="s">
        <v>303</v>
      </c>
      <c r="C429" s="28">
        <v>45.144283659999999</v>
      </c>
      <c r="D429" s="28">
        <v>25.034396219999998</v>
      </c>
      <c r="E429" s="28">
        <v>4.0842752899999999</v>
      </c>
      <c r="F429" s="28">
        <v>19.851163510000003</v>
      </c>
      <c r="G429" s="28">
        <v>1.0989574199999999</v>
      </c>
      <c r="H429" s="28">
        <v>20.109887440000001</v>
      </c>
      <c r="I429" s="28">
        <v>6.2310247699999994</v>
      </c>
      <c r="J429" s="28">
        <v>1.628234</v>
      </c>
      <c r="K429" s="28">
        <v>10.62343115</v>
      </c>
      <c r="L429" s="28">
        <v>1.62719752</v>
      </c>
      <c r="M429" s="28">
        <v>164.89238128</v>
      </c>
      <c r="N429" s="28">
        <v>161.975314</v>
      </c>
      <c r="O429" s="28">
        <v>2.9046172799999996</v>
      </c>
      <c r="P429" s="28">
        <v>0</v>
      </c>
      <c r="Q429" s="28">
        <v>1.2449999999999999E-2</v>
      </c>
      <c r="R429" s="28">
        <v>210.03666494000001</v>
      </c>
      <c r="S429" s="28">
        <v>97.615618530000006</v>
      </c>
      <c r="T429" s="28">
        <v>2.65178015</v>
      </c>
      <c r="U429" s="28">
        <v>15.81129853</v>
      </c>
      <c r="V429" s="28">
        <v>0</v>
      </c>
      <c r="W429" s="28">
        <v>0</v>
      </c>
      <c r="X429" s="28">
        <v>16.51342</v>
      </c>
      <c r="Y429" s="28">
        <v>61.083366349999999</v>
      </c>
      <c r="Z429" s="28">
        <v>0</v>
      </c>
      <c r="AA429" s="28">
        <v>193.67548356</v>
      </c>
      <c r="AB429" s="28">
        <v>16.361181379999998</v>
      </c>
      <c r="AC429" s="28">
        <v>0</v>
      </c>
      <c r="AD429" s="28">
        <v>0</v>
      </c>
      <c r="AE429" s="28">
        <v>0</v>
      </c>
      <c r="AF429" s="28">
        <v>0</v>
      </c>
      <c r="AG429" s="28">
        <v>0</v>
      </c>
      <c r="AH429" s="28">
        <v>0</v>
      </c>
      <c r="AI429" s="28">
        <v>0</v>
      </c>
      <c r="AJ429" s="28">
        <v>0</v>
      </c>
      <c r="AK429" s="28">
        <v>0</v>
      </c>
      <c r="AL429" s="28">
        <v>2.17909614</v>
      </c>
      <c r="AM429" s="28">
        <v>2.17909614</v>
      </c>
      <c r="AN429" s="28">
        <v>0</v>
      </c>
      <c r="AO429" s="28">
        <v>0</v>
      </c>
      <c r="AP429" s="28">
        <v>0</v>
      </c>
      <c r="AQ429" s="28">
        <v>0</v>
      </c>
      <c r="AR429" s="28">
        <v>0</v>
      </c>
      <c r="AS429" s="28">
        <v>0</v>
      </c>
      <c r="AT429" s="28">
        <v>2.17909614</v>
      </c>
      <c r="AU429" s="28">
        <v>14.182085240000001</v>
      </c>
      <c r="AV429" s="28">
        <v>15.53194287</v>
      </c>
      <c r="AW429" s="28">
        <v>29.714028110000001</v>
      </c>
      <c r="AX429" s="28">
        <v>0</v>
      </c>
      <c r="AY429" s="28">
        <v>0</v>
      </c>
      <c r="AZ429" s="28">
        <v>29.714028110000001</v>
      </c>
    </row>
    <row r="430" spans="2:52" x14ac:dyDescent="0.25">
      <c r="B430" s="15" t="s">
        <v>304</v>
      </c>
      <c r="C430" s="28">
        <v>39.503896009999998</v>
      </c>
      <c r="D430" s="28">
        <v>22.843059499999999</v>
      </c>
      <c r="E430" s="28">
        <v>8.8795025600000006</v>
      </c>
      <c r="F430" s="28">
        <v>12.673965470000001</v>
      </c>
      <c r="G430" s="28">
        <v>1.28959147</v>
      </c>
      <c r="H430" s="28">
        <v>16.660836509999999</v>
      </c>
      <c r="I430" s="28">
        <v>7.8489707400000004</v>
      </c>
      <c r="J430" s="28">
        <v>5.7379650700000004</v>
      </c>
      <c r="K430" s="28">
        <v>2.4400645000000001</v>
      </c>
      <c r="L430" s="28">
        <v>0.63383619999999996</v>
      </c>
      <c r="M430" s="28">
        <v>223.49030881000002</v>
      </c>
      <c r="N430" s="28">
        <v>221.36701199999999</v>
      </c>
      <c r="O430" s="28">
        <v>2.1232968100000003</v>
      </c>
      <c r="P430" s="28">
        <v>0</v>
      </c>
      <c r="Q430" s="28">
        <v>0</v>
      </c>
      <c r="R430" s="28">
        <v>262.99420481999999</v>
      </c>
      <c r="S430" s="28">
        <v>132.27965741</v>
      </c>
      <c r="T430" s="28">
        <v>8.4611824099999993</v>
      </c>
      <c r="U430" s="28">
        <v>22.415842569999999</v>
      </c>
      <c r="V430" s="28">
        <v>0</v>
      </c>
      <c r="W430" s="28">
        <v>0</v>
      </c>
      <c r="X430" s="28">
        <v>10.66980465</v>
      </c>
      <c r="Y430" s="28">
        <v>32.260235460000004</v>
      </c>
      <c r="Z430" s="28">
        <v>0</v>
      </c>
      <c r="AA430" s="28">
        <v>206.08672250000001</v>
      </c>
      <c r="AB430" s="28">
        <v>56.90748232</v>
      </c>
      <c r="AC430" s="28">
        <v>0</v>
      </c>
      <c r="AD430" s="28">
        <v>0</v>
      </c>
      <c r="AE430" s="28">
        <v>0</v>
      </c>
      <c r="AF430" s="28">
        <v>0</v>
      </c>
      <c r="AG430" s="28">
        <v>0</v>
      </c>
      <c r="AH430" s="28">
        <v>0</v>
      </c>
      <c r="AI430" s="28">
        <v>0</v>
      </c>
      <c r="AJ430" s="28">
        <v>0</v>
      </c>
      <c r="AK430" s="28">
        <v>0</v>
      </c>
      <c r="AL430" s="28">
        <v>1.3435447600000001</v>
      </c>
      <c r="AM430" s="28">
        <v>1.3435447600000001</v>
      </c>
      <c r="AN430" s="28">
        <v>0</v>
      </c>
      <c r="AO430" s="28">
        <v>0</v>
      </c>
      <c r="AP430" s="28">
        <v>0</v>
      </c>
      <c r="AQ430" s="28">
        <v>0</v>
      </c>
      <c r="AR430" s="28">
        <v>0</v>
      </c>
      <c r="AS430" s="28">
        <v>0</v>
      </c>
      <c r="AT430" s="28">
        <v>1.3435447600000001</v>
      </c>
      <c r="AU430" s="28">
        <v>55.563937559999999</v>
      </c>
      <c r="AV430" s="28">
        <v>83.787045539999994</v>
      </c>
      <c r="AW430" s="28">
        <v>139.35098310000001</v>
      </c>
      <c r="AX430" s="28">
        <v>0</v>
      </c>
      <c r="AY430" s="28">
        <v>0</v>
      </c>
      <c r="AZ430" s="28">
        <v>139.35098310000001</v>
      </c>
    </row>
    <row r="431" spans="2:52" x14ac:dyDescent="0.25">
      <c r="B431" s="15" t="s">
        <v>305</v>
      </c>
      <c r="C431" s="28">
        <v>14.725875390000001</v>
      </c>
      <c r="D431" s="28">
        <v>8.6726913700000008</v>
      </c>
      <c r="E431" s="28">
        <v>5.89277812</v>
      </c>
      <c r="F431" s="28">
        <v>2.0916836599999997</v>
      </c>
      <c r="G431" s="28">
        <v>0.68822958999999995</v>
      </c>
      <c r="H431" s="28">
        <v>6.0531840200000007</v>
      </c>
      <c r="I431" s="28">
        <v>5.3790028699999999</v>
      </c>
      <c r="J431" s="28">
        <v>0.39093615000000004</v>
      </c>
      <c r="K431" s="28">
        <v>0.28324500000000002</v>
      </c>
      <c r="L431" s="28">
        <v>0</v>
      </c>
      <c r="M431" s="28">
        <v>137.45371165</v>
      </c>
      <c r="N431" s="28">
        <v>119.40327600000001</v>
      </c>
      <c r="O431" s="28">
        <v>1.6847606499999999</v>
      </c>
      <c r="P431" s="28">
        <v>0</v>
      </c>
      <c r="Q431" s="28">
        <v>16.365675</v>
      </c>
      <c r="R431" s="28">
        <v>152.17958704000003</v>
      </c>
      <c r="S431" s="28">
        <v>53.504942759999999</v>
      </c>
      <c r="T431" s="28">
        <v>15.62899973</v>
      </c>
      <c r="U431" s="28">
        <v>13.997487359999999</v>
      </c>
      <c r="V431" s="28">
        <v>0</v>
      </c>
      <c r="W431" s="28">
        <v>28.0620744</v>
      </c>
      <c r="X431" s="28">
        <v>13.617755070000001</v>
      </c>
      <c r="Y431" s="28">
        <v>7.6799001200000001</v>
      </c>
      <c r="Z431" s="28">
        <v>0</v>
      </c>
      <c r="AA431" s="28">
        <v>132.49115943999999</v>
      </c>
      <c r="AB431" s="28">
        <v>19.688427600000001</v>
      </c>
      <c r="AC431" s="28">
        <v>0</v>
      </c>
      <c r="AD431" s="28">
        <v>0</v>
      </c>
      <c r="AE431" s="28">
        <v>0</v>
      </c>
      <c r="AF431" s="28">
        <v>0</v>
      </c>
      <c r="AG431" s="28">
        <v>0</v>
      </c>
      <c r="AH431" s="28">
        <v>0</v>
      </c>
      <c r="AI431" s="28">
        <v>0</v>
      </c>
      <c r="AJ431" s="28">
        <v>0</v>
      </c>
      <c r="AK431" s="28">
        <v>0</v>
      </c>
      <c r="AL431" s="28">
        <v>1.518996</v>
      </c>
      <c r="AM431" s="28">
        <v>1.518996</v>
      </c>
      <c r="AN431" s="28">
        <v>0</v>
      </c>
      <c r="AO431" s="28">
        <v>0</v>
      </c>
      <c r="AP431" s="28">
        <v>0</v>
      </c>
      <c r="AQ431" s="28">
        <v>0</v>
      </c>
      <c r="AR431" s="28">
        <v>0</v>
      </c>
      <c r="AS431" s="28">
        <v>0</v>
      </c>
      <c r="AT431" s="28">
        <v>1.518996</v>
      </c>
      <c r="AU431" s="28">
        <v>18.169431600000003</v>
      </c>
      <c r="AV431" s="28">
        <v>2.5673329799999998</v>
      </c>
      <c r="AW431" s="28">
        <v>20.736764579999999</v>
      </c>
      <c r="AX431" s="28">
        <v>0</v>
      </c>
      <c r="AY431" s="28">
        <v>0</v>
      </c>
      <c r="AZ431" s="28">
        <v>20.736764579999999</v>
      </c>
    </row>
    <row r="432" spans="2:52" x14ac:dyDescent="0.25">
      <c r="B432" s="15" t="s">
        <v>306</v>
      </c>
      <c r="C432" s="28">
        <v>42.287405039999996</v>
      </c>
      <c r="D432" s="28">
        <v>27.058106110000001</v>
      </c>
      <c r="E432" s="28">
        <v>6.8044406999999998</v>
      </c>
      <c r="F432" s="28">
        <v>16.23138518</v>
      </c>
      <c r="G432" s="28">
        <v>4.0222802299999998</v>
      </c>
      <c r="H432" s="28">
        <v>15.229298930000001</v>
      </c>
      <c r="I432" s="28">
        <v>5.68599313</v>
      </c>
      <c r="J432" s="28">
        <v>2.7343850000000001</v>
      </c>
      <c r="K432" s="28">
        <v>6.6972972500000001</v>
      </c>
      <c r="L432" s="28">
        <v>0.11162355</v>
      </c>
      <c r="M432" s="28">
        <v>159.77693278000001</v>
      </c>
      <c r="N432" s="28">
        <v>157.829455</v>
      </c>
      <c r="O432" s="28">
        <v>1.94747778</v>
      </c>
      <c r="P432" s="28">
        <v>0</v>
      </c>
      <c r="Q432" s="28">
        <v>0</v>
      </c>
      <c r="R432" s="28">
        <v>202.06433781999999</v>
      </c>
      <c r="S432" s="28">
        <v>141.02325603</v>
      </c>
      <c r="T432" s="28">
        <v>3.1923120599999999</v>
      </c>
      <c r="U432" s="28">
        <v>9.8038849299999988</v>
      </c>
      <c r="V432" s="28">
        <v>0</v>
      </c>
      <c r="W432" s="28">
        <v>0</v>
      </c>
      <c r="X432" s="28">
        <v>19.068452839999999</v>
      </c>
      <c r="Y432" s="28">
        <v>15.19559493</v>
      </c>
      <c r="Z432" s="28">
        <v>0</v>
      </c>
      <c r="AA432" s="28">
        <v>188.28350079000003</v>
      </c>
      <c r="AB432" s="28">
        <v>13.780837030000001</v>
      </c>
      <c r="AC432" s="28">
        <v>0</v>
      </c>
      <c r="AD432" s="28">
        <v>0</v>
      </c>
      <c r="AE432" s="28">
        <v>0</v>
      </c>
      <c r="AF432" s="28">
        <v>0</v>
      </c>
      <c r="AG432" s="28">
        <v>0</v>
      </c>
      <c r="AH432" s="28">
        <v>0</v>
      </c>
      <c r="AI432" s="28">
        <v>0</v>
      </c>
      <c r="AJ432" s="28">
        <v>0</v>
      </c>
      <c r="AK432" s="28">
        <v>0</v>
      </c>
      <c r="AL432" s="28">
        <v>0</v>
      </c>
      <c r="AM432" s="28">
        <v>0</v>
      </c>
      <c r="AN432" s="28">
        <v>0</v>
      </c>
      <c r="AO432" s="28">
        <v>0</v>
      </c>
      <c r="AP432" s="28">
        <v>0</v>
      </c>
      <c r="AQ432" s="28">
        <v>0</v>
      </c>
      <c r="AR432" s="28">
        <v>0</v>
      </c>
      <c r="AS432" s="28">
        <v>0</v>
      </c>
      <c r="AT432" s="28">
        <v>0</v>
      </c>
      <c r="AU432" s="28">
        <v>13.780837030000001</v>
      </c>
      <c r="AV432" s="28">
        <v>1.17773949</v>
      </c>
      <c r="AW432" s="28">
        <v>14.958576519999999</v>
      </c>
      <c r="AX432" s="28">
        <v>0</v>
      </c>
      <c r="AY432" s="28">
        <v>0</v>
      </c>
      <c r="AZ432" s="28">
        <v>14.958576519999999</v>
      </c>
    </row>
    <row r="433" spans="2:52" x14ac:dyDescent="0.25">
      <c r="B433" s="15" t="s">
        <v>307</v>
      </c>
      <c r="C433" s="28">
        <v>10.553317269999999</v>
      </c>
      <c r="D433" s="28">
        <v>5.3238180599999998</v>
      </c>
      <c r="E433" s="28">
        <v>1.85378551</v>
      </c>
      <c r="F433" s="28">
        <v>3.0238238399999999</v>
      </c>
      <c r="G433" s="28">
        <v>0.44620871000000001</v>
      </c>
      <c r="H433" s="28">
        <v>5.2294992100000011</v>
      </c>
      <c r="I433" s="28">
        <v>1.2659458700000001</v>
      </c>
      <c r="J433" s="28">
        <v>0.37510008</v>
      </c>
      <c r="K433" s="28">
        <v>3.3262109900000003</v>
      </c>
      <c r="L433" s="28">
        <v>0.26224227</v>
      </c>
      <c r="M433" s="28">
        <v>92.509132769999994</v>
      </c>
      <c r="N433" s="28">
        <v>90.977058999999997</v>
      </c>
      <c r="O433" s="28">
        <v>1.2777347699999999</v>
      </c>
      <c r="P433" s="28">
        <v>0.25433899999999998</v>
      </c>
      <c r="Q433" s="28">
        <v>0</v>
      </c>
      <c r="R433" s="28">
        <v>103.06245003999999</v>
      </c>
      <c r="S433" s="28">
        <v>51.712982240000002</v>
      </c>
      <c r="T433" s="28">
        <v>3.3016111000000001</v>
      </c>
      <c r="U433" s="28">
        <v>9.9085540899999991</v>
      </c>
      <c r="V433" s="28">
        <v>0</v>
      </c>
      <c r="W433" s="28">
        <v>0</v>
      </c>
      <c r="X433" s="28">
        <v>13.362363009999999</v>
      </c>
      <c r="Y433" s="28">
        <v>18.773302399999999</v>
      </c>
      <c r="Z433" s="28">
        <v>0</v>
      </c>
      <c r="AA433" s="28">
        <v>97.058812840000002</v>
      </c>
      <c r="AB433" s="28">
        <v>6.0036372</v>
      </c>
      <c r="AC433" s="28">
        <v>0</v>
      </c>
      <c r="AD433" s="28">
        <v>0</v>
      </c>
      <c r="AE433" s="28">
        <v>0</v>
      </c>
      <c r="AF433" s="28">
        <v>0</v>
      </c>
      <c r="AG433" s="28">
        <v>0</v>
      </c>
      <c r="AH433" s="28">
        <v>0</v>
      </c>
      <c r="AI433" s="28">
        <v>0</v>
      </c>
      <c r="AJ433" s="28">
        <v>0</v>
      </c>
      <c r="AK433" s="28">
        <v>0</v>
      </c>
      <c r="AL433" s="28">
        <v>0.98448856000000007</v>
      </c>
      <c r="AM433" s="28">
        <v>0.98448856000000007</v>
      </c>
      <c r="AN433" s="28">
        <v>0</v>
      </c>
      <c r="AO433" s="28">
        <v>0</v>
      </c>
      <c r="AP433" s="28">
        <v>0</v>
      </c>
      <c r="AQ433" s="28">
        <v>0</v>
      </c>
      <c r="AR433" s="28">
        <v>0</v>
      </c>
      <c r="AS433" s="28">
        <v>0</v>
      </c>
      <c r="AT433" s="28">
        <v>0.98448856000000007</v>
      </c>
      <c r="AU433" s="28">
        <v>5.0191486400000009</v>
      </c>
      <c r="AV433" s="28">
        <v>13.617625799999999</v>
      </c>
      <c r="AW433" s="28">
        <v>18.63677444</v>
      </c>
      <c r="AX433" s="28">
        <v>0</v>
      </c>
      <c r="AY433" s="28">
        <v>0</v>
      </c>
      <c r="AZ433" s="28">
        <v>18.63677444</v>
      </c>
    </row>
    <row r="434" spans="2:52" x14ac:dyDescent="0.25">
      <c r="B434" s="15" t="s">
        <v>308</v>
      </c>
      <c r="C434" s="28">
        <v>162.26039070000002</v>
      </c>
      <c r="D434" s="28">
        <v>98.963133020000015</v>
      </c>
      <c r="E434" s="28">
        <v>17.750327010000003</v>
      </c>
      <c r="F434" s="28">
        <v>78.183736480000007</v>
      </c>
      <c r="G434" s="28">
        <v>3.0290695299999997</v>
      </c>
      <c r="H434" s="28">
        <v>63.297257680000001</v>
      </c>
      <c r="I434" s="28">
        <v>5.2515290400000003</v>
      </c>
      <c r="J434" s="28">
        <v>1.7356580800000001</v>
      </c>
      <c r="K434" s="28">
        <v>55.293681740000004</v>
      </c>
      <c r="L434" s="28">
        <v>1.01638882</v>
      </c>
      <c r="M434" s="28">
        <v>215.79477922999999</v>
      </c>
      <c r="N434" s="28">
        <v>210.98398800000001</v>
      </c>
      <c r="O434" s="28">
        <v>4.8107912300000004</v>
      </c>
      <c r="P434" s="28">
        <v>0</v>
      </c>
      <c r="Q434" s="28">
        <v>0</v>
      </c>
      <c r="R434" s="28">
        <v>378.05516993000003</v>
      </c>
      <c r="S434" s="28">
        <v>132.79070060999999</v>
      </c>
      <c r="T434" s="28">
        <v>10.844634560000001</v>
      </c>
      <c r="U434" s="28">
        <v>45.04265539</v>
      </c>
      <c r="V434" s="28">
        <v>0</v>
      </c>
      <c r="W434" s="28">
        <v>2.2453799999999999</v>
      </c>
      <c r="X434" s="28">
        <v>11.724394999999999</v>
      </c>
      <c r="Y434" s="28">
        <v>97.353536419999998</v>
      </c>
      <c r="Z434" s="28">
        <v>0</v>
      </c>
      <c r="AA434" s="28">
        <v>300.00130197999999</v>
      </c>
      <c r="AB434" s="28">
        <v>78.053867949999997</v>
      </c>
      <c r="AC434" s="28">
        <v>0</v>
      </c>
      <c r="AD434" s="28">
        <v>0</v>
      </c>
      <c r="AE434" s="28">
        <v>0</v>
      </c>
      <c r="AF434" s="28">
        <v>0</v>
      </c>
      <c r="AG434" s="28">
        <v>0</v>
      </c>
      <c r="AH434" s="28">
        <v>0</v>
      </c>
      <c r="AI434" s="28">
        <v>0</v>
      </c>
      <c r="AJ434" s="28">
        <v>0</v>
      </c>
      <c r="AK434" s="28">
        <v>0</v>
      </c>
      <c r="AL434" s="28">
        <v>48.348712380000002</v>
      </c>
      <c r="AM434" s="28">
        <v>48.348712380000002</v>
      </c>
      <c r="AN434" s="28">
        <v>0</v>
      </c>
      <c r="AO434" s="28">
        <v>0</v>
      </c>
      <c r="AP434" s="28">
        <v>0</v>
      </c>
      <c r="AQ434" s="28">
        <v>0</v>
      </c>
      <c r="AR434" s="28">
        <v>0</v>
      </c>
      <c r="AS434" s="28">
        <v>0</v>
      </c>
      <c r="AT434" s="28">
        <v>48.348712380000002</v>
      </c>
      <c r="AU434" s="28">
        <v>29.705155569999999</v>
      </c>
      <c r="AV434" s="28">
        <v>22.631668529999999</v>
      </c>
      <c r="AW434" s="28">
        <v>52.336824099999994</v>
      </c>
      <c r="AX434" s="28">
        <v>0</v>
      </c>
      <c r="AY434" s="28">
        <v>0</v>
      </c>
      <c r="AZ434" s="28">
        <v>52.336824099999994</v>
      </c>
    </row>
    <row r="435" spans="2:52" x14ac:dyDescent="0.25">
      <c r="B435" s="15" t="s">
        <v>309</v>
      </c>
      <c r="C435" s="28">
        <v>10.794835019999999</v>
      </c>
      <c r="D435" s="28">
        <v>9.0042036899999989</v>
      </c>
      <c r="E435" s="28">
        <v>3.0937877299999998</v>
      </c>
      <c r="F435" s="28">
        <v>5.5954605099999997</v>
      </c>
      <c r="G435" s="28">
        <v>0.31495545000000003</v>
      </c>
      <c r="H435" s="28">
        <v>1.7906313300000001</v>
      </c>
      <c r="I435" s="28">
        <v>0.89546190000000003</v>
      </c>
      <c r="J435" s="28">
        <v>0.14199999999999999</v>
      </c>
      <c r="K435" s="28">
        <v>0.71733007999999998</v>
      </c>
      <c r="L435" s="28">
        <v>3.5839349999999999E-2</v>
      </c>
      <c r="M435" s="28">
        <v>81.213254590000005</v>
      </c>
      <c r="N435" s="28">
        <v>81.130736999999996</v>
      </c>
      <c r="O435" s="28">
        <v>8.2517590000000002E-2</v>
      </c>
      <c r="P435" s="28">
        <v>0</v>
      </c>
      <c r="Q435" s="28">
        <v>0</v>
      </c>
      <c r="R435" s="28">
        <v>92.008089609999999</v>
      </c>
      <c r="S435" s="28">
        <v>51.599874020000001</v>
      </c>
      <c r="T435" s="28">
        <v>1.4966919599999999</v>
      </c>
      <c r="U435" s="28">
        <v>5.7277987699999997</v>
      </c>
      <c r="V435" s="28">
        <v>0</v>
      </c>
      <c r="W435" s="28">
        <v>0</v>
      </c>
      <c r="X435" s="28">
        <v>19.510006100000002</v>
      </c>
      <c r="Y435" s="28">
        <v>5.6558160300000004</v>
      </c>
      <c r="Z435" s="28">
        <v>0</v>
      </c>
      <c r="AA435" s="28">
        <v>83.990186879999996</v>
      </c>
      <c r="AB435" s="28">
        <v>8.0179027299999994</v>
      </c>
      <c r="AC435" s="28">
        <v>0</v>
      </c>
      <c r="AD435" s="28">
        <v>0</v>
      </c>
      <c r="AE435" s="28">
        <v>0</v>
      </c>
      <c r="AF435" s="28">
        <v>0</v>
      </c>
      <c r="AG435" s="28">
        <v>0</v>
      </c>
      <c r="AH435" s="28">
        <v>0</v>
      </c>
      <c r="AI435" s="28">
        <v>0</v>
      </c>
      <c r="AJ435" s="28">
        <v>0</v>
      </c>
      <c r="AK435" s="28">
        <v>0</v>
      </c>
      <c r="AL435" s="28">
        <v>2.9194393199999999</v>
      </c>
      <c r="AM435" s="28">
        <v>2.9194393199999999</v>
      </c>
      <c r="AN435" s="28">
        <v>0</v>
      </c>
      <c r="AO435" s="28">
        <v>0</v>
      </c>
      <c r="AP435" s="28">
        <v>0</v>
      </c>
      <c r="AQ435" s="28">
        <v>0</v>
      </c>
      <c r="AR435" s="28">
        <v>0</v>
      </c>
      <c r="AS435" s="28">
        <v>0</v>
      </c>
      <c r="AT435" s="28">
        <v>2.9194393199999999</v>
      </c>
      <c r="AU435" s="28">
        <v>5.0984634099999999</v>
      </c>
      <c r="AV435" s="28">
        <v>8.8075316499999996</v>
      </c>
      <c r="AW435" s="28">
        <v>13.905995059999999</v>
      </c>
      <c r="AX435" s="28">
        <v>0</v>
      </c>
      <c r="AY435" s="28">
        <v>2.6238212700000001</v>
      </c>
      <c r="AZ435" s="28">
        <v>11.28217379</v>
      </c>
    </row>
    <row r="436" spans="2:52" x14ac:dyDescent="0.25">
      <c r="B436" s="15" t="s">
        <v>310</v>
      </c>
      <c r="C436" s="28">
        <v>87.292016259999997</v>
      </c>
      <c r="D436" s="28">
        <v>42.300594879999998</v>
      </c>
      <c r="E436" s="28">
        <v>6.7073280400000002</v>
      </c>
      <c r="F436" s="28">
        <v>33.576922179999997</v>
      </c>
      <c r="G436" s="28">
        <v>2.0163446600000001</v>
      </c>
      <c r="H436" s="28">
        <v>44.991421379999998</v>
      </c>
      <c r="I436" s="28">
        <v>6.7916738899999993</v>
      </c>
      <c r="J436" s="28">
        <v>34.328415399999997</v>
      </c>
      <c r="K436" s="28">
        <v>1.2607520000000001</v>
      </c>
      <c r="L436" s="28">
        <v>2.61058009</v>
      </c>
      <c r="M436" s="28">
        <v>192.76436584999999</v>
      </c>
      <c r="N436" s="28">
        <v>190.66627600000001</v>
      </c>
      <c r="O436" s="28">
        <v>2.09808985</v>
      </c>
      <c r="P436" s="28">
        <v>0</v>
      </c>
      <c r="Q436" s="28">
        <v>0</v>
      </c>
      <c r="R436" s="28">
        <v>280.05638211000002</v>
      </c>
      <c r="S436" s="28">
        <v>59.338682850000005</v>
      </c>
      <c r="T436" s="28">
        <v>5.7161991700000003</v>
      </c>
      <c r="U436" s="28">
        <v>15.70186258</v>
      </c>
      <c r="V436" s="28">
        <v>0</v>
      </c>
      <c r="W436" s="28">
        <v>28.731563909999998</v>
      </c>
      <c r="X436" s="28">
        <v>35.88883843</v>
      </c>
      <c r="Y436" s="28">
        <v>23.733851059999999</v>
      </c>
      <c r="Z436" s="28">
        <v>0</v>
      </c>
      <c r="AA436" s="28">
        <v>169.110998</v>
      </c>
      <c r="AB436" s="28">
        <v>110.94538411000001</v>
      </c>
      <c r="AC436" s="28">
        <v>0</v>
      </c>
      <c r="AD436" s="28">
        <v>0</v>
      </c>
      <c r="AE436" s="28">
        <v>0</v>
      </c>
      <c r="AF436" s="28">
        <v>0</v>
      </c>
      <c r="AG436" s="28">
        <v>0</v>
      </c>
      <c r="AH436" s="28">
        <v>0</v>
      </c>
      <c r="AI436" s="28">
        <v>0</v>
      </c>
      <c r="AJ436" s="28">
        <v>0</v>
      </c>
      <c r="AK436" s="28">
        <v>0</v>
      </c>
      <c r="AL436" s="28">
        <v>2.8805200200000001</v>
      </c>
      <c r="AM436" s="28">
        <v>2.8805200200000001</v>
      </c>
      <c r="AN436" s="28">
        <v>0</v>
      </c>
      <c r="AO436" s="28">
        <v>0</v>
      </c>
      <c r="AP436" s="28">
        <v>0</v>
      </c>
      <c r="AQ436" s="28">
        <v>0</v>
      </c>
      <c r="AR436" s="28">
        <v>0</v>
      </c>
      <c r="AS436" s="28">
        <v>47.748729320000002</v>
      </c>
      <c r="AT436" s="28">
        <v>50.629249340000001</v>
      </c>
      <c r="AU436" s="28">
        <v>60.316134770000005</v>
      </c>
      <c r="AV436" s="28">
        <v>68.352079729999986</v>
      </c>
      <c r="AW436" s="28">
        <v>128.6682145</v>
      </c>
      <c r="AX436" s="28">
        <v>0</v>
      </c>
      <c r="AY436" s="28">
        <v>2.0630914900000001</v>
      </c>
      <c r="AZ436" s="28">
        <v>126.60512301</v>
      </c>
    </row>
    <row r="437" spans="2:52" x14ac:dyDescent="0.25">
      <c r="B437" s="15" t="s">
        <v>311</v>
      </c>
      <c r="C437" s="28">
        <v>5.7845794000000001</v>
      </c>
      <c r="D437" s="28">
        <v>2.6752790200000001</v>
      </c>
      <c r="E437" s="28">
        <v>1.1130649100000001</v>
      </c>
      <c r="F437" s="28">
        <v>1.1830934199999998</v>
      </c>
      <c r="G437" s="28">
        <v>0.37912068999999998</v>
      </c>
      <c r="H437" s="28">
        <v>3.1093003800000005</v>
      </c>
      <c r="I437" s="28">
        <v>1.3988078799999999</v>
      </c>
      <c r="J437" s="28">
        <v>0.45417299999999999</v>
      </c>
      <c r="K437" s="28">
        <v>1.1744828200000001</v>
      </c>
      <c r="L437" s="28">
        <v>8.1836679999999995E-2</v>
      </c>
      <c r="M437" s="28">
        <v>99.11141031999999</v>
      </c>
      <c r="N437" s="28">
        <v>96.002803</v>
      </c>
      <c r="O437" s="28">
        <v>1.70860732</v>
      </c>
      <c r="P437" s="28">
        <v>1.4</v>
      </c>
      <c r="Q437" s="28">
        <v>0</v>
      </c>
      <c r="R437" s="28">
        <v>104.89598972</v>
      </c>
      <c r="S437" s="28">
        <v>41.920650590000001</v>
      </c>
      <c r="T437" s="28">
        <v>5.0940344800000004</v>
      </c>
      <c r="U437" s="28">
        <v>7.93968015</v>
      </c>
      <c r="V437" s="28">
        <v>0</v>
      </c>
      <c r="W437" s="28">
        <v>0.33255699999999999</v>
      </c>
      <c r="X437" s="28">
        <v>11.258889160000001</v>
      </c>
      <c r="Y437" s="28">
        <v>8.9119565500000011</v>
      </c>
      <c r="Z437" s="28">
        <v>0</v>
      </c>
      <c r="AA437" s="28">
        <v>75.457767930000003</v>
      </c>
      <c r="AB437" s="28">
        <v>29.43822179</v>
      </c>
      <c r="AC437" s="28">
        <v>0</v>
      </c>
      <c r="AD437" s="28">
        <v>0</v>
      </c>
      <c r="AE437" s="28">
        <v>0</v>
      </c>
      <c r="AF437" s="28">
        <v>0</v>
      </c>
      <c r="AG437" s="28">
        <v>0</v>
      </c>
      <c r="AH437" s="28">
        <v>0</v>
      </c>
      <c r="AI437" s="28">
        <v>0</v>
      </c>
      <c r="AJ437" s="28">
        <v>0</v>
      </c>
      <c r="AK437" s="28">
        <v>0</v>
      </c>
      <c r="AL437" s="28">
        <v>6.0651989000000004</v>
      </c>
      <c r="AM437" s="28">
        <v>6.0651989000000004</v>
      </c>
      <c r="AN437" s="28">
        <v>0</v>
      </c>
      <c r="AO437" s="28">
        <v>0</v>
      </c>
      <c r="AP437" s="28">
        <v>0</v>
      </c>
      <c r="AQ437" s="28">
        <v>0</v>
      </c>
      <c r="AR437" s="28">
        <v>0</v>
      </c>
      <c r="AS437" s="28">
        <v>0</v>
      </c>
      <c r="AT437" s="28">
        <v>6.0651989000000004</v>
      </c>
      <c r="AU437" s="28">
        <v>23.373022889999998</v>
      </c>
      <c r="AV437" s="28">
        <v>37.879548299999996</v>
      </c>
      <c r="AW437" s="28">
        <v>61.252571189999998</v>
      </c>
      <c r="AX437" s="28">
        <v>0</v>
      </c>
      <c r="AY437" s="28">
        <v>0</v>
      </c>
      <c r="AZ437" s="28">
        <v>61.252571189999998</v>
      </c>
    </row>
    <row r="438" spans="2:52" x14ac:dyDescent="0.25">
      <c r="B438" s="15" t="s">
        <v>312</v>
      </c>
      <c r="C438" s="28">
        <v>50.516088200000006</v>
      </c>
      <c r="D438" s="28">
        <v>25.663302129999998</v>
      </c>
      <c r="E438" s="28">
        <v>4.9331644599999995</v>
      </c>
      <c r="F438" s="28">
        <v>19.89270045</v>
      </c>
      <c r="G438" s="28">
        <v>0.83743721999999998</v>
      </c>
      <c r="H438" s="28">
        <v>24.852786070000001</v>
      </c>
      <c r="I438" s="28">
        <v>13.440473580000001</v>
      </c>
      <c r="J438" s="28">
        <v>6.1221907099999999</v>
      </c>
      <c r="K438" s="28">
        <v>1.16434244</v>
      </c>
      <c r="L438" s="28">
        <v>4.1257793400000002</v>
      </c>
      <c r="M438" s="28">
        <v>88.431637120000005</v>
      </c>
      <c r="N438" s="28">
        <v>87.469560000000001</v>
      </c>
      <c r="O438" s="28">
        <v>0.96207712000000001</v>
      </c>
      <c r="P438" s="28">
        <v>0</v>
      </c>
      <c r="Q438" s="28">
        <v>0</v>
      </c>
      <c r="R438" s="28">
        <v>138.94772531999999</v>
      </c>
      <c r="S438" s="28">
        <v>48.849471350000002</v>
      </c>
      <c r="T438" s="28">
        <v>3.4355000000000002</v>
      </c>
      <c r="U438" s="28">
        <v>10.553160779999999</v>
      </c>
      <c r="V438" s="28">
        <v>0</v>
      </c>
      <c r="W438" s="28">
        <v>0.99996399999999996</v>
      </c>
      <c r="X438" s="28">
        <v>29.253616319999999</v>
      </c>
      <c r="Y438" s="28">
        <v>29.66599257</v>
      </c>
      <c r="Z438" s="28">
        <v>0</v>
      </c>
      <c r="AA438" s="28">
        <v>122.75770502000002</v>
      </c>
      <c r="AB438" s="28">
        <v>16.1900203</v>
      </c>
      <c r="AC438" s="28">
        <v>0</v>
      </c>
      <c r="AD438" s="28">
        <v>0</v>
      </c>
      <c r="AE438" s="28">
        <v>0</v>
      </c>
      <c r="AF438" s="28">
        <v>0</v>
      </c>
      <c r="AG438" s="28">
        <v>0</v>
      </c>
      <c r="AH438" s="28">
        <v>0</v>
      </c>
      <c r="AI438" s="28">
        <v>0</v>
      </c>
      <c r="AJ438" s="28">
        <v>0</v>
      </c>
      <c r="AK438" s="28">
        <v>0</v>
      </c>
      <c r="AL438" s="28">
        <v>8.6128353999999998</v>
      </c>
      <c r="AM438" s="28">
        <v>8.6128353999999998</v>
      </c>
      <c r="AN438" s="28">
        <v>0</v>
      </c>
      <c r="AO438" s="28">
        <v>0</v>
      </c>
      <c r="AP438" s="28">
        <v>0</v>
      </c>
      <c r="AQ438" s="28">
        <v>0</v>
      </c>
      <c r="AR438" s="28">
        <v>0</v>
      </c>
      <c r="AS438" s="28">
        <v>0</v>
      </c>
      <c r="AT438" s="28">
        <v>8.6128353999999998</v>
      </c>
      <c r="AU438" s="28">
        <v>7.5771848999999998</v>
      </c>
      <c r="AV438" s="28">
        <v>6.1520516699999996</v>
      </c>
      <c r="AW438" s="28">
        <v>13.729236569999999</v>
      </c>
      <c r="AX438" s="28">
        <v>0</v>
      </c>
      <c r="AY438" s="28">
        <v>0</v>
      </c>
      <c r="AZ438" s="28">
        <v>13.729236569999999</v>
      </c>
    </row>
    <row r="439" spans="2:52" x14ac:dyDescent="0.25">
      <c r="B439" s="15" t="s">
        <v>173</v>
      </c>
      <c r="C439" s="28">
        <v>7.3054584800000004</v>
      </c>
      <c r="D439" s="28">
        <v>4.2802557400000003</v>
      </c>
      <c r="E439" s="28">
        <v>1.1020291</v>
      </c>
      <c r="F439" s="28">
        <v>2.7935129700000001</v>
      </c>
      <c r="G439" s="28">
        <v>0.38471367000000001</v>
      </c>
      <c r="H439" s="28">
        <v>3.0252027400000001</v>
      </c>
      <c r="I439" s="28">
        <v>1.4726792</v>
      </c>
      <c r="J439" s="28">
        <v>0.50834353999999993</v>
      </c>
      <c r="K439" s="28">
        <v>1.0441800000000001</v>
      </c>
      <c r="L439" s="28">
        <v>0</v>
      </c>
      <c r="M439" s="28">
        <v>91.049442439999993</v>
      </c>
      <c r="N439" s="28">
        <v>89.730024</v>
      </c>
      <c r="O439" s="28">
        <v>1.2854734399999999</v>
      </c>
      <c r="P439" s="28">
        <v>0</v>
      </c>
      <c r="Q439" s="28">
        <v>3.3945000000000003E-2</v>
      </c>
      <c r="R439" s="28">
        <v>98.354900920000006</v>
      </c>
      <c r="S439" s="28">
        <v>51.558262820000003</v>
      </c>
      <c r="T439" s="28">
        <v>0.35135618000000002</v>
      </c>
      <c r="U439" s="28">
        <v>8.5849146699999999</v>
      </c>
      <c r="V439" s="28">
        <v>0</v>
      </c>
      <c r="W439" s="28">
        <v>0</v>
      </c>
      <c r="X439" s="28">
        <v>4.3722224000000001</v>
      </c>
      <c r="Y439" s="28">
        <v>21.267970730000002</v>
      </c>
      <c r="Z439" s="28">
        <v>0.17447472</v>
      </c>
      <c r="AA439" s="28">
        <v>86.309201520000002</v>
      </c>
      <c r="AB439" s="28">
        <v>12.0456994</v>
      </c>
      <c r="AC439" s="28">
        <v>1.1E-4</v>
      </c>
      <c r="AD439" s="28">
        <v>1.1E-4</v>
      </c>
      <c r="AE439" s="28">
        <v>0</v>
      </c>
      <c r="AF439" s="28">
        <v>0</v>
      </c>
      <c r="AG439" s="28">
        <v>13.734999999999999</v>
      </c>
      <c r="AH439" s="28">
        <v>13.734999999999999</v>
      </c>
      <c r="AI439" s="28">
        <v>0</v>
      </c>
      <c r="AJ439" s="28">
        <v>0.16959252999999999</v>
      </c>
      <c r="AK439" s="28">
        <v>13.90470253</v>
      </c>
      <c r="AL439" s="28">
        <v>21.038596800000001</v>
      </c>
      <c r="AM439" s="28">
        <v>21.038596800000001</v>
      </c>
      <c r="AN439" s="28">
        <v>0</v>
      </c>
      <c r="AO439" s="28">
        <v>0</v>
      </c>
      <c r="AP439" s="28">
        <v>0</v>
      </c>
      <c r="AQ439" s="28">
        <v>0</v>
      </c>
      <c r="AR439" s="28">
        <v>0</v>
      </c>
      <c r="AS439" s="28">
        <v>0</v>
      </c>
      <c r="AT439" s="28">
        <v>21.038596800000001</v>
      </c>
      <c r="AU439" s="28">
        <v>4.9118051300000012</v>
      </c>
      <c r="AV439" s="28">
        <v>14.34793722</v>
      </c>
      <c r="AW439" s="28">
        <v>19.25974235</v>
      </c>
      <c r="AX439" s="28">
        <v>0</v>
      </c>
      <c r="AY439" s="28">
        <v>0</v>
      </c>
      <c r="AZ439" s="28">
        <v>19.25974235</v>
      </c>
    </row>
    <row r="440" spans="2:52" x14ac:dyDescent="0.25">
      <c r="B440" s="15" t="s">
        <v>313</v>
      </c>
      <c r="C440" s="28">
        <v>10.297648000000001</v>
      </c>
      <c r="D440" s="28">
        <v>6.2782045899999988</v>
      </c>
      <c r="E440" s="28">
        <v>2.4383649299999997</v>
      </c>
      <c r="F440" s="28">
        <v>3.5404052699999999</v>
      </c>
      <c r="G440" s="28">
        <v>0.29943438999999999</v>
      </c>
      <c r="H440" s="28">
        <v>4.01944341</v>
      </c>
      <c r="I440" s="28">
        <v>1.16822325</v>
      </c>
      <c r="J440" s="28">
        <v>1.2662346299999998</v>
      </c>
      <c r="K440" s="28">
        <v>1.5396905300000001</v>
      </c>
      <c r="L440" s="28">
        <v>4.5295000000000002E-2</v>
      </c>
      <c r="M440" s="28">
        <v>73.380873780000002</v>
      </c>
      <c r="N440" s="28">
        <v>73.190724000000003</v>
      </c>
      <c r="O440" s="28">
        <v>0.19014977999999999</v>
      </c>
      <c r="P440" s="28">
        <v>0</v>
      </c>
      <c r="Q440" s="28">
        <v>0</v>
      </c>
      <c r="R440" s="28">
        <v>83.678521779999997</v>
      </c>
      <c r="S440" s="28">
        <v>45.077117890000004</v>
      </c>
      <c r="T440" s="28">
        <v>1.4728602</v>
      </c>
      <c r="U440" s="28">
        <v>6.3493791500000007</v>
      </c>
      <c r="V440" s="28">
        <v>0</v>
      </c>
      <c r="W440" s="28">
        <v>0</v>
      </c>
      <c r="X440" s="28">
        <v>7.1773214200000002</v>
      </c>
      <c r="Y440" s="28">
        <v>8.0439889400000002</v>
      </c>
      <c r="Z440" s="28">
        <v>0</v>
      </c>
      <c r="AA440" s="28">
        <v>68.120667600000004</v>
      </c>
      <c r="AB440" s="28">
        <v>15.55785418</v>
      </c>
      <c r="AC440" s="28">
        <v>0</v>
      </c>
      <c r="AD440" s="28">
        <v>0</v>
      </c>
      <c r="AE440" s="28">
        <v>0</v>
      </c>
      <c r="AF440" s="28">
        <v>0</v>
      </c>
      <c r="AG440" s="28">
        <v>0</v>
      </c>
      <c r="AH440" s="28">
        <v>0</v>
      </c>
      <c r="AI440" s="28">
        <v>0</v>
      </c>
      <c r="AJ440" s="28">
        <v>0</v>
      </c>
      <c r="AK440" s="28">
        <v>0</v>
      </c>
      <c r="AL440" s="28">
        <v>5.6063776299999999</v>
      </c>
      <c r="AM440" s="28">
        <v>5.6063776299999999</v>
      </c>
      <c r="AN440" s="28">
        <v>0</v>
      </c>
      <c r="AO440" s="28">
        <v>0</v>
      </c>
      <c r="AP440" s="28">
        <v>0</v>
      </c>
      <c r="AQ440" s="28">
        <v>0</v>
      </c>
      <c r="AR440" s="28">
        <v>0</v>
      </c>
      <c r="AS440" s="28">
        <v>0</v>
      </c>
      <c r="AT440" s="28">
        <v>5.6063776299999999</v>
      </c>
      <c r="AU440" s="28">
        <v>9.9514765500000006</v>
      </c>
      <c r="AV440" s="28">
        <v>67.353817959999986</v>
      </c>
      <c r="AW440" s="28">
        <v>77.305294509999996</v>
      </c>
      <c r="AX440" s="28">
        <v>0</v>
      </c>
      <c r="AY440" s="28">
        <v>0</v>
      </c>
      <c r="AZ440" s="28">
        <v>77.305294509999996</v>
      </c>
    </row>
    <row r="441" spans="2:52" x14ac:dyDescent="0.25">
      <c r="B441" s="15" t="s">
        <v>93</v>
      </c>
      <c r="C441" s="28">
        <v>9.7950184800000013</v>
      </c>
      <c r="D441" s="28">
        <v>6.469657859999999</v>
      </c>
      <c r="E441" s="28">
        <v>2.5726773399999998</v>
      </c>
      <c r="F441" s="28">
        <v>3.3764344199999998</v>
      </c>
      <c r="G441" s="28">
        <v>0.52054610000000001</v>
      </c>
      <c r="H441" s="28">
        <v>3.3253606200000001</v>
      </c>
      <c r="I441" s="28">
        <v>1.8725582000000001</v>
      </c>
      <c r="J441" s="28">
        <v>0.94811000000000001</v>
      </c>
      <c r="K441" s="28">
        <v>0.35100999999999999</v>
      </c>
      <c r="L441" s="28">
        <v>0.15368242000000001</v>
      </c>
      <c r="M441" s="28">
        <v>72.09192591</v>
      </c>
      <c r="N441" s="28">
        <v>71.223206000000005</v>
      </c>
      <c r="O441" s="28">
        <v>0.86871991000000004</v>
      </c>
      <c r="P441" s="28">
        <v>0</v>
      </c>
      <c r="Q441" s="28">
        <v>0</v>
      </c>
      <c r="R441" s="28">
        <v>81.886944389999996</v>
      </c>
      <c r="S441" s="28">
        <v>32.335005469999999</v>
      </c>
      <c r="T441" s="28">
        <v>2.5951572299999999</v>
      </c>
      <c r="U441" s="28">
        <v>7.23606266</v>
      </c>
      <c r="V441" s="28">
        <v>0</v>
      </c>
      <c r="W441" s="28">
        <v>6.6809800800000003</v>
      </c>
      <c r="X441" s="28">
        <v>10.225384640000001</v>
      </c>
      <c r="Y441" s="28">
        <v>16.763061839999999</v>
      </c>
      <c r="Z441" s="28">
        <v>0</v>
      </c>
      <c r="AA441" s="28">
        <v>75.835651920000004</v>
      </c>
      <c r="AB441" s="28">
        <v>6.0512924699999999</v>
      </c>
      <c r="AC441" s="28">
        <v>0</v>
      </c>
      <c r="AD441" s="28">
        <v>0</v>
      </c>
      <c r="AE441" s="28">
        <v>0</v>
      </c>
      <c r="AF441" s="28">
        <v>0</v>
      </c>
      <c r="AG441" s="28">
        <v>0</v>
      </c>
      <c r="AH441" s="28">
        <v>0</v>
      </c>
      <c r="AI441" s="28">
        <v>0</v>
      </c>
      <c r="AJ441" s="28">
        <v>0</v>
      </c>
      <c r="AK441" s="28">
        <v>0</v>
      </c>
      <c r="AL441" s="28">
        <v>1.1334649999999999</v>
      </c>
      <c r="AM441" s="28">
        <v>1.1334649999999999</v>
      </c>
      <c r="AN441" s="28">
        <v>0</v>
      </c>
      <c r="AO441" s="28">
        <v>0</v>
      </c>
      <c r="AP441" s="28">
        <v>0</v>
      </c>
      <c r="AQ441" s="28">
        <v>0</v>
      </c>
      <c r="AR441" s="28">
        <v>0</v>
      </c>
      <c r="AS441" s="28">
        <v>0</v>
      </c>
      <c r="AT441" s="28">
        <v>1.1334649999999999</v>
      </c>
      <c r="AU441" s="28">
        <v>4.9178274699999998</v>
      </c>
      <c r="AV441" s="28">
        <v>7.6537318299999999</v>
      </c>
      <c r="AW441" s="28">
        <v>12.571559300000001</v>
      </c>
      <c r="AX441" s="28">
        <v>0</v>
      </c>
      <c r="AY441" s="28">
        <v>0</v>
      </c>
      <c r="AZ441" s="28">
        <v>12.571559300000001</v>
      </c>
    </row>
    <row r="442" spans="2:52" x14ac:dyDescent="0.25">
      <c r="B442" s="15" t="s">
        <v>314</v>
      </c>
      <c r="C442" s="28">
        <v>4.7869048799999998</v>
      </c>
      <c r="D442" s="28">
        <v>2.9132563899999999</v>
      </c>
      <c r="E442" s="28">
        <v>1.37960715</v>
      </c>
      <c r="F442" s="28">
        <v>1.2021303300000001</v>
      </c>
      <c r="G442" s="28">
        <v>0.33151891</v>
      </c>
      <c r="H442" s="28">
        <v>1.8736484899999999</v>
      </c>
      <c r="I442" s="28">
        <v>0.57293260999999995</v>
      </c>
      <c r="J442" s="28">
        <v>0.14023160000000001</v>
      </c>
      <c r="K442" s="28">
        <v>0.81826699999999997</v>
      </c>
      <c r="L442" s="28">
        <v>0.34221728000000001</v>
      </c>
      <c r="M442" s="28">
        <v>66.471967200000009</v>
      </c>
      <c r="N442" s="28">
        <v>65.894208000000006</v>
      </c>
      <c r="O442" s="28">
        <v>0.57775919999999992</v>
      </c>
      <c r="P442" s="28">
        <v>0</v>
      </c>
      <c r="Q442" s="28">
        <v>0</v>
      </c>
      <c r="R442" s="28">
        <v>71.258872080000003</v>
      </c>
      <c r="S442" s="28">
        <v>41.180879140000002</v>
      </c>
      <c r="T442" s="28">
        <v>0.55688086000000003</v>
      </c>
      <c r="U442" s="28">
        <v>5.04944769</v>
      </c>
      <c r="V442" s="28">
        <v>0</v>
      </c>
      <c r="W442" s="28">
        <v>0</v>
      </c>
      <c r="X442" s="28">
        <v>7.1481720700000002</v>
      </c>
      <c r="Y442" s="28">
        <v>11.873861740000001</v>
      </c>
      <c r="Z442" s="28">
        <v>0</v>
      </c>
      <c r="AA442" s="28">
        <v>65.809241499999999</v>
      </c>
      <c r="AB442" s="28">
        <v>5.44963058</v>
      </c>
      <c r="AC442" s="28">
        <v>0</v>
      </c>
      <c r="AD442" s="28">
        <v>0</v>
      </c>
      <c r="AE442" s="28">
        <v>0</v>
      </c>
      <c r="AF442" s="28">
        <v>0</v>
      </c>
      <c r="AG442" s="28">
        <v>0</v>
      </c>
      <c r="AH442" s="28">
        <v>0</v>
      </c>
      <c r="AI442" s="28">
        <v>0</v>
      </c>
      <c r="AJ442" s="28">
        <v>0</v>
      </c>
      <c r="AK442" s="28">
        <v>0</v>
      </c>
      <c r="AL442" s="28">
        <v>0.75418530000000006</v>
      </c>
      <c r="AM442" s="28">
        <v>0.75418530000000006</v>
      </c>
      <c r="AN442" s="28">
        <v>0</v>
      </c>
      <c r="AO442" s="28">
        <v>0</v>
      </c>
      <c r="AP442" s="28">
        <v>0</v>
      </c>
      <c r="AQ442" s="28">
        <v>0</v>
      </c>
      <c r="AR442" s="28">
        <v>0</v>
      </c>
      <c r="AS442" s="28">
        <v>0</v>
      </c>
      <c r="AT442" s="28">
        <v>0.75418530000000006</v>
      </c>
      <c r="AU442" s="28">
        <v>4.6954452800000004</v>
      </c>
      <c r="AV442" s="28">
        <v>1.89197116</v>
      </c>
      <c r="AW442" s="28">
        <v>6.5874164400000002</v>
      </c>
      <c r="AX442" s="28">
        <v>0</v>
      </c>
      <c r="AY442" s="28">
        <v>0</v>
      </c>
      <c r="AZ442" s="28">
        <v>6.5874164400000002</v>
      </c>
    </row>
    <row r="443" spans="2:52" x14ac:dyDescent="0.25">
      <c r="B443" s="25" t="s">
        <v>1582</v>
      </c>
      <c r="C443" s="26">
        <f t="shared" ref="C443:AZ443" si="30">SUM(C424:C442)</f>
        <v>691.04846331999988</v>
      </c>
      <c r="D443" s="26">
        <f t="shared" si="30"/>
        <v>400.12481229999997</v>
      </c>
      <c r="E443" s="26">
        <f t="shared" si="30"/>
        <v>97.124120340000005</v>
      </c>
      <c r="F443" s="26">
        <f t="shared" si="30"/>
        <v>281.90626687000002</v>
      </c>
      <c r="G443" s="26">
        <f t="shared" si="30"/>
        <v>21.094425089999998</v>
      </c>
      <c r="H443" s="26">
        <f t="shared" si="30"/>
        <v>290.92365102000002</v>
      </c>
      <c r="I443" s="26">
        <f t="shared" si="30"/>
        <v>97.049825229999982</v>
      </c>
      <c r="J443" s="26">
        <f t="shared" si="30"/>
        <v>68.616703900000005</v>
      </c>
      <c r="K443" s="26">
        <f t="shared" si="30"/>
        <v>105.06510086999999</v>
      </c>
      <c r="L443" s="26">
        <f t="shared" si="30"/>
        <v>20.192021019999995</v>
      </c>
      <c r="M443" s="26">
        <f t="shared" si="30"/>
        <v>2516.3538705999995</v>
      </c>
      <c r="N443" s="26">
        <f t="shared" si="30"/>
        <v>2462.3083510000001</v>
      </c>
      <c r="O443" s="26">
        <f t="shared" si="30"/>
        <v>27.250784879999994</v>
      </c>
      <c r="P443" s="26">
        <f t="shared" si="30"/>
        <v>1.99299472</v>
      </c>
      <c r="Q443" s="26">
        <f t="shared" si="30"/>
        <v>24.801739999999999</v>
      </c>
      <c r="R443" s="26">
        <f t="shared" si="30"/>
        <v>3207.4023339199998</v>
      </c>
      <c r="S443" s="26">
        <f t="shared" si="30"/>
        <v>1426.3173728399997</v>
      </c>
      <c r="T443" s="26">
        <f t="shared" si="30"/>
        <v>80.668503550000011</v>
      </c>
      <c r="U443" s="26">
        <f t="shared" si="30"/>
        <v>258.58660369999996</v>
      </c>
      <c r="V443" s="26">
        <f t="shared" si="30"/>
        <v>0</v>
      </c>
      <c r="W443" s="26">
        <f t="shared" si="30"/>
        <v>176.34075724000004</v>
      </c>
      <c r="X443" s="26">
        <f t="shared" si="30"/>
        <v>283.58235485999995</v>
      </c>
      <c r="Y443" s="26">
        <f t="shared" si="30"/>
        <v>474.97500622000007</v>
      </c>
      <c r="Z443" s="26">
        <f t="shared" si="30"/>
        <v>0.17447472</v>
      </c>
      <c r="AA443" s="26">
        <f t="shared" si="30"/>
        <v>2700.6450731300006</v>
      </c>
      <c r="AB443" s="26">
        <f t="shared" si="30"/>
        <v>506.75726079000003</v>
      </c>
      <c r="AC443" s="26">
        <f t="shared" si="30"/>
        <v>6.11E-3</v>
      </c>
      <c r="AD443" s="26">
        <f t="shared" si="30"/>
        <v>1.1E-4</v>
      </c>
      <c r="AE443" s="26">
        <f t="shared" si="30"/>
        <v>0</v>
      </c>
      <c r="AF443" s="26">
        <f t="shared" si="30"/>
        <v>6.0000000000000001E-3</v>
      </c>
      <c r="AG443" s="26">
        <f t="shared" si="30"/>
        <v>13.734999999999999</v>
      </c>
      <c r="AH443" s="26">
        <f t="shared" si="30"/>
        <v>13.734999999999999</v>
      </c>
      <c r="AI443" s="26">
        <f t="shared" si="30"/>
        <v>0</v>
      </c>
      <c r="AJ443" s="26">
        <f t="shared" si="30"/>
        <v>0.82263688999999995</v>
      </c>
      <c r="AK443" s="26">
        <f t="shared" si="30"/>
        <v>14.563746889999999</v>
      </c>
      <c r="AL443" s="26">
        <f t="shared" si="30"/>
        <v>114.70579399</v>
      </c>
      <c r="AM443" s="26">
        <f t="shared" si="30"/>
        <v>114.70579399</v>
      </c>
      <c r="AN443" s="26">
        <f t="shared" si="30"/>
        <v>0</v>
      </c>
      <c r="AO443" s="26">
        <f t="shared" si="30"/>
        <v>0</v>
      </c>
      <c r="AP443" s="26">
        <f t="shared" si="30"/>
        <v>0</v>
      </c>
      <c r="AQ443" s="26">
        <f t="shared" si="30"/>
        <v>0</v>
      </c>
      <c r="AR443" s="26">
        <f t="shared" si="30"/>
        <v>0</v>
      </c>
      <c r="AS443" s="26">
        <f t="shared" si="30"/>
        <v>47.748729320000002</v>
      </c>
      <c r="AT443" s="26">
        <f t="shared" si="30"/>
        <v>162.45452330999998</v>
      </c>
      <c r="AU443" s="26">
        <f t="shared" si="30"/>
        <v>358.86648437000008</v>
      </c>
      <c r="AV443" s="26">
        <f t="shared" si="30"/>
        <v>421.65404470999994</v>
      </c>
      <c r="AW443" s="26">
        <f t="shared" si="30"/>
        <v>780.52052908000007</v>
      </c>
      <c r="AX443" s="26">
        <f t="shared" si="30"/>
        <v>0.25032010999999998</v>
      </c>
      <c r="AY443" s="26">
        <f t="shared" si="30"/>
        <v>30.174164489999999</v>
      </c>
      <c r="AZ443" s="26">
        <f t="shared" si="30"/>
        <v>750.09604448000005</v>
      </c>
    </row>
    <row r="444" spans="2:52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2:52" x14ac:dyDescent="0.25">
      <c r="B445" s="14" t="s">
        <v>230</v>
      </c>
    </row>
    <row r="446" spans="2:52" x14ac:dyDescent="0.25">
      <c r="B446" s="15" t="s">
        <v>315</v>
      </c>
      <c r="C446" s="28">
        <v>8.9732005600000004</v>
      </c>
      <c r="D446" s="28">
        <v>2.0285861399999998</v>
      </c>
      <c r="E446" s="28">
        <v>1.2563689599999999</v>
      </c>
      <c r="F446" s="28">
        <v>0.59561176000000005</v>
      </c>
      <c r="G446" s="28">
        <v>0.17660542000000001</v>
      </c>
      <c r="H446" s="28">
        <v>6.9446144199999997</v>
      </c>
      <c r="I446" s="28">
        <v>0.38737969</v>
      </c>
      <c r="J446" s="28">
        <v>0.10872999999999999</v>
      </c>
      <c r="K446" s="28">
        <v>6.06634356</v>
      </c>
      <c r="L446" s="28">
        <v>0.38216116999999999</v>
      </c>
      <c r="M446" s="28">
        <v>39.426949119999996</v>
      </c>
      <c r="N446" s="28">
        <v>39.060954119999998</v>
      </c>
      <c r="O446" s="28">
        <v>0</v>
      </c>
      <c r="P446" s="28">
        <v>0</v>
      </c>
      <c r="Q446" s="28">
        <v>0.36599500000000001</v>
      </c>
      <c r="R446" s="28">
        <v>48.400149679999998</v>
      </c>
      <c r="S446" s="28">
        <v>23.894597040000001</v>
      </c>
      <c r="T446" s="28">
        <v>0.41322501</v>
      </c>
      <c r="U446" s="28">
        <v>3.77216219</v>
      </c>
      <c r="V446" s="28">
        <v>0</v>
      </c>
      <c r="W446" s="28">
        <v>0</v>
      </c>
      <c r="X446" s="28">
        <v>1.4487812799999999</v>
      </c>
      <c r="Y446" s="28">
        <v>5.2048840399999996</v>
      </c>
      <c r="Z446" s="28">
        <v>0.57861012000000001</v>
      </c>
      <c r="AA446" s="28">
        <v>35.312259679999997</v>
      </c>
      <c r="AB446" s="28">
        <v>13.08789</v>
      </c>
      <c r="AC446" s="28">
        <v>0</v>
      </c>
      <c r="AD446" s="28">
        <v>0</v>
      </c>
      <c r="AE446" s="28">
        <v>0</v>
      </c>
      <c r="AF446" s="28">
        <v>0</v>
      </c>
      <c r="AG446" s="28">
        <v>0</v>
      </c>
      <c r="AH446" s="28">
        <v>0</v>
      </c>
      <c r="AI446" s="28">
        <v>0</v>
      </c>
      <c r="AJ446" s="28">
        <v>0</v>
      </c>
      <c r="AK446" s="28">
        <v>0</v>
      </c>
      <c r="AL446" s="28">
        <v>3.0899263800000001</v>
      </c>
      <c r="AM446" s="28">
        <v>3.0899263800000001</v>
      </c>
      <c r="AN446" s="28">
        <v>0</v>
      </c>
      <c r="AO446" s="28">
        <v>0</v>
      </c>
      <c r="AP446" s="28">
        <v>1.9452848500000002</v>
      </c>
      <c r="AQ446" s="28">
        <v>1.9452848500000002</v>
      </c>
      <c r="AR446" s="28">
        <v>0</v>
      </c>
      <c r="AS446" s="28">
        <v>0</v>
      </c>
      <c r="AT446" s="28">
        <v>5.0352112300000007</v>
      </c>
      <c r="AU446" s="28">
        <v>8.05267877</v>
      </c>
      <c r="AV446" s="28">
        <v>12.82499659</v>
      </c>
      <c r="AW446" s="28">
        <v>20.877675359999998</v>
      </c>
      <c r="AX446" s="28">
        <v>0</v>
      </c>
      <c r="AY446" s="28">
        <v>0</v>
      </c>
      <c r="AZ446" s="28">
        <v>20.877675359999998</v>
      </c>
    </row>
    <row r="447" spans="2:52" x14ac:dyDescent="0.25">
      <c r="B447" s="15" t="s">
        <v>316</v>
      </c>
      <c r="C447" s="28">
        <v>25.125038380000003</v>
      </c>
      <c r="D447" s="28">
        <v>14.64373417</v>
      </c>
      <c r="E447" s="28">
        <v>4.0272842500000001</v>
      </c>
      <c r="F447" s="28">
        <v>9.8752951400000004</v>
      </c>
      <c r="G447" s="28">
        <v>0.74115478000000001</v>
      </c>
      <c r="H447" s="28">
        <v>10.481304210000001</v>
      </c>
      <c r="I447" s="28">
        <v>2.5586613199999997</v>
      </c>
      <c r="J447" s="28">
        <v>3.07091191</v>
      </c>
      <c r="K447" s="28">
        <v>3.5604199700000003</v>
      </c>
      <c r="L447" s="28">
        <v>1.29131101</v>
      </c>
      <c r="M447" s="28">
        <v>126.59215747</v>
      </c>
      <c r="N447" s="28">
        <v>125.126616</v>
      </c>
      <c r="O447" s="28">
        <v>1.46554147</v>
      </c>
      <c r="P447" s="28">
        <v>0</v>
      </c>
      <c r="Q447" s="28">
        <v>0</v>
      </c>
      <c r="R447" s="28">
        <v>151.71719585</v>
      </c>
      <c r="S447" s="28">
        <v>105.50129234000001</v>
      </c>
      <c r="T447" s="28">
        <v>2.7456435499999996</v>
      </c>
      <c r="U447" s="28">
        <v>11.73461262</v>
      </c>
      <c r="V447" s="28">
        <v>0</v>
      </c>
      <c r="W447" s="28">
        <v>0</v>
      </c>
      <c r="X447" s="28">
        <v>6.5328961699999999</v>
      </c>
      <c r="Y447" s="28">
        <v>7.9481415499999999</v>
      </c>
      <c r="Z447" s="28">
        <v>0</v>
      </c>
      <c r="AA447" s="28">
        <v>134.46258623000003</v>
      </c>
      <c r="AB447" s="28">
        <v>17.25460962</v>
      </c>
      <c r="AC447" s="28">
        <v>0</v>
      </c>
      <c r="AD447" s="28">
        <v>0</v>
      </c>
      <c r="AE447" s="28">
        <v>0</v>
      </c>
      <c r="AF447" s="28">
        <v>0</v>
      </c>
      <c r="AG447" s="28">
        <v>0</v>
      </c>
      <c r="AH447" s="28">
        <v>0</v>
      </c>
      <c r="AI447" s="28">
        <v>0</v>
      </c>
      <c r="AJ447" s="28">
        <v>0</v>
      </c>
      <c r="AK447" s="28">
        <v>0</v>
      </c>
      <c r="AL447" s="28">
        <v>0.57799500000000004</v>
      </c>
      <c r="AM447" s="28">
        <v>0.57799500000000004</v>
      </c>
      <c r="AN447" s="28">
        <v>0</v>
      </c>
      <c r="AO447" s="28">
        <v>0</v>
      </c>
      <c r="AP447" s="28">
        <v>0</v>
      </c>
      <c r="AQ447" s="28">
        <v>0</v>
      </c>
      <c r="AR447" s="28">
        <v>0</v>
      </c>
      <c r="AS447" s="28">
        <v>0.17277000000000001</v>
      </c>
      <c r="AT447" s="28">
        <v>0.75076500000000002</v>
      </c>
      <c r="AU447" s="28">
        <v>16.503844620000002</v>
      </c>
      <c r="AV447" s="28">
        <v>10.941306900000001</v>
      </c>
      <c r="AW447" s="28">
        <v>27.44515152</v>
      </c>
      <c r="AX447" s="28">
        <v>7.1431979000000005</v>
      </c>
      <c r="AY447" s="28">
        <v>0</v>
      </c>
      <c r="AZ447" s="28">
        <v>20.301953620000003</v>
      </c>
    </row>
    <row r="448" spans="2:52" x14ac:dyDescent="0.25">
      <c r="B448" s="15" t="s">
        <v>317</v>
      </c>
      <c r="C448" s="28">
        <v>45.243383439999995</v>
      </c>
      <c r="D448" s="28">
        <v>18.23838473</v>
      </c>
      <c r="E448" s="28">
        <v>6.3346804600000004</v>
      </c>
      <c r="F448" s="28">
        <v>10.6878712</v>
      </c>
      <c r="G448" s="28">
        <v>1.21583307</v>
      </c>
      <c r="H448" s="28">
        <v>27.004998710000002</v>
      </c>
      <c r="I448" s="28">
        <v>5.7968543800000001</v>
      </c>
      <c r="J448" s="28">
        <v>2.25571995</v>
      </c>
      <c r="K448" s="28">
        <v>18.541773350000003</v>
      </c>
      <c r="L448" s="28">
        <v>0.41065102999999997</v>
      </c>
      <c r="M448" s="28">
        <v>145.45583694000001</v>
      </c>
      <c r="N448" s="28">
        <v>137.08998199999999</v>
      </c>
      <c r="O448" s="28">
        <v>1.93316574</v>
      </c>
      <c r="P448" s="28">
        <v>6.4326892000000004</v>
      </c>
      <c r="Q448" s="28">
        <v>0</v>
      </c>
      <c r="R448" s="28">
        <v>190.69922037999999</v>
      </c>
      <c r="S448" s="28">
        <v>47.37036131</v>
      </c>
      <c r="T448" s="28">
        <v>6.0054636099999996</v>
      </c>
      <c r="U448" s="28">
        <v>16.730739960000001</v>
      </c>
      <c r="V448" s="28">
        <v>0</v>
      </c>
      <c r="W448" s="28">
        <v>10.814403560000001</v>
      </c>
      <c r="X448" s="28">
        <v>11.090059779999999</v>
      </c>
      <c r="Y448" s="28">
        <v>15.420137029999999</v>
      </c>
      <c r="Z448" s="28">
        <v>4.6225934400000002</v>
      </c>
      <c r="AA448" s="28">
        <v>112.05375869</v>
      </c>
      <c r="AB448" s="28">
        <v>78.645461689999991</v>
      </c>
      <c r="AC448" s="28">
        <v>0</v>
      </c>
      <c r="AD448" s="28">
        <v>0</v>
      </c>
      <c r="AE448" s="28">
        <v>0</v>
      </c>
      <c r="AF448" s="28">
        <v>0</v>
      </c>
      <c r="AG448" s="28">
        <v>0</v>
      </c>
      <c r="AH448" s="28">
        <v>0</v>
      </c>
      <c r="AI448" s="28">
        <v>0</v>
      </c>
      <c r="AJ448" s="28">
        <v>4.5058000000000001E-2</v>
      </c>
      <c r="AK448" s="28">
        <v>4.5058000000000001E-2</v>
      </c>
      <c r="AL448" s="28">
        <v>15.16789994</v>
      </c>
      <c r="AM448" s="28">
        <v>15.16789994</v>
      </c>
      <c r="AN448" s="28">
        <v>0</v>
      </c>
      <c r="AO448" s="28">
        <v>0</v>
      </c>
      <c r="AP448" s="28">
        <v>5.1281019699999995</v>
      </c>
      <c r="AQ448" s="28">
        <v>5.1281019699999995</v>
      </c>
      <c r="AR448" s="28">
        <v>0</v>
      </c>
      <c r="AS448" s="28">
        <v>12.98663973</v>
      </c>
      <c r="AT448" s="28">
        <v>33.282641640000001</v>
      </c>
      <c r="AU448" s="28">
        <v>45.407878049999994</v>
      </c>
      <c r="AV448" s="28">
        <v>50.228795770000005</v>
      </c>
      <c r="AW448" s="28">
        <v>95.636673819999999</v>
      </c>
      <c r="AX448" s="28">
        <v>4.990267199999999</v>
      </c>
      <c r="AY448" s="28">
        <v>0</v>
      </c>
      <c r="AZ448" s="28">
        <v>90.646406620000008</v>
      </c>
    </row>
    <row r="449" spans="2:52" x14ac:dyDescent="0.25">
      <c r="B449" s="15" t="s">
        <v>318</v>
      </c>
      <c r="C449" s="28">
        <v>62.42953378</v>
      </c>
      <c r="D449" s="28">
        <v>35.144144109999999</v>
      </c>
      <c r="E449" s="28">
        <v>11.69352806</v>
      </c>
      <c r="F449" s="28">
        <v>21.907457129999997</v>
      </c>
      <c r="G449" s="28">
        <v>1.54315892</v>
      </c>
      <c r="H449" s="28">
        <v>27.285389669999997</v>
      </c>
      <c r="I449" s="28">
        <v>5.0540998799999999</v>
      </c>
      <c r="J449" s="28">
        <v>7.1735082999999999</v>
      </c>
      <c r="K449" s="28">
        <v>14.706326970000001</v>
      </c>
      <c r="L449" s="28">
        <v>0.35145451999999999</v>
      </c>
      <c r="M449" s="28">
        <v>218.45625895999999</v>
      </c>
      <c r="N449" s="28">
        <v>215.17769439</v>
      </c>
      <c r="O449" s="28">
        <v>3.2785645699999999</v>
      </c>
      <c r="P449" s="28">
        <v>0</v>
      </c>
      <c r="Q449" s="28">
        <v>0</v>
      </c>
      <c r="R449" s="28">
        <v>280.88579274</v>
      </c>
      <c r="S449" s="28">
        <v>109.38749267</v>
      </c>
      <c r="T449" s="28">
        <v>4.0751540000000004</v>
      </c>
      <c r="U449" s="28">
        <v>17.466817670000001</v>
      </c>
      <c r="V449" s="28">
        <v>1.3188187099999999</v>
      </c>
      <c r="W449" s="28">
        <v>0</v>
      </c>
      <c r="X449" s="28">
        <v>43.128570310000001</v>
      </c>
      <c r="Y449" s="28">
        <v>56.524987759999995</v>
      </c>
      <c r="Z449" s="28">
        <v>1.2066419900000001</v>
      </c>
      <c r="AA449" s="28">
        <v>233.10848311000001</v>
      </c>
      <c r="AB449" s="28">
        <v>47.777309629999998</v>
      </c>
      <c r="AC449" s="28">
        <v>0</v>
      </c>
      <c r="AD449" s="28">
        <v>0</v>
      </c>
      <c r="AE449" s="28">
        <v>0</v>
      </c>
      <c r="AF449" s="28">
        <v>0</v>
      </c>
      <c r="AG449" s="28">
        <v>90.905709129999991</v>
      </c>
      <c r="AH449" s="28">
        <v>90.905709129999991</v>
      </c>
      <c r="AI449" s="28">
        <v>0</v>
      </c>
      <c r="AJ449" s="28">
        <v>0.80506511999999997</v>
      </c>
      <c r="AK449" s="28">
        <v>91.71077425</v>
      </c>
      <c r="AL449" s="28">
        <v>93.81127291</v>
      </c>
      <c r="AM449" s="28">
        <v>93.81127291</v>
      </c>
      <c r="AN449" s="28">
        <v>0</v>
      </c>
      <c r="AO449" s="28">
        <v>0</v>
      </c>
      <c r="AP449" s="28">
        <v>4.1148597599999999</v>
      </c>
      <c r="AQ449" s="28">
        <v>4.1148597599999999</v>
      </c>
      <c r="AR449" s="28">
        <v>0</v>
      </c>
      <c r="AS449" s="28">
        <v>0</v>
      </c>
      <c r="AT449" s="28">
        <v>97.926132670000001</v>
      </c>
      <c r="AU449" s="28">
        <v>41.561951209999997</v>
      </c>
      <c r="AV449" s="28">
        <v>33.992819449999999</v>
      </c>
      <c r="AW449" s="28">
        <v>75.554770660000003</v>
      </c>
      <c r="AX449" s="28">
        <v>1.7535148599999999</v>
      </c>
      <c r="AY449" s="28">
        <v>0.433645</v>
      </c>
      <c r="AZ449" s="28">
        <v>73.367610799999994</v>
      </c>
    </row>
    <row r="450" spans="2:52" x14ac:dyDescent="0.25">
      <c r="B450" s="15" t="s">
        <v>319</v>
      </c>
      <c r="C450" s="28">
        <v>45.156430979999996</v>
      </c>
      <c r="D450" s="28">
        <v>27.357429360000001</v>
      </c>
      <c r="E450" s="28">
        <v>7.4409498100000002</v>
      </c>
      <c r="F450" s="28">
        <v>17.292238149999999</v>
      </c>
      <c r="G450" s="28">
        <v>2.6242413999999998</v>
      </c>
      <c r="H450" s="28">
        <v>17.799001619999999</v>
      </c>
      <c r="I450" s="28">
        <v>2.8590382799999996</v>
      </c>
      <c r="J450" s="28">
        <v>0.96881300000000004</v>
      </c>
      <c r="K450" s="28">
        <v>6.9891667699999998</v>
      </c>
      <c r="L450" s="28">
        <v>6.9819835700000006</v>
      </c>
      <c r="M450" s="28">
        <v>220.31254258000001</v>
      </c>
      <c r="N450" s="28">
        <v>218.18218536000001</v>
      </c>
      <c r="O450" s="28">
        <v>2.1303572200000001</v>
      </c>
      <c r="P450" s="28">
        <v>0</v>
      </c>
      <c r="Q450" s="28">
        <v>0</v>
      </c>
      <c r="R450" s="28">
        <v>265.46897355999999</v>
      </c>
      <c r="S450" s="28">
        <v>108.34059747000001</v>
      </c>
      <c r="T450" s="28">
        <v>2.4613835000000002</v>
      </c>
      <c r="U450" s="28">
        <v>28.312835530000001</v>
      </c>
      <c r="V450" s="28">
        <v>0</v>
      </c>
      <c r="W450" s="28">
        <v>0</v>
      </c>
      <c r="X450" s="28">
        <v>16.24804125</v>
      </c>
      <c r="Y450" s="28">
        <v>58.86811136</v>
      </c>
      <c r="Z450" s="28">
        <v>0</v>
      </c>
      <c r="AA450" s="28">
        <v>214.23096911000002</v>
      </c>
      <c r="AB450" s="28">
        <v>51.238004449999998</v>
      </c>
      <c r="AC450" s="28">
        <v>0</v>
      </c>
      <c r="AD450" s="28">
        <v>0</v>
      </c>
      <c r="AE450" s="28">
        <v>0</v>
      </c>
      <c r="AF450" s="28">
        <v>0</v>
      </c>
      <c r="AG450" s="28">
        <v>0</v>
      </c>
      <c r="AH450" s="28">
        <v>0</v>
      </c>
      <c r="AI450" s="28">
        <v>0</v>
      </c>
      <c r="AJ450" s="28">
        <v>8.7183919999999998E-2</v>
      </c>
      <c r="AK450" s="28">
        <v>8.7183919999999998E-2</v>
      </c>
      <c r="AL450" s="28">
        <v>6.3984430000000003</v>
      </c>
      <c r="AM450" s="28">
        <v>6.3984430000000003</v>
      </c>
      <c r="AN450" s="28">
        <v>0</v>
      </c>
      <c r="AO450" s="28">
        <v>0</v>
      </c>
      <c r="AP450" s="28">
        <v>0.92522985999999996</v>
      </c>
      <c r="AQ450" s="28">
        <v>0.92522985999999996</v>
      </c>
      <c r="AR450" s="28">
        <v>0</v>
      </c>
      <c r="AS450" s="28">
        <v>0</v>
      </c>
      <c r="AT450" s="28">
        <v>7.3236728600000003</v>
      </c>
      <c r="AU450" s="28">
        <v>44.001515509999997</v>
      </c>
      <c r="AV450" s="28">
        <v>69.001346380000001</v>
      </c>
      <c r="AW450" s="28">
        <v>113.00286189000001</v>
      </c>
      <c r="AX450" s="28">
        <v>4.7570139899999999</v>
      </c>
      <c r="AY450" s="28">
        <v>6.9395466700000004</v>
      </c>
      <c r="AZ450" s="28">
        <v>101.30630122999999</v>
      </c>
    </row>
    <row r="451" spans="2:52" x14ac:dyDescent="0.25">
      <c r="B451" s="15" t="s">
        <v>320</v>
      </c>
      <c r="C451" s="28">
        <v>42.649924179999999</v>
      </c>
      <c r="D451" s="28">
        <v>23.48503582</v>
      </c>
      <c r="E451" s="28">
        <v>10.14199541</v>
      </c>
      <c r="F451" s="28">
        <v>11.905182460000001</v>
      </c>
      <c r="G451" s="28">
        <v>1.4378579499999999</v>
      </c>
      <c r="H451" s="28">
        <v>19.164888359999999</v>
      </c>
      <c r="I451" s="28">
        <v>4.7270686900000003</v>
      </c>
      <c r="J451" s="28">
        <v>1.3286150000000001</v>
      </c>
      <c r="K451" s="28">
        <v>10.067453410000001</v>
      </c>
      <c r="L451" s="28">
        <v>3.0417512599999998</v>
      </c>
      <c r="M451" s="28">
        <v>139.74871619000001</v>
      </c>
      <c r="N451" s="28">
        <v>137.910257</v>
      </c>
      <c r="O451" s="28">
        <v>1.83845919</v>
      </c>
      <c r="P451" s="28">
        <v>0</v>
      </c>
      <c r="Q451" s="28">
        <v>0</v>
      </c>
      <c r="R451" s="28">
        <v>182.39864037000001</v>
      </c>
      <c r="S451" s="28">
        <v>68.404351779999999</v>
      </c>
      <c r="T451" s="28">
        <v>2.3772025000000001</v>
      </c>
      <c r="U451" s="28">
        <v>17.78769634</v>
      </c>
      <c r="V451" s="28">
        <v>0</v>
      </c>
      <c r="W451" s="28">
        <v>0</v>
      </c>
      <c r="X451" s="28">
        <v>23.790673100000003</v>
      </c>
      <c r="Y451" s="28">
        <v>36.315515420000004</v>
      </c>
      <c r="Z451" s="28">
        <v>1.0223576599999999</v>
      </c>
      <c r="AA451" s="28">
        <v>149.69779679999999</v>
      </c>
      <c r="AB451" s="28">
        <v>32.700843570000004</v>
      </c>
      <c r="AC451" s="28">
        <v>0</v>
      </c>
      <c r="AD451" s="28">
        <v>0</v>
      </c>
      <c r="AE451" s="28">
        <v>0</v>
      </c>
      <c r="AF451" s="28">
        <v>0</v>
      </c>
      <c r="AG451" s="28">
        <v>0</v>
      </c>
      <c r="AH451" s="28">
        <v>0</v>
      </c>
      <c r="AI451" s="28">
        <v>0</v>
      </c>
      <c r="AJ451" s="28">
        <v>0</v>
      </c>
      <c r="AK451" s="28">
        <v>0</v>
      </c>
      <c r="AL451" s="28">
        <v>2.8386867100000002</v>
      </c>
      <c r="AM451" s="28">
        <v>2.8386867100000002</v>
      </c>
      <c r="AN451" s="28">
        <v>0</v>
      </c>
      <c r="AO451" s="28">
        <v>0</v>
      </c>
      <c r="AP451" s="28">
        <v>4.4568889299999999</v>
      </c>
      <c r="AQ451" s="28">
        <v>4.4568889299999999</v>
      </c>
      <c r="AR451" s="28">
        <v>0</v>
      </c>
      <c r="AS451" s="28">
        <v>0</v>
      </c>
      <c r="AT451" s="28">
        <v>7.29557564</v>
      </c>
      <c r="AU451" s="28">
        <v>25.405267930000001</v>
      </c>
      <c r="AV451" s="28">
        <v>36.376676639999992</v>
      </c>
      <c r="AW451" s="28">
        <v>61.78194457</v>
      </c>
      <c r="AX451" s="28">
        <v>5.9017275999999992</v>
      </c>
      <c r="AY451" s="28">
        <v>6.4983887699999991</v>
      </c>
      <c r="AZ451" s="28">
        <v>49.381828200000001</v>
      </c>
    </row>
    <row r="452" spans="2:52" x14ac:dyDescent="0.25">
      <c r="B452" s="15" t="s">
        <v>321</v>
      </c>
      <c r="C452" s="28">
        <v>14.196694619999999</v>
      </c>
      <c r="D452" s="28">
        <v>5.1127182500000004</v>
      </c>
      <c r="E452" s="28">
        <v>1.6790011600000001</v>
      </c>
      <c r="F452" s="28">
        <v>2.6915703399999997</v>
      </c>
      <c r="G452" s="28">
        <v>0.74214674999999997</v>
      </c>
      <c r="H452" s="28">
        <v>9.0839763699999985</v>
      </c>
      <c r="I452" s="28">
        <v>1.67053878</v>
      </c>
      <c r="J452" s="28">
        <v>0.72910815000000007</v>
      </c>
      <c r="K452" s="28">
        <v>6.29376202</v>
      </c>
      <c r="L452" s="28">
        <v>0.39056742</v>
      </c>
      <c r="M452" s="28">
        <v>110.98298785999999</v>
      </c>
      <c r="N452" s="28">
        <v>109.628319</v>
      </c>
      <c r="O452" s="28">
        <v>1.3546688600000001</v>
      </c>
      <c r="P452" s="28">
        <v>0</v>
      </c>
      <c r="Q452" s="28">
        <v>0</v>
      </c>
      <c r="R452" s="28">
        <v>125.17968248000001</v>
      </c>
      <c r="S452" s="28">
        <v>52.445096369999995</v>
      </c>
      <c r="T452" s="28">
        <v>0.44365938999999999</v>
      </c>
      <c r="U452" s="28">
        <v>10.230460939999999</v>
      </c>
      <c r="V452" s="28">
        <v>0</v>
      </c>
      <c r="W452" s="28">
        <v>0</v>
      </c>
      <c r="X452" s="28">
        <v>5.8935562599999995</v>
      </c>
      <c r="Y452" s="28">
        <v>29.673587440000002</v>
      </c>
      <c r="Z452" s="28">
        <v>0.18651393999999999</v>
      </c>
      <c r="AA452" s="28">
        <v>98.872874339999996</v>
      </c>
      <c r="AB452" s="28">
        <v>26.306808140000001</v>
      </c>
      <c r="AC452" s="28">
        <v>0</v>
      </c>
      <c r="AD452" s="28">
        <v>0</v>
      </c>
      <c r="AE452" s="28">
        <v>0</v>
      </c>
      <c r="AF452" s="28">
        <v>0</v>
      </c>
      <c r="AG452" s="28">
        <v>0</v>
      </c>
      <c r="AH452" s="28">
        <v>0</v>
      </c>
      <c r="AI452" s="28">
        <v>0</v>
      </c>
      <c r="AJ452" s="28">
        <v>0</v>
      </c>
      <c r="AK452" s="28">
        <v>0</v>
      </c>
      <c r="AL452" s="28">
        <v>11.07283589</v>
      </c>
      <c r="AM452" s="28">
        <v>11.07283589</v>
      </c>
      <c r="AN452" s="28">
        <v>0</v>
      </c>
      <c r="AO452" s="28">
        <v>0</v>
      </c>
      <c r="AP452" s="28">
        <v>0</v>
      </c>
      <c r="AQ452" s="28">
        <v>0</v>
      </c>
      <c r="AR452" s="28">
        <v>0</v>
      </c>
      <c r="AS452" s="28">
        <v>0.227715</v>
      </c>
      <c r="AT452" s="28">
        <v>11.30055089</v>
      </c>
      <c r="AU452" s="28">
        <v>15.006257250000001</v>
      </c>
      <c r="AV452" s="28">
        <v>8.0979561499999999</v>
      </c>
      <c r="AW452" s="28">
        <v>23.104213400000003</v>
      </c>
      <c r="AX452" s="28">
        <v>0</v>
      </c>
      <c r="AY452" s="28">
        <v>0</v>
      </c>
      <c r="AZ452" s="28">
        <v>23.104213400000003</v>
      </c>
    </row>
    <row r="453" spans="2:52" x14ac:dyDescent="0.25">
      <c r="B453" s="15" t="s">
        <v>322</v>
      </c>
      <c r="C453" s="28">
        <v>10.827657289999999</v>
      </c>
      <c r="D453" s="28">
        <v>5.6562102899999989</v>
      </c>
      <c r="E453" s="28">
        <v>1.6465065499999998</v>
      </c>
      <c r="F453" s="28">
        <v>3.7083946400000003</v>
      </c>
      <c r="G453" s="28">
        <v>0.3013091</v>
      </c>
      <c r="H453" s="28">
        <v>5.1714469999999997</v>
      </c>
      <c r="I453" s="28">
        <v>1.68446717</v>
      </c>
      <c r="J453" s="28">
        <v>0.78106254000000008</v>
      </c>
      <c r="K453" s="28">
        <v>2.6217553700000003</v>
      </c>
      <c r="L453" s="28">
        <v>8.4161920000000001E-2</v>
      </c>
      <c r="M453" s="28">
        <v>94.027989079999998</v>
      </c>
      <c r="N453" s="28">
        <v>94.006246750000003</v>
      </c>
      <c r="O453" s="28">
        <v>2.1742330000000001E-2</v>
      </c>
      <c r="P453" s="28">
        <v>0</v>
      </c>
      <c r="Q453" s="28">
        <v>0</v>
      </c>
      <c r="R453" s="28">
        <v>104.85564637</v>
      </c>
      <c r="S453" s="28">
        <v>34.348328939999995</v>
      </c>
      <c r="T453" s="28">
        <v>0.86126899999999995</v>
      </c>
      <c r="U453" s="28">
        <v>7.5067029100000005</v>
      </c>
      <c r="V453" s="28">
        <v>0</v>
      </c>
      <c r="W453" s="28">
        <v>4.8770651699999998</v>
      </c>
      <c r="X453" s="28">
        <v>3.2499961399999999</v>
      </c>
      <c r="Y453" s="28">
        <v>30.046226899999997</v>
      </c>
      <c r="Z453" s="28">
        <v>0.64593058999999997</v>
      </c>
      <c r="AA453" s="28">
        <v>81.535519650000012</v>
      </c>
      <c r="AB453" s="28">
        <v>23.320126719999998</v>
      </c>
      <c r="AC453" s="28">
        <v>0</v>
      </c>
      <c r="AD453" s="28">
        <v>0</v>
      </c>
      <c r="AE453" s="28">
        <v>0</v>
      </c>
      <c r="AF453" s="28">
        <v>0</v>
      </c>
      <c r="AG453" s="28">
        <v>0</v>
      </c>
      <c r="AH453" s="28">
        <v>0</v>
      </c>
      <c r="AI453" s="28">
        <v>0</v>
      </c>
      <c r="AJ453" s="28">
        <v>0</v>
      </c>
      <c r="AK453" s="28">
        <v>0</v>
      </c>
      <c r="AL453" s="28">
        <v>1.3737269999999999</v>
      </c>
      <c r="AM453" s="28">
        <v>1.3737269999999999</v>
      </c>
      <c r="AN453" s="28">
        <v>0</v>
      </c>
      <c r="AO453" s="28">
        <v>0</v>
      </c>
      <c r="AP453" s="28">
        <v>3.9398963599999997</v>
      </c>
      <c r="AQ453" s="28">
        <v>3.9398963599999997</v>
      </c>
      <c r="AR453" s="28">
        <v>0</v>
      </c>
      <c r="AS453" s="28">
        <v>0</v>
      </c>
      <c r="AT453" s="28">
        <v>5.3136233599999994</v>
      </c>
      <c r="AU453" s="28">
        <v>18.00650336</v>
      </c>
      <c r="AV453" s="28">
        <v>26.912055330000001</v>
      </c>
      <c r="AW453" s="28">
        <v>44.918558689999998</v>
      </c>
      <c r="AX453" s="28">
        <v>0</v>
      </c>
      <c r="AY453" s="28">
        <v>6.4279956900000004</v>
      </c>
      <c r="AZ453" s="28">
        <v>38.490563000000002</v>
      </c>
    </row>
    <row r="454" spans="2:52" x14ac:dyDescent="0.25">
      <c r="B454" s="15" t="s">
        <v>323</v>
      </c>
      <c r="C454" s="28">
        <v>27.153283599999998</v>
      </c>
      <c r="D454" s="28">
        <v>3.7900653100000001</v>
      </c>
      <c r="E454" s="28">
        <v>1.45622268</v>
      </c>
      <c r="F454" s="28">
        <v>1.51754674</v>
      </c>
      <c r="G454" s="28">
        <v>0.81629589000000002</v>
      </c>
      <c r="H454" s="28">
        <v>23.363218289999999</v>
      </c>
      <c r="I454" s="28">
        <v>3.4636303799999997</v>
      </c>
      <c r="J454" s="28">
        <v>1.98833175</v>
      </c>
      <c r="K454" s="28">
        <v>12.369136699999999</v>
      </c>
      <c r="L454" s="28">
        <v>5.5421194600000003</v>
      </c>
      <c r="M454" s="28">
        <v>102.68890752999998</v>
      </c>
      <c r="N454" s="28">
        <v>100.85734635</v>
      </c>
      <c r="O454" s="28">
        <v>1.7327707999999999</v>
      </c>
      <c r="P454" s="28">
        <v>9.8790380000000011E-2</v>
      </c>
      <c r="Q454" s="28">
        <v>0</v>
      </c>
      <c r="R454" s="28">
        <v>129.84219112999997</v>
      </c>
      <c r="S454" s="28">
        <v>65.074983450000005</v>
      </c>
      <c r="T454" s="28">
        <v>0.39231070000000001</v>
      </c>
      <c r="U454" s="28">
        <v>9.1165069199999991</v>
      </c>
      <c r="V454" s="28">
        <v>0</v>
      </c>
      <c r="W454" s="28">
        <v>0</v>
      </c>
      <c r="X454" s="28">
        <v>22.43789263</v>
      </c>
      <c r="Y454" s="28">
        <v>14.282112099999999</v>
      </c>
      <c r="Z454" s="28">
        <v>5.0241482199999998</v>
      </c>
      <c r="AA454" s="28">
        <v>116.32795401999999</v>
      </c>
      <c r="AB454" s="28">
        <v>13.51423711</v>
      </c>
      <c r="AC454" s="28">
        <v>8.5118489200000003</v>
      </c>
      <c r="AD454" s="28">
        <v>0</v>
      </c>
      <c r="AE454" s="28">
        <v>0</v>
      </c>
      <c r="AF454" s="28">
        <v>8.5118489200000003</v>
      </c>
      <c r="AG454" s="28">
        <v>29.66</v>
      </c>
      <c r="AH454" s="28">
        <v>29.66</v>
      </c>
      <c r="AI454" s="28">
        <v>0</v>
      </c>
      <c r="AJ454" s="28">
        <v>0</v>
      </c>
      <c r="AK454" s="28">
        <v>38.171848920000002</v>
      </c>
      <c r="AL454" s="28">
        <v>42.711945249999999</v>
      </c>
      <c r="AM454" s="28">
        <v>42.711945249999999</v>
      </c>
      <c r="AN454" s="28">
        <v>0</v>
      </c>
      <c r="AO454" s="28">
        <v>0</v>
      </c>
      <c r="AP454" s="28">
        <v>10</v>
      </c>
      <c r="AQ454" s="28">
        <v>10</v>
      </c>
      <c r="AR454" s="28">
        <v>0</v>
      </c>
      <c r="AS454" s="28">
        <v>2.5165856899999999</v>
      </c>
      <c r="AT454" s="28">
        <v>55.228530939999999</v>
      </c>
      <c r="AU454" s="28">
        <v>-3.5424449099999999</v>
      </c>
      <c r="AV454" s="28">
        <v>15.804143459999999</v>
      </c>
      <c r="AW454" s="28">
        <v>12.261698549999998</v>
      </c>
      <c r="AX454" s="28">
        <v>0</v>
      </c>
      <c r="AY454" s="28">
        <v>0</v>
      </c>
      <c r="AZ454" s="28">
        <v>12.261698549999998</v>
      </c>
    </row>
    <row r="455" spans="2:52" x14ac:dyDescent="0.25">
      <c r="B455" s="15" t="s">
        <v>324</v>
      </c>
      <c r="C455" s="28">
        <v>47.303151659999997</v>
      </c>
      <c r="D455" s="28">
        <v>24.857660929999994</v>
      </c>
      <c r="E455" s="28">
        <v>4.97969975</v>
      </c>
      <c r="F455" s="28">
        <v>14.39314087</v>
      </c>
      <c r="G455" s="28">
        <v>5.4848203099999999</v>
      </c>
      <c r="H455" s="28">
        <v>22.44549073</v>
      </c>
      <c r="I455" s="28">
        <v>1.2774221000000001</v>
      </c>
      <c r="J455" s="28">
        <v>9.2573533800000014</v>
      </c>
      <c r="K455" s="28">
        <v>11.421342359999999</v>
      </c>
      <c r="L455" s="28">
        <v>0.48937289</v>
      </c>
      <c r="M455" s="28">
        <v>144.49833088999998</v>
      </c>
      <c r="N455" s="28">
        <v>141.183097</v>
      </c>
      <c r="O455" s="28">
        <v>3.27523389</v>
      </c>
      <c r="P455" s="28">
        <v>0.04</v>
      </c>
      <c r="Q455" s="28">
        <v>0</v>
      </c>
      <c r="R455" s="28">
        <v>191.80148254999997</v>
      </c>
      <c r="S455" s="28">
        <v>44.441823560000003</v>
      </c>
      <c r="T455" s="28">
        <v>2.7191056800000002</v>
      </c>
      <c r="U455" s="28">
        <v>29.754069210000001</v>
      </c>
      <c r="V455" s="28">
        <v>0</v>
      </c>
      <c r="W455" s="28">
        <v>10.251970829999999</v>
      </c>
      <c r="X455" s="28">
        <v>10.81162818</v>
      </c>
      <c r="Y455" s="28">
        <v>18.736260010000002</v>
      </c>
      <c r="Z455" s="28">
        <v>3.1145767799999997</v>
      </c>
      <c r="AA455" s="28">
        <v>119.82943425000002</v>
      </c>
      <c r="AB455" s="28">
        <v>71.972048299999997</v>
      </c>
      <c r="AC455" s="28">
        <v>0</v>
      </c>
      <c r="AD455" s="28">
        <v>0</v>
      </c>
      <c r="AE455" s="28">
        <v>0</v>
      </c>
      <c r="AF455" s="28">
        <v>0</v>
      </c>
      <c r="AG455" s="28">
        <v>0</v>
      </c>
      <c r="AH455" s="28">
        <v>0</v>
      </c>
      <c r="AI455" s="28">
        <v>0</v>
      </c>
      <c r="AJ455" s="28">
        <v>0</v>
      </c>
      <c r="AK455" s="28">
        <v>0</v>
      </c>
      <c r="AL455" s="28">
        <v>9.1527198899999984</v>
      </c>
      <c r="AM455" s="28">
        <v>9.1527198899999984</v>
      </c>
      <c r="AN455" s="28">
        <v>0</v>
      </c>
      <c r="AO455" s="28">
        <v>0</v>
      </c>
      <c r="AP455" s="28">
        <v>19.989868210000001</v>
      </c>
      <c r="AQ455" s="28">
        <v>19.989868210000001</v>
      </c>
      <c r="AR455" s="28">
        <v>0</v>
      </c>
      <c r="AS455" s="28">
        <v>0</v>
      </c>
      <c r="AT455" s="28">
        <v>29.142588100000001</v>
      </c>
      <c r="AU455" s="28">
        <v>42.8294602</v>
      </c>
      <c r="AV455" s="28">
        <v>89.29049959999999</v>
      </c>
      <c r="AW455" s="28">
        <v>132.1199598</v>
      </c>
      <c r="AX455" s="28">
        <v>7.6775008300000005</v>
      </c>
      <c r="AY455" s="28">
        <v>2.9904557899999999</v>
      </c>
      <c r="AZ455" s="28">
        <v>121.45200317999999</v>
      </c>
    </row>
    <row r="456" spans="2:52" x14ac:dyDescent="0.25">
      <c r="B456" s="15" t="s">
        <v>325</v>
      </c>
      <c r="C456" s="28">
        <v>9.1229963500000011</v>
      </c>
      <c r="D456" s="28">
        <v>3.0966635999999994</v>
      </c>
      <c r="E456" s="28">
        <v>1.1723428199999999</v>
      </c>
      <c r="F456" s="28">
        <v>1.64505952</v>
      </c>
      <c r="G456" s="28">
        <v>0.27926126000000001</v>
      </c>
      <c r="H456" s="28">
        <v>6.0263327500000008</v>
      </c>
      <c r="I456" s="28">
        <v>0.91916696999999992</v>
      </c>
      <c r="J456" s="28">
        <v>0.53988475999999996</v>
      </c>
      <c r="K456" s="28">
        <v>4.3208741500000007</v>
      </c>
      <c r="L456" s="28">
        <v>0.24640687</v>
      </c>
      <c r="M456" s="28">
        <v>54.811980270000006</v>
      </c>
      <c r="N456" s="28">
        <v>54.779316999999999</v>
      </c>
      <c r="O456" s="28">
        <v>3.2663270000000001E-2</v>
      </c>
      <c r="P456" s="28">
        <v>0</v>
      </c>
      <c r="Q456" s="28">
        <v>0</v>
      </c>
      <c r="R456" s="28">
        <v>63.934976620000008</v>
      </c>
      <c r="S456" s="28">
        <v>35.843615479999997</v>
      </c>
      <c r="T456" s="28">
        <v>0.65006743</v>
      </c>
      <c r="U456" s="28">
        <v>4.7635959699999999</v>
      </c>
      <c r="V456" s="28">
        <v>0</v>
      </c>
      <c r="W456" s="28">
        <v>0</v>
      </c>
      <c r="X456" s="28">
        <v>5.7037518600000006</v>
      </c>
      <c r="Y456" s="28">
        <v>7.2452282800000001</v>
      </c>
      <c r="Z456" s="28">
        <v>1.2417879999999999E-2</v>
      </c>
      <c r="AA456" s="28">
        <v>54.218676899999998</v>
      </c>
      <c r="AB456" s="28">
        <v>9.7162997200000003</v>
      </c>
      <c r="AC456" s="28">
        <v>0</v>
      </c>
      <c r="AD456" s="28">
        <v>0</v>
      </c>
      <c r="AE456" s="28">
        <v>0</v>
      </c>
      <c r="AF456" s="28">
        <v>0</v>
      </c>
      <c r="AG456" s="28">
        <v>0</v>
      </c>
      <c r="AH456" s="28">
        <v>0</v>
      </c>
      <c r="AI456" s="28">
        <v>0</v>
      </c>
      <c r="AJ456" s="28">
        <v>0</v>
      </c>
      <c r="AK456" s="28">
        <v>0</v>
      </c>
      <c r="AL456" s="28">
        <v>0.43000548</v>
      </c>
      <c r="AM456" s="28">
        <v>0.43000548</v>
      </c>
      <c r="AN456" s="28">
        <v>0</v>
      </c>
      <c r="AO456" s="28">
        <v>0</v>
      </c>
      <c r="AP456" s="28">
        <v>0.23799300000000001</v>
      </c>
      <c r="AQ456" s="28">
        <v>0.23799300000000001</v>
      </c>
      <c r="AR456" s="28">
        <v>0</v>
      </c>
      <c r="AS456" s="28">
        <v>0</v>
      </c>
      <c r="AT456" s="28">
        <v>0.66799847999999995</v>
      </c>
      <c r="AU456" s="28">
        <v>9.0483012400000007</v>
      </c>
      <c r="AV456" s="28">
        <v>15.137953780000002</v>
      </c>
      <c r="AW456" s="28">
        <v>24.186255020000001</v>
      </c>
      <c r="AX456" s="28">
        <v>0</v>
      </c>
      <c r="AY456" s="28">
        <v>3.1266059100000003</v>
      </c>
      <c r="AZ456" s="28">
        <v>21.059649109999999</v>
      </c>
    </row>
    <row r="457" spans="2:52" x14ac:dyDescent="0.25">
      <c r="B457" s="15" t="s">
        <v>326</v>
      </c>
      <c r="C457" s="28">
        <v>6.5308683499999995</v>
      </c>
      <c r="D457" s="28">
        <v>2.0903052199999999</v>
      </c>
      <c r="E457" s="28">
        <v>1.12833538</v>
      </c>
      <c r="F457" s="28">
        <v>0.73211718000000003</v>
      </c>
      <c r="G457" s="28">
        <v>0.22985266000000001</v>
      </c>
      <c r="H457" s="28">
        <v>4.4405631300000001</v>
      </c>
      <c r="I457" s="28">
        <v>0.64016194999999998</v>
      </c>
      <c r="J457" s="28">
        <v>0.50410779999999999</v>
      </c>
      <c r="K457" s="28">
        <v>2.6343174999999999</v>
      </c>
      <c r="L457" s="28">
        <v>0.66197587999999996</v>
      </c>
      <c r="M457" s="28">
        <v>52.086851379999992</v>
      </c>
      <c r="N457" s="28">
        <v>50.48516</v>
      </c>
      <c r="O457" s="28">
        <v>9.3982900000000001E-3</v>
      </c>
      <c r="P457" s="28">
        <v>1.5922930899999999</v>
      </c>
      <c r="Q457" s="28">
        <v>0</v>
      </c>
      <c r="R457" s="28">
        <v>58.617719729999997</v>
      </c>
      <c r="S457" s="28">
        <v>23.412914860000001</v>
      </c>
      <c r="T457" s="28">
        <v>0.71097681000000001</v>
      </c>
      <c r="U457" s="28">
        <v>6.4791281600000001</v>
      </c>
      <c r="V457" s="28">
        <v>0</v>
      </c>
      <c r="W457" s="28">
        <v>0.40327327000000002</v>
      </c>
      <c r="X457" s="28">
        <v>2.0577671099999999</v>
      </c>
      <c r="Y457" s="28">
        <v>4.3985609600000002</v>
      </c>
      <c r="Z457" s="28">
        <v>0.52365368000000001</v>
      </c>
      <c r="AA457" s="28">
        <v>37.986274849999994</v>
      </c>
      <c r="AB457" s="28">
        <v>20.63144488</v>
      </c>
      <c r="AC457" s="28">
        <v>0</v>
      </c>
      <c r="AD457" s="28">
        <v>0</v>
      </c>
      <c r="AE457" s="28">
        <v>0</v>
      </c>
      <c r="AF457" s="28">
        <v>0</v>
      </c>
      <c r="AG457" s="28">
        <v>0</v>
      </c>
      <c r="AH457" s="28">
        <v>0</v>
      </c>
      <c r="AI457" s="28">
        <v>0</v>
      </c>
      <c r="AJ457" s="28">
        <v>0.91942827000000005</v>
      </c>
      <c r="AK457" s="28">
        <v>0.91942827000000005</v>
      </c>
      <c r="AL457" s="28">
        <v>8.2249598200000005</v>
      </c>
      <c r="AM457" s="28">
        <v>8.2249598200000005</v>
      </c>
      <c r="AN457" s="28">
        <v>0</v>
      </c>
      <c r="AO457" s="28">
        <v>0</v>
      </c>
      <c r="AP457" s="28">
        <v>0.21219099999999999</v>
      </c>
      <c r="AQ457" s="28">
        <v>0.21219099999999999</v>
      </c>
      <c r="AR457" s="28">
        <v>0</v>
      </c>
      <c r="AS457" s="28">
        <v>0</v>
      </c>
      <c r="AT457" s="28">
        <v>8.4371508200000012</v>
      </c>
      <c r="AU457" s="28">
        <v>13.11372233</v>
      </c>
      <c r="AV457" s="28">
        <v>11.38853396</v>
      </c>
      <c r="AW457" s="28">
        <v>24.502256289999998</v>
      </c>
      <c r="AX457" s="28">
        <v>6.8153497600000001</v>
      </c>
      <c r="AY457" s="28">
        <v>0</v>
      </c>
      <c r="AZ457" s="28">
        <v>17.686906530000002</v>
      </c>
    </row>
    <row r="458" spans="2:52" x14ac:dyDescent="0.25">
      <c r="B458" s="15" t="s">
        <v>327</v>
      </c>
      <c r="C458" s="28">
        <v>3.5764790799999999</v>
      </c>
      <c r="D458" s="28">
        <v>2.0839363800000004</v>
      </c>
      <c r="E458" s="28">
        <v>1.1986175700000001</v>
      </c>
      <c r="F458" s="28">
        <v>0.65925191999999999</v>
      </c>
      <c r="G458" s="28">
        <v>0.22606689000000002</v>
      </c>
      <c r="H458" s="28">
        <v>1.4925427</v>
      </c>
      <c r="I458" s="28">
        <v>0.81240808999999992</v>
      </c>
      <c r="J458" s="28">
        <v>0.335897</v>
      </c>
      <c r="K458" s="28">
        <v>0.29972702000000001</v>
      </c>
      <c r="L458" s="28">
        <v>4.4510589999999996E-2</v>
      </c>
      <c r="M458" s="28">
        <v>44.206918999999999</v>
      </c>
      <c r="N458" s="28">
        <v>44.206918999999999</v>
      </c>
      <c r="O458" s="28">
        <v>0</v>
      </c>
      <c r="P458" s="28">
        <v>0</v>
      </c>
      <c r="Q458" s="28">
        <v>0</v>
      </c>
      <c r="R458" s="28">
        <v>47.783398079999998</v>
      </c>
      <c r="S458" s="28">
        <v>21.066158949999998</v>
      </c>
      <c r="T458" s="28">
        <v>0.44121508000000004</v>
      </c>
      <c r="U458" s="28">
        <v>3.8497830199999998</v>
      </c>
      <c r="V458" s="28">
        <v>0</v>
      </c>
      <c r="W458" s="28">
        <v>1.58274951</v>
      </c>
      <c r="X458" s="28">
        <v>2.7649661499999998</v>
      </c>
      <c r="Y458" s="28">
        <v>9.3667416600000006</v>
      </c>
      <c r="Z458" s="28">
        <v>7.2786700000000001E-3</v>
      </c>
      <c r="AA458" s="28">
        <v>39.078893039999997</v>
      </c>
      <c r="AB458" s="28">
        <v>8.7045050400000008</v>
      </c>
      <c r="AC458" s="28">
        <v>0</v>
      </c>
      <c r="AD458" s="28">
        <v>0</v>
      </c>
      <c r="AE458" s="28">
        <v>0</v>
      </c>
      <c r="AF458" s="28">
        <v>0</v>
      </c>
      <c r="AG458" s="28">
        <v>0</v>
      </c>
      <c r="AH458" s="28">
        <v>0</v>
      </c>
      <c r="AI458" s="28">
        <v>0</v>
      </c>
      <c r="AJ458" s="28">
        <v>0.15886888000000002</v>
      </c>
      <c r="AK458" s="28">
        <v>0.15886888000000002</v>
      </c>
      <c r="AL458" s="28">
        <v>0.29854375</v>
      </c>
      <c r="AM458" s="28">
        <v>0.29854375</v>
      </c>
      <c r="AN458" s="28">
        <v>0</v>
      </c>
      <c r="AO458" s="28">
        <v>0</v>
      </c>
      <c r="AP458" s="28">
        <v>0</v>
      </c>
      <c r="AQ458" s="28">
        <v>0</v>
      </c>
      <c r="AR458" s="28">
        <v>0</v>
      </c>
      <c r="AS458" s="28">
        <v>0</v>
      </c>
      <c r="AT458" s="28">
        <v>0.29854375</v>
      </c>
      <c r="AU458" s="28">
        <v>8.5648301700000005</v>
      </c>
      <c r="AV458" s="28">
        <v>10.91544689</v>
      </c>
      <c r="AW458" s="28">
        <v>19.480277060000002</v>
      </c>
      <c r="AX458" s="28">
        <v>0</v>
      </c>
      <c r="AY458" s="28">
        <v>0.36519625</v>
      </c>
      <c r="AZ458" s="28">
        <v>19.115080810000002</v>
      </c>
    </row>
    <row r="459" spans="2:52" x14ac:dyDescent="0.25">
      <c r="B459" s="15" t="s">
        <v>330</v>
      </c>
      <c r="C459" s="28">
        <v>5.7285628599999994</v>
      </c>
      <c r="D459" s="28">
        <v>3.4545277800000003</v>
      </c>
      <c r="E459" s="28">
        <v>1.5988539199999998</v>
      </c>
      <c r="F459" s="28">
        <v>1.47525861</v>
      </c>
      <c r="G459" s="28">
        <v>0.38041524999999998</v>
      </c>
      <c r="H459" s="28">
        <v>2.2740350799999995</v>
      </c>
      <c r="I459" s="28">
        <v>1.1592656699999999</v>
      </c>
      <c r="J459" s="28">
        <v>0.73532633999999997</v>
      </c>
      <c r="K459" s="28">
        <v>0.23396004000000001</v>
      </c>
      <c r="L459" s="28">
        <v>0.14548302999999999</v>
      </c>
      <c r="M459" s="28">
        <v>93.51252190000001</v>
      </c>
      <c r="N459" s="28">
        <v>93.489699999999999</v>
      </c>
      <c r="O459" s="28">
        <v>2.2821900000000003E-2</v>
      </c>
      <c r="P459" s="28">
        <v>0</v>
      </c>
      <c r="Q459" s="28">
        <v>0</v>
      </c>
      <c r="R459" s="28">
        <v>99.241084760000007</v>
      </c>
      <c r="S459" s="28">
        <v>34.384609500000003</v>
      </c>
      <c r="T459" s="28">
        <v>7.5190839500000006</v>
      </c>
      <c r="U459" s="28">
        <v>8.2490361300000004</v>
      </c>
      <c r="V459" s="28">
        <v>0</v>
      </c>
      <c r="W459" s="28">
        <v>0.63297999999999999</v>
      </c>
      <c r="X459" s="28">
        <v>5.7677411300000001</v>
      </c>
      <c r="Y459" s="28">
        <v>6.8970305599999993</v>
      </c>
      <c r="Z459" s="28">
        <v>0.29102372999999998</v>
      </c>
      <c r="AA459" s="28">
        <v>63.741505000000011</v>
      </c>
      <c r="AB459" s="28">
        <v>35.499579759999996</v>
      </c>
      <c r="AC459" s="28">
        <v>0</v>
      </c>
      <c r="AD459" s="28">
        <v>0</v>
      </c>
      <c r="AE459" s="28">
        <v>0</v>
      </c>
      <c r="AF459" s="28">
        <v>0</v>
      </c>
      <c r="AG459" s="28">
        <v>0</v>
      </c>
      <c r="AH459" s="28">
        <v>0</v>
      </c>
      <c r="AI459" s="28">
        <v>0</v>
      </c>
      <c r="AJ459" s="28">
        <v>5.6085654099999998</v>
      </c>
      <c r="AK459" s="28">
        <v>5.6085654099999998</v>
      </c>
      <c r="AL459" s="28">
        <v>12.573642939999999</v>
      </c>
      <c r="AM459" s="28">
        <v>12.573642939999999</v>
      </c>
      <c r="AN459" s="28">
        <v>0</v>
      </c>
      <c r="AO459" s="28">
        <v>0</v>
      </c>
      <c r="AP459" s="28">
        <v>0.23954204000000001</v>
      </c>
      <c r="AQ459" s="28">
        <v>0.23954204000000001</v>
      </c>
      <c r="AR459" s="28">
        <v>0</v>
      </c>
      <c r="AS459" s="28">
        <v>0</v>
      </c>
      <c r="AT459" s="28">
        <v>12.813184979999999</v>
      </c>
      <c r="AU459" s="28">
        <v>28.294960190000001</v>
      </c>
      <c r="AV459" s="28">
        <v>40.939355319999997</v>
      </c>
      <c r="AW459" s="28">
        <v>69.234315509999988</v>
      </c>
      <c r="AX459" s="28">
        <v>4.6528123200000007</v>
      </c>
      <c r="AY459" s="28">
        <v>7.9183095000000003</v>
      </c>
      <c r="AZ459" s="28">
        <v>56.663193690000007</v>
      </c>
    </row>
    <row r="460" spans="2:52" x14ac:dyDescent="0.25">
      <c r="B460" s="15" t="s">
        <v>127</v>
      </c>
      <c r="C460" s="28">
        <v>6.5649827300000005</v>
      </c>
      <c r="D460" s="28">
        <v>2.28697164</v>
      </c>
      <c r="E460" s="28">
        <v>0.96153959000000011</v>
      </c>
      <c r="F460" s="28">
        <v>0.55986197999999998</v>
      </c>
      <c r="G460" s="28">
        <v>0.76557006999999999</v>
      </c>
      <c r="H460" s="28">
        <v>4.2780110899999997</v>
      </c>
      <c r="I460" s="28">
        <v>0.50886134000000005</v>
      </c>
      <c r="J460" s="28">
        <v>0.59546200000000005</v>
      </c>
      <c r="K460" s="28">
        <v>2.9342605000000002</v>
      </c>
      <c r="L460" s="28">
        <v>0.23942725000000001</v>
      </c>
      <c r="M460" s="28">
        <v>67.71414587000001</v>
      </c>
      <c r="N460" s="28">
        <v>57.105263999999998</v>
      </c>
      <c r="O460" s="28">
        <v>10.608881869999999</v>
      </c>
      <c r="P460" s="28">
        <v>0</v>
      </c>
      <c r="Q460" s="28">
        <v>0</v>
      </c>
      <c r="R460" s="28">
        <v>74.279128600000007</v>
      </c>
      <c r="S460" s="28">
        <v>24.98897504</v>
      </c>
      <c r="T460" s="28">
        <v>0.55604283999999993</v>
      </c>
      <c r="U460" s="28">
        <v>5.1897266500000008</v>
      </c>
      <c r="V460" s="28">
        <v>0</v>
      </c>
      <c r="W460" s="28">
        <v>0</v>
      </c>
      <c r="X460" s="28">
        <v>5.4826232599999996</v>
      </c>
      <c r="Y460" s="28">
        <v>18.6835773</v>
      </c>
      <c r="Z460" s="28">
        <v>0</v>
      </c>
      <c r="AA460" s="28">
        <v>54.90094509</v>
      </c>
      <c r="AB460" s="28">
        <v>19.378183510000003</v>
      </c>
      <c r="AC460" s="28">
        <v>0</v>
      </c>
      <c r="AD460" s="28">
        <v>0</v>
      </c>
      <c r="AE460" s="28">
        <v>0</v>
      </c>
      <c r="AF460" s="28">
        <v>0</v>
      </c>
      <c r="AG460" s="28">
        <v>0</v>
      </c>
      <c r="AH460" s="28">
        <v>0</v>
      </c>
      <c r="AI460" s="28">
        <v>0</v>
      </c>
      <c r="AJ460" s="28">
        <v>0</v>
      </c>
      <c r="AK460" s="28">
        <v>0</v>
      </c>
      <c r="AL460" s="28">
        <v>6.1458432300000005</v>
      </c>
      <c r="AM460" s="28">
        <v>6.1458432300000005</v>
      </c>
      <c r="AN460" s="28">
        <v>0</v>
      </c>
      <c r="AO460" s="28">
        <v>0</v>
      </c>
      <c r="AP460" s="28">
        <v>5.9171245800000003</v>
      </c>
      <c r="AQ460" s="28">
        <v>5.9171245800000003</v>
      </c>
      <c r="AR460" s="28">
        <v>0</v>
      </c>
      <c r="AS460" s="28">
        <v>6.6101343300000002</v>
      </c>
      <c r="AT460" s="28">
        <v>18.673102140000001</v>
      </c>
      <c r="AU460" s="28">
        <v>0.70508137000000004</v>
      </c>
      <c r="AV460" s="28">
        <v>2.7831741400000003</v>
      </c>
      <c r="AW460" s="28">
        <v>3.4882555100000001</v>
      </c>
      <c r="AX460" s="28">
        <v>3.7228690000000002E-2</v>
      </c>
      <c r="AY460" s="28">
        <v>0</v>
      </c>
      <c r="AZ460" s="28">
        <v>3.4510268200000005</v>
      </c>
    </row>
    <row r="461" spans="2:52" x14ac:dyDescent="0.25">
      <c r="B461" s="15" t="s">
        <v>328</v>
      </c>
      <c r="C461" s="28">
        <v>17.44912536</v>
      </c>
      <c r="D461" s="28">
        <v>7.9467631500000007</v>
      </c>
      <c r="E461" s="28">
        <v>2.1410622999999998</v>
      </c>
      <c r="F461" s="28">
        <v>5.0941664900000001</v>
      </c>
      <c r="G461" s="28">
        <v>0.71153436000000003</v>
      </c>
      <c r="H461" s="28">
        <v>9.5023622100000011</v>
      </c>
      <c r="I461" s="28">
        <v>1.9749025200000001</v>
      </c>
      <c r="J461" s="28">
        <v>0.73574244</v>
      </c>
      <c r="K461" s="28">
        <v>5.4369190300000003</v>
      </c>
      <c r="L461" s="28">
        <v>1.3547982199999999</v>
      </c>
      <c r="M461" s="28">
        <v>94.213252760000003</v>
      </c>
      <c r="N461" s="28">
        <v>92.520169999999993</v>
      </c>
      <c r="O461" s="28">
        <v>1.69308276</v>
      </c>
      <c r="P461" s="28">
        <v>0</v>
      </c>
      <c r="Q461" s="28">
        <v>0</v>
      </c>
      <c r="R461" s="28">
        <v>111.66237812</v>
      </c>
      <c r="S461" s="28">
        <v>48.315582729999996</v>
      </c>
      <c r="T461" s="28">
        <v>1.0067844399999999</v>
      </c>
      <c r="U461" s="28">
        <v>7.4662238299999997</v>
      </c>
      <c r="V461" s="28">
        <v>0</v>
      </c>
      <c r="W461" s="28">
        <v>0.43853225000000001</v>
      </c>
      <c r="X461" s="28">
        <v>0.98122280000000006</v>
      </c>
      <c r="Y461" s="28">
        <v>9.1817811999999996</v>
      </c>
      <c r="Z461" s="28">
        <v>0</v>
      </c>
      <c r="AA461" s="28">
        <v>67.390127249999992</v>
      </c>
      <c r="AB461" s="28">
        <v>44.272250870000001</v>
      </c>
      <c r="AC461" s="28">
        <v>0</v>
      </c>
      <c r="AD461" s="28">
        <v>0</v>
      </c>
      <c r="AE461" s="28">
        <v>0</v>
      </c>
      <c r="AF461" s="28">
        <v>0</v>
      </c>
      <c r="AG461" s="28">
        <v>0</v>
      </c>
      <c r="AH461" s="28">
        <v>0</v>
      </c>
      <c r="AI461" s="28">
        <v>0</v>
      </c>
      <c r="AJ461" s="28">
        <v>0</v>
      </c>
      <c r="AK461" s="28">
        <v>0</v>
      </c>
      <c r="AL461" s="28">
        <v>1.6724851999999999</v>
      </c>
      <c r="AM461" s="28">
        <v>1.6724851999999999</v>
      </c>
      <c r="AN461" s="28">
        <v>0</v>
      </c>
      <c r="AO461" s="28">
        <v>0</v>
      </c>
      <c r="AP461" s="28">
        <v>0</v>
      </c>
      <c r="AQ461" s="28">
        <v>0</v>
      </c>
      <c r="AR461" s="28">
        <v>0</v>
      </c>
      <c r="AS461" s="28">
        <v>0</v>
      </c>
      <c r="AT461" s="28">
        <v>1.6724851999999999</v>
      </c>
      <c r="AU461" s="28">
        <v>42.599765669999996</v>
      </c>
      <c r="AV461" s="28">
        <v>49.126659559999993</v>
      </c>
      <c r="AW461" s="28">
        <v>91.726425230000004</v>
      </c>
      <c r="AX461" s="28">
        <v>0</v>
      </c>
      <c r="AY461" s="28">
        <v>0</v>
      </c>
      <c r="AZ461" s="28">
        <v>91.726425230000004</v>
      </c>
    </row>
    <row r="462" spans="2:52" x14ac:dyDescent="0.25">
      <c r="B462" s="15" t="s">
        <v>329</v>
      </c>
      <c r="C462" s="28">
        <v>17.700460170000003</v>
      </c>
      <c r="D462" s="28">
        <v>6.9884824000000005</v>
      </c>
      <c r="E462" s="28">
        <v>1.91076544</v>
      </c>
      <c r="F462" s="28">
        <v>4.2482172800000004</v>
      </c>
      <c r="G462" s="28">
        <v>0.82949968000000007</v>
      </c>
      <c r="H462" s="28">
        <v>10.711977769999999</v>
      </c>
      <c r="I462" s="28">
        <v>2.1523654799999998</v>
      </c>
      <c r="J462" s="28">
        <v>2.0336051200000003</v>
      </c>
      <c r="K462" s="28">
        <v>6.3427813799999999</v>
      </c>
      <c r="L462" s="28">
        <v>0.18322579</v>
      </c>
      <c r="M462" s="28">
        <v>109.18252649999999</v>
      </c>
      <c r="N462" s="28">
        <v>107.679987</v>
      </c>
      <c r="O462" s="28">
        <v>1.5025394999999999</v>
      </c>
      <c r="P462" s="28">
        <v>0</v>
      </c>
      <c r="Q462" s="28">
        <v>0</v>
      </c>
      <c r="R462" s="28">
        <v>126.88298667000001</v>
      </c>
      <c r="S462" s="28">
        <v>61.840717740000002</v>
      </c>
      <c r="T462" s="28">
        <v>2.8874815699999998</v>
      </c>
      <c r="U462" s="28">
        <v>12.10668171</v>
      </c>
      <c r="V462" s="28">
        <v>0</v>
      </c>
      <c r="W462" s="28">
        <v>9.4573160600000001</v>
      </c>
      <c r="X462" s="28">
        <v>4.75704964</v>
      </c>
      <c r="Y462" s="28">
        <v>15.756145419999999</v>
      </c>
      <c r="Z462" s="28">
        <v>0</v>
      </c>
      <c r="AA462" s="28">
        <v>106.80539214000001</v>
      </c>
      <c r="AB462" s="28">
        <v>20.077594529999999</v>
      </c>
      <c r="AC462" s="28">
        <v>0</v>
      </c>
      <c r="AD462" s="28">
        <v>0</v>
      </c>
      <c r="AE462" s="28">
        <v>0</v>
      </c>
      <c r="AF462" s="28">
        <v>0</v>
      </c>
      <c r="AG462" s="28">
        <v>0</v>
      </c>
      <c r="AH462" s="28">
        <v>0</v>
      </c>
      <c r="AI462" s="28">
        <v>0</v>
      </c>
      <c r="AJ462" s="28">
        <v>0</v>
      </c>
      <c r="AK462" s="28">
        <v>0</v>
      </c>
      <c r="AL462" s="28">
        <v>5.0700269999999996</v>
      </c>
      <c r="AM462" s="28">
        <v>5.0700269999999996</v>
      </c>
      <c r="AN462" s="28">
        <v>0</v>
      </c>
      <c r="AO462" s="28">
        <v>0</v>
      </c>
      <c r="AP462" s="28">
        <v>0</v>
      </c>
      <c r="AQ462" s="28">
        <v>0</v>
      </c>
      <c r="AR462" s="28">
        <v>0</v>
      </c>
      <c r="AS462" s="28">
        <v>0</v>
      </c>
      <c r="AT462" s="28">
        <v>5.0700269999999996</v>
      </c>
      <c r="AU462" s="28">
        <v>15.007567529999999</v>
      </c>
      <c r="AV462" s="28">
        <v>76.276658850000004</v>
      </c>
      <c r="AW462" s="28">
        <v>91.284226379999993</v>
      </c>
      <c r="AX462" s="28">
        <v>0</v>
      </c>
      <c r="AY462" s="28">
        <v>0</v>
      </c>
      <c r="AZ462" s="28">
        <v>91.284226379999993</v>
      </c>
    </row>
    <row r="463" spans="2:52" x14ac:dyDescent="0.25">
      <c r="B463" s="25" t="s">
        <v>1582</v>
      </c>
      <c r="C463" s="26">
        <f t="shared" ref="C463:AZ463" si="31">SUM(C446:C462)</f>
        <v>395.73177338999994</v>
      </c>
      <c r="D463" s="26">
        <f t="shared" si="31"/>
        <v>188.26161927999999</v>
      </c>
      <c r="E463" s="26">
        <f t="shared" si="31"/>
        <v>60.767754110000006</v>
      </c>
      <c r="F463" s="26">
        <f t="shared" si="31"/>
        <v>108.98824141</v>
      </c>
      <c r="G463" s="26">
        <f t="shared" si="31"/>
        <v>18.505623760000002</v>
      </c>
      <c r="H463" s="26">
        <f t="shared" si="31"/>
        <v>207.47015411000001</v>
      </c>
      <c r="I463" s="26">
        <f t="shared" si="31"/>
        <v>37.646292690000003</v>
      </c>
      <c r="J463" s="26">
        <f t="shared" si="31"/>
        <v>33.14217944</v>
      </c>
      <c r="K463" s="26">
        <f t="shared" si="31"/>
        <v>114.84032009999999</v>
      </c>
      <c r="L463" s="26">
        <f t="shared" si="31"/>
        <v>21.841361880000001</v>
      </c>
      <c r="M463" s="26">
        <f t="shared" si="31"/>
        <v>1857.9188743</v>
      </c>
      <c r="N463" s="26">
        <f t="shared" si="31"/>
        <v>1818.4892149700001</v>
      </c>
      <c r="O463" s="26">
        <f t="shared" si="31"/>
        <v>30.899891660000002</v>
      </c>
      <c r="P463" s="26">
        <f t="shared" si="31"/>
        <v>8.1637726700000002</v>
      </c>
      <c r="Q463" s="26">
        <f t="shared" si="31"/>
        <v>0.36599500000000001</v>
      </c>
      <c r="R463" s="26">
        <f t="shared" si="31"/>
        <v>2253.6506476899999</v>
      </c>
      <c r="S463" s="26">
        <f t="shared" si="31"/>
        <v>909.06149923000021</v>
      </c>
      <c r="T463" s="26">
        <f t="shared" si="31"/>
        <v>36.266069059999992</v>
      </c>
      <c r="U463" s="26">
        <f t="shared" si="31"/>
        <v>200.51677976000002</v>
      </c>
      <c r="V463" s="26">
        <f t="shared" si="31"/>
        <v>1.3188187099999999</v>
      </c>
      <c r="W463" s="26">
        <f t="shared" si="31"/>
        <v>38.458290650000002</v>
      </c>
      <c r="X463" s="26">
        <f t="shared" si="31"/>
        <v>172.14721704999999</v>
      </c>
      <c r="Y463" s="26">
        <f t="shared" si="31"/>
        <v>344.54902899000001</v>
      </c>
      <c r="Z463" s="26">
        <f t="shared" si="31"/>
        <v>17.2357467</v>
      </c>
      <c r="AA463" s="26">
        <f t="shared" si="31"/>
        <v>1719.5534501499999</v>
      </c>
      <c r="AB463" s="26">
        <f t="shared" si="31"/>
        <v>534.09719754000002</v>
      </c>
      <c r="AC463" s="26">
        <f t="shared" si="31"/>
        <v>8.5118489200000003</v>
      </c>
      <c r="AD463" s="26">
        <f t="shared" si="31"/>
        <v>0</v>
      </c>
      <c r="AE463" s="26">
        <f t="shared" si="31"/>
        <v>0</v>
      </c>
      <c r="AF463" s="26">
        <f t="shared" si="31"/>
        <v>8.5118489200000003</v>
      </c>
      <c r="AG463" s="26">
        <f t="shared" si="31"/>
        <v>120.56570912999999</v>
      </c>
      <c r="AH463" s="26">
        <f t="shared" si="31"/>
        <v>120.56570912999999</v>
      </c>
      <c r="AI463" s="26">
        <f t="shared" si="31"/>
        <v>0</v>
      </c>
      <c r="AJ463" s="26">
        <f t="shared" si="31"/>
        <v>7.6241696000000001</v>
      </c>
      <c r="AK463" s="26">
        <f t="shared" si="31"/>
        <v>136.70172765000001</v>
      </c>
      <c r="AL463" s="26">
        <f t="shared" si="31"/>
        <v>220.61095939000003</v>
      </c>
      <c r="AM463" s="26">
        <f t="shared" si="31"/>
        <v>220.61095939000003</v>
      </c>
      <c r="AN463" s="26">
        <f t="shared" si="31"/>
        <v>0</v>
      </c>
      <c r="AO463" s="26">
        <f t="shared" si="31"/>
        <v>0</v>
      </c>
      <c r="AP463" s="26">
        <f t="shared" si="31"/>
        <v>57.106980559999997</v>
      </c>
      <c r="AQ463" s="26">
        <f t="shared" si="31"/>
        <v>57.106980559999997</v>
      </c>
      <c r="AR463" s="26">
        <f t="shared" si="31"/>
        <v>0</v>
      </c>
      <c r="AS463" s="26">
        <f t="shared" si="31"/>
        <v>22.513844750000001</v>
      </c>
      <c r="AT463" s="26">
        <f t="shared" si="31"/>
        <v>300.23178470000005</v>
      </c>
      <c r="AU463" s="26">
        <f t="shared" si="31"/>
        <v>370.56714048999999</v>
      </c>
      <c r="AV463" s="26">
        <f t="shared" si="31"/>
        <v>560.03837877000001</v>
      </c>
      <c r="AW463" s="26">
        <f t="shared" si="31"/>
        <v>930.60551926000005</v>
      </c>
      <c r="AX463" s="26">
        <f t="shared" si="31"/>
        <v>43.728613150000001</v>
      </c>
      <c r="AY463" s="26">
        <f t="shared" si="31"/>
        <v>34.700143580000002</v>
      </c>
      <c r="AZ463" s="26">
        <f t="shared" si="31"/>
        <v>852.17676253000002</v>
      </c>
    </row>
    <row r="464" spans="2:52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2:52" x14ac:dyDescent="0.25">
      <c r="B465" s="14" t="s">
        <v>231</v>
      </c>
    </row>
    <row r="466" spans="2:52" x14ac:dyDescent="0.25">
      <c r="B466" s="15" t="s">
        <v>331</v>
      </c>
      <c r="C466" s="28">
        <v>12.416890399999998</v>
      </c>
      <c r="D466" s="28">
        <v>6.4169135199999996</v>
      </c>
      <c r="E466" s="28">
        <v>2.8714454800000007</v>
      </c>
      <c r="F466" s="28">
        <v>2.9343502699999999</v>
      </c>
      <c r="G466" s="28">
        <v>0.61111777</v>
      </c>
      <c r="H466" s="28">
        <v>5.9999768800000002</v>
      </c>
      <c r="I466" s="28">
        <v>2.7208063300000003</v>
      </c>
      <c r="J466" s="28">
        <v>0.81709399999999999</v>
      </c>
      <c r="K466" s="28">
        <v>1.8615321</v>
      </c>
      <c r="L466" s="28">
        <v>0.60054445000000001</v>
      </c>
      <c r="M466" s="28">
        <v>170.95293888</v>
      </c>
      <c r="N466" s="28">
        <v>170.03551400000001</v>
      </c>
      <c r="O466" s="28">
        <v>0.83951087999999996</v>
      </c>
      <c r="P466" s="28">
        <v>0</v>
      </c>
      <c r="Q466" s="28">
        <v>7.7913999999999997E-2</v>
      </c>
      <c r="R466" s="28">
        <v>183.36982928</v>
      </c>
      <c r="S466" s="28">
        <v>97.840198720000004</v>
      </c>
      <c r="T466" s="28">
        <v>7.7628264699999994</v>
      </c>
      <c r="U466" s="28">
        <v>13.55232569</v>
      </c>
      <c r="V466" s="28">
        <v>0</v>
      </c>
      <c r="W466" s="28">
        <v>0</v>
      </c>
      <c r="X466" s="28">
        <v>2.1060461400000001</v>
      </c>
      <c r="Y466" s="28">
        <v>8.6409058699999992</v>
      </c>
      <c r="Z466" s="28">
        <v>4.2155890000000001E-2</v>
      </c>
      <c r="AA466" s="28">
        <v>129.94445877999999</v>
      </c>
      <c r="AB466" s="28">
        <v>53.4253705</v>
      </c>
      <c r="AC466" s="28">
        <v>0</v>
      </c>
      <c r="AD466" s="28">
        <v>0</v>
      </c>
      <c r="AE466" s="28">
        <v>0</v>
      </c>
      <c r="AF466" s="28">
        <v>0</v>
      </c>
      <c r="AG466" s="28">
        <v>0</v>
      </c>
      <c r="AH466" s="28">
        <v>0</v>
      </c>
      <c r="AI466" s="28">
        <v>0</v>
      </c>
      <c r="AJ466" s="28">
        <v>2.4067108399999997</v>
      </c>
      <c r="AK466" s="28">
        <v>2.4067108399999997</v>
      </c>
      <c r="AL466" s="28">
        <v>22.80460897</v>
      </c>
      <c r="AM466" s="28">
        <v>22.80460897</v>
      </c>
      <c r="AN466" s="28">
        <v>0</v>
      </c>
      <c r="AO466" s="28">
        <v>0</v>
      </c>
      <c r="AP466" s="28">
        <v>0</v>
      </c>
      <c r="AQ466" s="28">
        <v>0</v>
      </c>
      <c r="AR466" s="28">
        <v>0</v>
      </c>
      <c r="AS466" s="28">
        <v>1.91021894</v>
      </c>
      <c r="AT466" s="28">
        <v>24.71482791</v>
      </c>
      <c r="AU466" s="28">
        <v>31.117253429999998</v>
      </c>
      <c r="AV466" s="28">
        <v>9.2908331300000011</v>
      </c>
      <c r="AW466" s="28">
        <v>40.408086560000001</v>
      </c>
      <c r="AX466" s="28">
        <v>14.44869287</v>
      </c>
      <c r="AY466" s="28">
        <v>0.33511680999999999</v>
      </c>
      <c r="AZ466" s="28">
        <v>25.62427688</v>
      </c>
    </row>
    <row r="467" spans="2:52" x14ac:dyDescent="0.25">
      <c r="B467" s="15" t="s">
        <v>332</v>
      </c>
      <c r="C467" s="28">
        <v>7.24354034</v>
      </c>
      <c r="D467" s="28">
        <v>3.7489911900000004</v>
      </c>
      <c r="E467" s="28">
        <v>2.1387088900000002</v>
      </c>
      <c r="F467" s="28">
        <v>1.3945078</v>
      </c>
      <c r="G467" s="28">
        <v>0.21577450000000001</v>
      </c>
      <c r="H467" s="28">
        <v>3.4945491500000001</v>
      </c>
      <c r="I467" s="28">
        <v>1.2903244599999999</v>
      </c>
      <c r="J467" s="28">
        <v>0.33792</v>
      </c>
      <c r="K467" s="28">
        <v>1.291088</v>
      </c>
      <c r="L467" s="28">
        <v>0.57521669000000009</v>
      </c>
      <c r="M467" s="28">
        <v>69.931444999999997</v>
      </c>
      <c r="N467" s="28">
        <v>69.931444999999997</v>
      </c>
      <c r="O467" s="28">
        <v>0</v>
      </c>
      <c r="P467" s="28">
        <v>0</v>
      </c>
      <c r="Q467" s="28">
        <v>0</v>
      </c>
      <c r="R467" s="28">
        <v>77.174985340000006</v>
      </c>
      <c r="S467" s="28">
        <v>47.258484280000005</v>
      </c>
      <c r="T467" s="28">
        <v>0.71707798999999994</v>
      </c>
      <c r="U467" s="28">
        <v>5.3242385099999998</v>
      </c>
      <c r="V467" s="28">
        <v>0</v>
      </c>
      <c r="W467" s="28">
        <v>0</v>
      </c>
      <c r="X467" s="28">
        <v>2.6876552500000002</v>
      </c>
      <c r="Y467" s="28">
        <v>2.75632609</v>
      </c>
      <c r="Z467" s="28">
        <v>7.4719729999999998E-2</v>
      </c>
      <c r="AA467" s="28">
        <v>58.818501850000004</v>
      </c>
      <c r="AB467" s="28">
        <v>18.356483490000002</v>
      </c>
      <c r="AC467" s="28">
        <v>0</v>
      </c>
      <c r="AD467" s="28">
        <v>0</v>
      </c>
      <c r="AE467" s="28">
        <v>0</v>
      </c>
      <c r="AF467" s="28">
        <v>0</v>
      </c>
      <c r="AG467" s="28">
        <v>4.9200249999999999</v>
      </c>
      <c r="AH467" s="28">
        <v>4.9200249999999999</v>
      </c>
      <c r="AI467" s="28">
        <v>0</v>
      </c>
      <c r="AJ467" s="28">
        <v>1.69020657</v>
      </c>
      <c r="AK467" s="28">
        <v>6.6102315700000007</v>
      </c>
      <c r="AL467" s="28">
        <v>6.4986930899999997</v>
      </c>
      <c r="AM467" s="28">
        <v>6.4986930899999997</v>
      </c>
      <c r="AN467" s="28">
        <v>0</v>
      </c>
      <c r="AO467" s="28">
        <v>0</v>
      </c>
      <c r="AP467" s="28">
        <v>0.17839285999999999</v>
      </c>
      <c r="AQ467" s="28">
        <v>0.17839285999999999</v>
      </c>
      <c r="AR467" s="28">
        <v>0</v>
      </c>
      <c r="AS467" s="28">
        <v>1.81971057</v>
      </c>
      <c r="AT467" s="28">
        <v>8.4967965200000002</v>
      </c>
      <c r="AU467" s="28">
        <v>16.469918539999998</v>
      </c>
      <c r="AV467" s="28">
        <v>16.34395619</v>
      </c>
      <c r="AW467" s="28">
        <v>32.813874730000002</v>
      </c>
      <c r="AX467" s="28">
        <v>2.2624460699999998</v>
      </c>
      <c r="AY467" s="28">
        <v>0</v>
      </c>
      <c r="AZ467" s="28">
        <v>30.551428659999999</v>
      </c>
    </row>
    <row r="468" spans="2:52" x14ac:dyDescent="0.25">
      <c r="B468" s="15" t="s">
        <v>333</v>
      </c>
      <c r="C468" s="28">
        <v>15.937549480000001</v>
      </c>
      <c r="D468" s="28">
        <v>9.4987204500000004</v>
      </c>
      <c r="E468" s="28">
        <v>3.5636356400000002</v>
      </c>
      <c r="F468" s="28">
        <v>4.9929240799999999</v>
      </c>
      <c r="G468" s="28">
        <v>0.94216073</v>
      </c>
      <c r="H468" s="28">
        <v>6.43882903</v>
      </c>
      <c r="I468" s="28">
        <v>1.6848355400000001</v>
      </c>
      <c r="J468" s="28">
        <v>0.29856700000000003</v>
      </c>
      <c r="K468" s="28">
        <v>3.4663955</v>
      </c>
      <c r="L468" s="28">
        <v>0.98903098999999994</v>
      </c>
      <c r="M468" s="28">
        <v>94.211717399999998</v>
      </c>
      <c r="N468" s="28">
        <v>90.972404999999995</v>
      </c>
      <c r="O468" s="28">
        <v>0.46027688</v>
      </c>
      <c r="P468" s="28">
        <v>2.7790355199999999</v>
      </c>
      <c r="Q468" s="28">
        <v>0</v>
      </c>
      <c r="R468" s="28">
        <v>110.14926688</v>
      </c>
      <c r="S468" s="28">
        <v>41.267917140000002</v>
      </c>
      <c r="T468" s="28">
        <v>2.4673339300000001</v>
      </c>
      <c r="U468" s="28">
        <v>5.7535833399999996</v>
      </c>
      <c r="V468" s="28">
        <v>0</v>
      </c>
      <c r="W468" s="28">
        <v>6.8807752500000001</v>
      </c>
      <c r="X468" s="28">
        <v>2.4269393199999998</v>
      </c>
      <c r="Y468" s="28">
        <v>7.1731353200000001</v>
      </c>
      <c r="Z468" s="28">
        <v>0.10507778</v>
      </c>
      <c r="AA468" s="28">
        <v>66.074762079999999</v>
      </c>
      <c r="AB468" s="28">
        <v>44.074504800000007</v>
      </c>
      <c r="AC468" s="28">
        <v>0</v>
      </c>
      <c r="AD468" s="28">
        <v>0</v>
      </c>
      <c r="AE468" s="28">
        <v>0</v>
      </c>
      <c r="AF468" s="28">
        <v>0</v>
      </c>
      <c r="AG468" s="28">
        <v>0</v>
      </c>
      <c r="AH468" s="28">
        <v>0</v>
      </c>
      <c r="AI468" s="28">
        <v>0</v>
      </c>
      <c r="AJ468" s="28">
        <v>5.5090262399999999</v>
      </c>
      <c r="AK468" s="28">
        <v>5.5090262399999999</v>
      </c>
      <c r="AL468" s="28">
        <v>12.43554754</v>
      </c>
      <c r="AM468" s="28">
        <v>12.43554754</v>
      </c>
      <c r="AN468" s="28">
        <v>0</v>
      </c>
      <c r="AO468" s="28">
        <v>0</v>
      </c>
      <c r="AP468" s="28">
        <v>0</v>
      </c>
      <c r="AQ468" s="28">
        <v>0</v>
      </c>
      <c r="AR468" s="28">
        <v>0</v>
      </c>
      <c r="AS468" s="28">
        <v>16.6234191</v>
      </c>
      <c r="AT468" s="28">
        <v>29.058966640000001</v>
      </c>
      <c r="AU468" s="28">
        <v>20.524564400000003</v>
      </c>
      <c r="AV468" s="28">
        <v>31.448563489999998</v>
      </c>
      <c r="AW468" s="28">
        <v>51.973127890000001</v>
      </c>
      <c r="AX468" s="28">
        <v>1.17688718</v>
      </c>
      <c r="AY468" s="28">
        <v>2.7642281200000003</v>
      </c>
      <c r="AZ468" s="28">
        <v>48.032012589999994</v>
      </c>
    </row>
    <row r="469" spans="2:52" x14ac:dyDescent="0.25">
      <c r="B469" s="15" t="s">
        <v>334</v>
      </c>
      <c r="C469" s="28">
        <v>24.769782050000003</v>
      </c>
      <c r="D469" s="28">
        <v>13.947644180000001</v>
      </c>
      <c r="E469" s="28">
        <v>4.7592161299999995</v>
      </c>
      <c r="F469" s="28">
        <v>7.8319715800000003</v>
      </c>
      <c r="G469" s="28">
        <v>1.3564564699999999</v>
      </c>
      <c r="H469" s="28">
        <v>10.822137870000001</v>
      </c>
      <c r="I469" s="28">
        <v>3.8146592400000001</v>
      </c>
      <c r="J469" s="28">
        <v>0.91662007999999995</v>
      </c>
      <c r="K469" s="28">
        <v>5.2827032999999997</v>
      </c>
      <c r="L469" s="28">
        <v>0.80815524999999999</v>
      </c>
      <c r="M469" s="28">
        <v>112.12790876999999</v>
      </c>
      <c r="N469" s="28">
        <v>91.632712999999995</v>
      </c>
      <c r="O469" s="28">
        <v>20.495195769999999</v>
      </c>
      <c r="P469" s="28">
        <v>0</v>
      </c>
      <c r="Q469" s="28">
        <v>0</v>
      </c>
      <c r="R469" s="28">
        <v>136.89769081999998</v>
      </c>
      <c r="S469" s="28">
        <v>60.017685819999997</v>
      </c>
      <c r="T469" s="28">
        <v>0.77446292000000005</v>
      </c>
      <c r="U469" s="28">
        <v>6.0015585700000003</v>
      </c>
      <c r="V469" s="28">
        <v>0</v>
      </c>
      <c r="W469" s="28">
        <v>0</v>
      </c>
      <c r="X469" s="28">
        <v>2.1234365199999998</v>
      </c>
      <c r="Y469" s="28">
        <v>16.730994750000001</v>
      </c>
      <c r="Z469" s="28">
        <v>0.97805755000000005</v>
      </c>
      <c r="AA469" s="28">
        <v>86.626196129999997</v>
      </c>
      <c r="AB469" s="28">
        <v>50.271494689999997</v>
      </c>
      <c r="AC469" s="28">
        <v>0</v>
      </c>
      <c r="AD469" s="28">
        <v>0</v>
      </c>
      <c r="AE469" s="28">
        <v>0</v>
      </c>
      <c r="AF469" s="28">
        <v>0</v>
      </c>
      <c r="AG469" s="28">
        <v>0</v>
      </c>
      <c r="AH469" s="28">
        <v>0</v>
      </c>
      <c r="AI469" s="28">
        <v>0</v>
      </c>
      <c r="AJ469" s="28">
        <v>0.58039499999999999</v>
      </c>
      <c r="AK469" s="28">
        <v>0.58039499999999999</v>
      </c>
      <c r="AL469" s="28">
        <v>18.395233579999999</v>
      </c>
      <c r="AM469" s="28">
        <v>18.395233579999999</v>
      </c>
      <c r="AN469" s="28">
        <v>0</v>
      </c>
      <c r="AO469" s="28">
        <v>0</v>
      </c>
      <c r="AP469" s="28">
        <v>2.8325950799999999</v>
      </c>
      <c r="AQ469" s="28">
        <v>2.8325950799999999</v>
      </c>
      <c r="AR469" s="28">
        <v>0</v>
      </c>
      <c r="AS469" s="28">
        <v>2.1709833700000001</v>
      </c>
      <c r="AT469" s="28">
        <v>23.398812029999998</v>
      </c>
      <c r="AU469" s="28">
        <v>27.453077660000002</v>
      </c>
      <c r="AV469" s="28">
        <v>33.386637780000001</v>
      </c>
      <c r="AW469" s="28">
        <v>60.839715439999999</v>
      </c>
      <c r="AX469" s="28">
        <v>4.64114424</v>
      </c>
      <c r="AY469" s="28">
        <v>0</v>
      </c>
      <c r="AZ469" s="28">
        <v>56.198571200000004</v>
      </c>
    </row>
    <row r="470" spans="2:52" x14ac:dyDescent="0.25">
      <c r="B470" s="15" t="s">
        <v>335</v>
      </c>
      <c r="C470" s="28">
        <v>40.57388469</v>
      </c>
      <c r="D470" s="28">
        <v>30.524190079999997</v>
      </c>
      <c r="E470" s="28">
        <v>6.59546717</v>
      </c>
      <c r="F470" s="28">
        <v>23.172897769999999</v>
      </c>
      <c r="G470" s="28">
        <v>0.75582514000000001</v>
      </c>
      <c r="H470" s="28">
        <v>10.04969461</v>
      </c>
      <c r="I470" s="28">
        <v>6.6716641299999999</v>
      </c>
      <c r="J470" s="28">
        <v>1.6280234</v>
      </c>
      <c r="K470" s="28">
        <v>1.157605</v>
      </c>
      <c r="L470" s="28">
        <v>0.59240207999999994</v>
      </c>
      <c r="M470" s="28">
        <v>96.883252680000012</v>
      </c>
      <c r="N470" s="28">
        <v>96.319901999999999</v>
      </c>
      <c r="O470" s="28">
        <v>0.5633506800000001</v>
      </c>
      <c r="P470" s="28">
        <v>0</v>
      </c>
      <c r="Q470" s="28">
        <v>0</v>
      </c>
      <c r="R470" s="28">
        <v>137.45713737</v>
      </c>
      <c r="S470" s="28">
        <v>80.343119959999996</v>
      </c>
      <c r="T470" s="28">
        <v>1.5597140700000001</v>
      </c>
      <c r="U470" s="28">
        <v>9.5817786799999993</v>
      </c>
      <c r="V470" s="28">
        <v>0.12861375999999999</v>
      </c>
      <c r="W470" s="28">
        <v>0</v>
      </c>
      <c r="X470" s="28">
        <v>3.75034277</v>
      </c>
      <c r="Y470" s="28">
        <v>9.6196655</v>
      </c>
      <c r="Z470" s="28">
        <v>2.9229136200000001</v>
      </c>
      <c r="AA470" s="28">
        <v>107.90614835999999</v>
      </c>
      <c r="AB470" s="28">
        <v>29.550989009999999</v>
      </c>
      <c r="AC470" s="28">
        <v>0</v>
      </c>
      <c r="AD470" s="28">
        <v>0</v>
      </c>
      <c r="AE470" s="28">
        <v>0</v>
      </c>
      <c r="AF470" s="28">
        <v>0</v>
      </c>
      <c r="AG470" s="28">
        <v>0</v>
      </c>
      <c r="AH470" s="28">
        <v>0</v>
      </c>
      <c r="AI470" s="28">
        <v>0</v>
      </c>
      <c r="AJ470" s="28">
        <v>0.14087891</v>
      </c>
      <c r="AK470" s="28">
        <v>0.14087891</v>
      </c>
      <c r="AL470" s="28">
        <v>1.30101552</v>
      </c>
      <c r="AM470" s="28">
        <v>1.30101552</v>
      </c>
      <c r="AN470" s="28">
        <v>0</v>
      </c>
      <c r="AO470" s="28">
        <v>0</v>
      </c>
      <c r="AP470" s="28">
        <v>4.0769087500000003</v>
      </c>
      <c r="AQ470" s="28">
        <v>4.0769087500000003</v>
      </c>
      <c r="AR470" s="28">
        <v>0</v>
      </c>
      <c r="AS470" s="28">
        <v>8.1444350700000001</v>
      </c>
      <c r="AT470" s="28">
        <v>13.52235934</v>
      </c>
      <c r="AU470" s="28">
        <v>16.169508579999999</v>
      </c>
      <c r="AV470" s="28">
        <v>22.660549850000002</v>
      </c>
      <c r="AW470" s="28">
        <v>38.830058430000008</v>
      </c>
      <c r="AX470" s="28">
        <v>3.1280897200000002</v>
      </c>
      <c r="AY470" s="28">
        <v>0</v>
      </c>
      <c r="AZ470" s="28">
        <v>35.701968710000003</v>
      </c>
    </row>
    <row r="471" spans="2:52" x14ac:dyDescent="0.25">
      <c r="B471" s="15" t="s">
        <v>336</v>
      </c>
      <c r="C471" s="28">
        <v>194.34956319</v>
      </c>
      <c r="D471" s="28">
        <v>183.62666919</v>
      </c>
      <c r="E471" s="28">
        <v>150.09854118999999</v>
      </c>
      <c r="F471" s="28">
        <v>27.759031</v>
      </c>
      <c r="G471" s="28">
        <v>5.7690970000000004</v>
      </c>
      <c r="H471" s="28">
        <v>10.722894</v>
      </c>
      <c r="I471" s="28">
        <v>1.4058679999999999</v>
      </c>
      <c r="J471" s="28">
        <v>1.3841079999999999</v>
      </c>
      <c r="K471" s="28">
        <v>6.643643</v>
      </c>
      <c r="L471" s="28">
        <v>1.2892749999999999</v>
      </c>
      <c r="M471" s="28">
        <v>112.966792</v>
      </c>
      <c r="N471" s="28">
        <v>112.33317599999999</v>
      </c>
      <c r="O471" s="28">
        <v>0.63361599999999996</v>
      </c>
      <c r="P471" s="28">
        <v>0</v>
      </c>
      <c r="Q471" s="28">
        <v>0</v>
      </c>
      <c r="R471" s="28">
        <v>307.31635519000002</v>
      </c>
      <c r="S471" s="28">
        <v>134.00833499999999</v>
      </c>
      <c r="T471" s="28">
        <v>32.881621000000003</v>
      </c>
      <c r="U471" s="28">
        <v>13.409138</v>
      </c>
      <c r="V471" s="28">
        <v>2.383092</v>
      </c>
      <c r="W471" s="28">
        <v>2.477376</v>
      </c>
      <c r="X471" s="28">
        <v>6.4209860000000001</v>
      </c>
      <c r="Y471" s="28">
        <v>18.478446000000002</v>
      </c>
      <c r="Z471" s="28">
        <v>4.128285</v>
      </c>
      <c r="AA471" s="28">
        <v>214.18727899999999</v>
      </c>
      <c r="AB471" s="28">
        <v>93.129076189999992</v>
      </c>
      <c r="AC471" s="28">
        <v>0</v>
      </c>
      <c r="AD471" s="28">
        <v>0</v>
      </c>
      <c r="AE471" s="28">
        <v>0</v>
      </c>
      <c r="AF471" s="28">
        <v>0</v>
      </c>
      <c r="AG471" s="28">
        <v>0</v>
      </c>
      <c r="AH471" s="28">
        <v>0</v>
      </c>
      <c r="AI471" s="28">
        <v>0</v>
      </c>
      <c r="AJ471" s="28">
        <v>0.76556900000000006</v>
      </c>
      <c r="AK471" s="28">
        <v>0.76556900000000006</v>
      </c>
      <c r="AL471" s="28">
        <v>34.496754000000003</v>
      </c>
      <c r="AM471" s="28">
        <v>34.496754000000003</v>
      </c>
      <c r="AN471" s="28">
        <v>0</v>
      </c>
      <c r="AO471" s="28">
        <v>0</v>
      </c>
      <c r="AP471" s="28">
        <v>8.8571720000000003</v>
      </c>
      <c r="AQ471" s="28">
        <v>8.8571720000000003</v>
      </c>
      <c r="AR471" s="28">
        <v>0</v>
      </c>
      <c r="AS471" s="28">
        <v>0</v>
      </c>
      <c r="AT471" s="28">
        <v>43.353926000000001</v>
      </c>
      <c r="AU471" s="28">
        <v>50.540719189999997</v>
      </c>
      <c r="AV471" s="28">
        <v>95.999698629999997</v>
      </c>
      <c r="AW471" s="28">
        <v>146.54041781999999</v>
      </c>
      <c r="AX471" s="28">
        <v>14.763899</v>
      </c>
      <c r="AY471" s="28">
        <v>0</v>
      </c>
      <c r="AZ471" s="28">
        <v>131.77651882000001</v>
      </c>
    </row>
    <row r="472" spans="2:52" x14ac:dyDescent="0.25">
      <c r="B472" s="15" t="s">
        <v>337</v>
      </c>
      <c r="C472" s="28">
        <v>9.4019154499999988</v>
      </c>
      <c r="D472" s="28">
        <v>6.08993991</v>
      </c>
      <c r="E472" s="28">
        <v>3.4798231899999998</v>
      </c>
      <c r="F472" s="28">
        <v>2.2733577899999999</v>
      </c>
      <c r="G472" s="28">
        <v>0.33675893000000001</v>
      </c>
      <c r="H472" s="28">
        <v>3.3119755399999997</v>
      </c>
      <c r="I472" s="28">
        <v>1.84088268</v>
      </c>
      <c r="J472" s="28">
        <v>0.56411599999999995</v>
      </c>
      <c r="K472" s="28">
        <v>0.81068750000000001</v>
      </c>
      <c r="L472" s="28">
        <v>9.6289360000000004E-2</v>
      </c>
      <c r="M472" s="28">
        <v>97.281688900000006</v>
      </c>
      <c r="N472" s="28">
        <v>96.844296</v>
      </c>
      <c r="O472" s="28">
        <v>0.43739290000000003</v>
      </c>
      <c r="P472" s="28">
        <v>0</v>
      </c>
      <c r="Q472" s="28">
        <v>0</v>
      </c>
      <c r="R472" s="28">
        <v>106.68360435000001</v>
      </c>
      <c r="S472" s="28">
        <v>70.205121779999999</v>
      </c>
      <c r="T472" s="28">
        <v>1.88277085</v>
      </c>
      <c r="U472" s="28">
        <v>5.6062423499999996</v>
      </c>
      <c r="V472" s="28">
        <v>0</v>
      </c>
      <c r="W472" s="28">
        <v>0</v>
      </c>
      <c r="X472" s="28">
        <v>6.4657972599999995</v>
      </c>
      <c r="Y472" s="28">
        <v>3.8974180899999999</v>
      </c>
      <c r="Z472" s="28">
        <v>0.31291366999999998</v>
      </c>
      <c r="AA472" s="28">
        <v>88.370264000000006</v>
      </c>
      <c r="AB472" s="28">
        <v>18.313340350000001</v>
      </c>
      <c r="AC472" s="28">
        <v>0</v>
      </c>
      <c r="AD472" s="28">
        <v>0</v>
      </c>
      <c r="AE472" s="28">
        <v>0</v>
      </c>
      <c r="AF472" s="28">
        <v>0</v>
      </c>
      <c r="AG472" s="28">
        <v>0</v>
      </c>
      <c r="AH472" s="28">
        <v>0</v>
      </c>
      <c r="AI472" s="28">
        <v>0</v>
      </c>
      <c r="AJ472" s="28">
        <v>26.34392257</v>
      </c>
      <c r="AK472" s="28">
        <v>26.34392257</v>
      </c>
      <c r="AL472" s="28">
        <v>0.216531</v>
      </c>
      <c r="AM472" s="28">
        <v>0.216531</v>
      </c>
      <c r="AN472" s="28">
        <v>0</v>
      </c>
      <c r="AO472" s="28">
        <v>0</v>
      </c>
      <c r="AP472" s="28">
        <v>4.5140795499999999</v>
      </c>
      <c r="AQ472" s="28">
        <v>4.5140795499999999</v>
      </c>
      <c r="AR472" s="28">
        <v>0</v>
      </c>
      <c r="AS472" s="28">
        <v>12.7876295</v>
      </c>
      <c r="AT472" s="28">
        <v>17.518240049999999</v>
      </c>
      <c r="AU472" s="28">
        <v>27.139022870000002</v>
      </c>
      <c r="AV472" s="28">
        <v>19.726230570000002</v>
      </c>
      <c r="AW472" s="28">
        <v>46.865253440000004</v>
      </c>
      <c r="AX472" s="28">
        <v>8.7495736799999992</v>
      </c>
      <c r="AY472" s="28">
        <v>0</v>
      </c>
      <c r="AZ472" s="28">
        <v>38.115679760000006</v>
      </c>
    </row>
    <row r="473" spans="2:52" x14ac:dyDescent="0.25">
      <c r="B473" s="15" t="s">
        <v>292</v>
      </c>
      <c r="C473" s="28">
        <v>17.72706264</v>
      </c>
      <c r="D473" s="28">
        <v>10.706686420000002</v>
      </c>
      <c r="E473" s="28">
        <v>7.9817336900000004</v>
      </c>
      <c r="F473" s="28">
        <v>2.3282607500000001</v>
      </c>
      <c r="G473" s="28">
        <v>0.39669198</v>
      </c>
      <c r="H473" s="28">
        <v>7.0203762200000002</v>
      </c>
      <c r="I473" s="28">
        <v>2.8578949700000003</v>
      </c>
      <c r="J473" s="28">
        <v>0.53321700000000005</v>
      </c>
      <c r="K473" s="28">
        <v>2.9203287000000002</v>
      </c>
      <c r="L473" s="28">
        <v>0.70893555000000008</v>
      </c>
      <c r="M473" s="28">
        <v>106.19693103</v>
      </c>
      <c r="N473" s="28">
        <v>84.929862430000014</v>
      </c>
      <c r="O473" s="28">
        <v>20.879268600000003</v>
      </c>
      <c r="P473" s="28">
        <v>0.38779999999999998</v>
      </c>
      <c r="Q473" s="28">
        <v>0</v>
      </c>
      <c r="R473" s="28">
        <v>123.92399367</v>
      </c>
      <c r="S473" s="28">
        <v>58.918519369999999</v>
      </c>
      <c r="T473" s="28">
        <v>0.90166451000000003</v>
      </c>
      <c r="U473" s="28">
        <v>17.453076320000001</v>
      </c>
      <c r="V473" s="28">
        <v>0</v>
      </c>
      <c r="W473" s="28">
        <v>0</v>
      </c>
      <c r="X473" s="28">
        <v>4.4726739000000002</v>
      </c>
      <c r="Y473" s="28">
        <v>6.3503549400000008</v>
      </c>
      <c r="Z473" s="28">
        <v>0.31912329</v>
      </c>
      <c r="AA473" s="28">
        <v>88.415412329999995</v>
      </c>
      <c r="AB473" s="28">
        <v>35.508581340000006</v>
      </c>
      <c r="AC473" s="28">
        <v>0</v>
      </c>
      <c r="AD473" s="28">
        <v>0</v>
      </c>
      <c r="AE473" s="28">
        <v>0</v>
      </c>
      <c r="AF473" s="28">
        <v>0</v>
      </c>
      <c r="AG473" s="28">
        <v>0</v>
      </c>
      <c r="AH473" s="28">
        <v>0</v>
      </c>
      <c r="AI473" s="28">
        <v>0</v>
      </c>
      <c r="AJ473" s="28">
        <v>0.69819804000000008</v>
      </c>
      <c r="AK473" s="28">
        <v>0.69819804000000008</v>
      </c>
      <c r="AL473" s="28">
        <v>7.4012578099999997</v>
      </c>
      <c r="AM473" s="28">
        <v>7.4012578099999997</v>
      </c>
      <c r="AN473" s="28">
        <v>0</v>
      </c>
      <c r="AO473" s="28">
        <v>0</v>
      </c>
      <c r="AP473" s="28">
        <v>1.4335079900000001</v>
      </c>
      <c r="AQ473" s="28">
        <v>1.4335079900000001</v>
      </c>
      <c r="AR473" s="28">
        <v>0</v>
      </c>
      <c r="AS473" s="28">
        <v>0</v>
      </c>
      <c r="AT473" s="28">
        <v>8.8347657999999996</v>
      </c>
      <c r="AU473" s="28">
        <v>27.372013579999997</v>
      </c>
      <c r="AV473" s="28">
        <v>34.033146539999997</v>
      </c>
      <c r="AW473" s="28">
        <v>61.405160120000005</v>
      </c>
      <c r="AX473" s="28">
        <v>5.0497495600000004</v>
      </c>
      <c r="AY473" s="28">
        <v>6.5408721100000005</v>
      </c>
      <c r="AZ473" s="28">
        <v>49.814538449999993</v>
      </c>
    </row>
    <row r="474" spans="2:52" x14ac:dyDescent="0.25">
      <c r="B474" s="15" t="s">
        <v>338</v>
      </c>
      <c r="C474" s="28">
        <v>12.482519879999998</v>
      </c>
      <c r="D474" s="28">
        <v>5.6953498499999995</v>
      </c>
      <c r="E474" s="28">
        <v>2.5067011899999998</v>
      </c>
      <c r="F474" s="28">
        <v>2.9355519000000001</v>
      </c>
      <c r="G474" s="28">
        <v>0.25309676000000003</v>
      </c>
      <c r="H474" s="28">
        <v>6.7871700299999995</v>
      </c>
      <c r="I474" s="28">
        <v>1.8197756299999999</v>
      </c>
      <c r="J474" s="28">
        <v>0.74120671999999999</v>
      </c>
      <c r="K474" s="28">
        <v>3.73723735</v>
      </c>
      <c r="L474" s="28">
        <v>0.48895032999999993</v>
      </c>
      <c r="M474" s="28">
        <v>62.021899380000001</v>
      </c>
      <c r="N474" s="28">
        <v>61.911572999999997</v>
      </c>
      <c r="O474" s="28">
        <v>9.9826380000000006E-2</v>
      </c>
      <c r="P474" s="28">
        <v>0</v>
      </c>
      <c r="Q474" s="28">
        <v>1.0500000000000001E-2</v>
      </c>
      <c r="R474" s="28">
        <v>74.504419260000006</v>
      </c>
      <c r="S474" s="28">
        <v>43.492203000000003</v>
      </c>
      <c r="T474" s="28">
        <v>0.79002668000000009</v>
      </c>
      <c r="U474" s="28">
        <v>2.9267393900000003</v>
      </c>
      <c r="V474" s="28">
        <v>0</v>
      </c>
      <c r="W474" s="28">
        <v>0</v>
      </c>
      <c r="X474" s="28">
        <v>1.54011151</v>
      </c>
      <c r="Y474" s="28">
        <v>5.0592079700000001</v>
      </c>
      <c r="Z474" s="28">
        <v>0.15718401999999998</v>
      </c>
      <c r="AA474" s="28">
        <v>53.965472570000003</v>
      </c>
      <c r="AB474" s="28">
        <v>20.538946689999996</v>
      </c>
      <c r="AC474" s="28">
        <v>0</v>
      </c>
      <c r="AD474" s="28">
        <v>0</v>
      </c>
      <c r="AE474" s="28">
        <v>0</v>
      </c>
      <c r="AF474" s="28">
        <v>0</v>
      </c>
      <c r="AG474" s="28">
        <v>0</v>
      </c>
      <c r="AH474" s="28">
        <v>0</v>
      </c>
      <c r="AI474" s="28">
        <v>0</v>
      </c>
      <c r="AJ474" s="28">
        <v>0.33030340999999996</v>
      </c>
      <c r="AK474" s="28">
        <v>0.33030340999999996</v>
      </c>
      <c r="AL474" s="28">
        <v>0.58712059000000005</v>
      </c>
      <c r="AM474" s="28">
        <v>0.58712059000000005</v>
      </c>
      <c r="AN474" s="28">
        <v>0</v>
      </c>
      <c r="AO474" s="28">
        <v>0</v>
      </c>
      <c r="AP474" s="28">
        <v>7.0641320000000007E-2</v>
      </c>
      <c r="AQ474" s="28">
        <v>7.0641320000000007E-2</v>
      </c>
      <c r="AR474" s="28">
        <v>0</v>
      </c>
      <c r="AS474" s="28">
        <v>16.285525499999999</v>
      </c>
      <c r="AT474" s="28">
        <v>16.94328741</v>
      </c>
      <c r="AU474" s="28">
        <v>3.92596269</v>
      </c>
      <c r="AV474" s="28">
        <v>5.9321735799999997</v>
      </c>
      <c r="AW474" s="28">
        <v>9.8581362699999993</v>
      </c>
      <c r="AX474" s="28">
        <v>1.0057226400000001</v>
      </c>
      <c r="AY474" s="28">
        <v>0</v>
      </c>
      <c r="AZ474" s="28">
        <v>8.8524136299999991</v>
      </c>
    </row>
    <row r="475" spans="2:52" x14ac:dyDescent="0.25">
      <c r="B475" s="15" t="s">
        <v>339</v>
      </c>
      <c r="C475" s="28">
        <v>24.21458011</v>
      </c>
      <c r="D475" s="28">
        <v>6.8002025999999995</v>
      </c>
      <c r="E475" s="28">
        <v>3.1072089599999999</v>
      </c>
      <c r="F475" s="28">
        <v>3.4560250099999998</v>
      </c>
      <c r="G475" s="28">
        <v>0.23696863000000001</v>
      </c>
      <c r="H475" s="28">
        <v>17.414377510000001</v>
      </c>
      <c r="I475" s="28">
        <v>3.2042064900000002</v>
      </c>
      <c r="J475" s="28">
        <v>3.3474884999999999</v>
      </c>
      <c r="K475" s="28">
        <v>9.947893839999999</v>
      </c>
      <c r="L475" s="28">
        <v>0.91478868000000002</v>
      </c>
      <c r="M475" s="28">
        <v>124.38378208</v>
      </c>
      <c r="N475" s="28">
        <v>95.088178999999997</v>
      </c>
      <c r="O475" s="28">
        <v>28.295603079999999</v>
      </c>
      <c r="P475" s="28">
        <v>1</v>
      </c>
      <c r="Q475" s="28">
        <v>0</v>
      </c>
      <c r="R475" s="28">
        <v>148.59836218999999</v>
      </c>
      <c r="S475" s="28">
        <v>89.139147519999995</v>
      </c>
      <c r="T475" s="28">
        <v>0.69889035999999993</v>
      </c>
      <c r="U475" s="28">
        <v>7.6507212600000001</v>
      </c>
      <c r="V475" s="28">
        <v>0</v>
      </c>
      <c r="W475" s="28">
        <v>0</v>
      </c>
      <c r="X475" s="28">
        <v>1.6296885800000001</v>
      </c>
      <c r="Y475" s="28">
        <v>8.6579931300000013</v>
      </c>
      <c r="Z475" s="28">
        <v>0.16354658</v>
      </c>
      <c r="AA475" s="28">
        <v>107.93998742999999</v>
      </c>
      <c r="AB475" s="28">
        <v>40.658374760000001</v>
      </c>
      <c r="AC475" s="28">
        <v>0</v>
      </c>
      <c r="AD475" s="28">
        <v>0</v>
      </c>
      <c r="AE475" s="28">
        <v>0</v>
      </c>
      <c r="AF475" s="28">
        <v>0</v>
      </c>
      <c r="AG475" s="28">
        <v>0</v>
      </c>
      <c r="AH475" s="28">
        <v>0</v>
      </c>
      <c r="AI475" s="28">
        <v>0</v>
      </c>
      <c r="AJ475" s="28">
        <v>6.9067581799999997</v>
      </c>
      <c r="AK475" s="28">
        <v>6.9067581799999997</v>
      </c>
      <c r="AL475" s="28">
        <v>0.30092600000000003</v>
      </c>
      <c r="AM475" s="28">
        <v>0.30092600000000003</v>
      </c>
      <c r="AN475" s="28">
        <v>0</v>
      </c>
      <c r="AO475" s="28">
        <v>0</v>
      </c>
      <c r="AP475" s="28">
        <v>2.9090909200000001</v>
      </c>
      <c r="AQ475" s="28">
        <v>2.9090909200000001</v>
      </c>
      <c r="AR475" s="28">
        <v>0</v>
      </c>
      <c r="AS475" s="28">
        <v>7.6455326500000007</v>
      </c>
      <c r="AT475" s="28">
        <v>10.855549570000001</v>
      </c>
      <c r="AU475" s="28">
        <v>36.709583369999997</v>
      </c>
      <c r="AV475" s="28">
        <v>23.948704400000004</v>
      </c>
      <c r="AW475" s="28">
        <v>60.658287769999994</v>
      </c>
      <c r="AX475" s="28">
        <v>10.50839257</v>
      </c>
      <c r="AY475" s="28">
        <v>0</v>
      </c>
      <c r="AZ475" s="28">
        <v>50.149895199999996</v>
      </c>
    </row>
    <row r="476" spans="2:52" x14ac:dyDescent="0.25">
      <c r="B476" s="15" t="s">
        <v>340</v>
      </c>
      <c r="C476" s="28">
        <v>8.6839451499999996</v>
      </c>
      <c r="D476" s="28">
        <v>4.3684982300000001</v>
      </c>
      <c r="E476" s="28">
        <v>2.7381831000000001</v>
      </c>
      <c r="F476" s="28">
        <v>1.3539543700000001</v>
      </c>
      <c r="G476" s="28">
        <v>0.27636075999999998</v>
      </c>
      <c r="H476" s="28">
        <v>4.3154469200000003</v>
      </c>
      <c r="I476" s="28">
        <v>1.2772607300000001</v>
      </c>
      <c r="J476" s="28">
        <v>0.78811195999999994</v>
      </c>
      <c r="K476" s="28">
        <v>2.02945464</v>
      </c>
      <c r="L476" s="28">
        <v>0.22061959</v>
      </c>
      <c r="M476" s="28">
        <v>65.192734920000007</v>
      </c>
      <c r="N476" s="28">
        <v>63.657426999999998</v>
      </c>
      <c r="O476" s="28">
        <v>0.65646797000000001</v>
      </c>
      <c r="P476" s="28">
        <v>0.87883994999999993</v>
      </c>
      <c r="Q476" s="28">
        <v>0</v>
      </c>
      <c r="R476" s="28">
        <v>73.876680070000006</v>
      </c>
      <c r="S476" s="28">
        <v>35.856199070000002</v>
      </c>
      <c r="T476" s="28">
        <v>0.80018601</v>
      </c>
      <c r="U476" s="28">
        <v>5.5895554699999996</v>
      </c>
      <c r="V476" s="28">
        <v>0</v>
      </c>
      <c r="W476" s="28">
        <v>0</v>
      </c>
      <c r="X476" s="28">
        <v>1.9258938600000002</v>
      </c>
      <c r="Y476" s="28">
        <v>4.0543553999999995</v>
      </c>
      <c r="Z476" s="28">
        <v>0</v>
      </c>
      <c r="AA476" s="28">
        <v>48.226189809999994</v>
      </c>
      <c r="AB476" s="28">
        <v>25.650490260000002</v>
      </c>
      <c r="AC476" s="28">
        <v>0</v>
      </c>
      <c r="AD476" s="28">
        <v>0</v>
      </c>
      <c r="AE476" s="28">
        <v>0</v>
      </c>
      <c r="AF476" s="28">
        <v>0</v>
      </c>
      <c r="AG476" s="28">
        <v>0</v>
      </c>
      <c r="AH476" s="28">
        <v>0</v>
      </c>
      <c r="AI476" s="28">
        <v>0</v>
      </c>
      <c r="AJ476" s="28">
        <v>2.90830638</v>
      </c>
      <c r="AK476" s="28">
        <v>2.90830638</v>
      </c>
      <c r="AL476" s="28">
        <v>0.25673099999999999</v>
      </c>
      <c r="AM476" s="28">
        <v>0.25673099999999999</v>
      </c>
      <c r="AN476" s="28">
        <v>0</v>
      </c>
      <c r="AO476" s="28">
        <v>0</v>
      </c>
      <c r="AP476" s="28">
        <v>0</v>
      </c>
      <c r="AQ476" s="28">
        <v>0</v>
      </c>
      <c r="AR476" s="28">
        <v>0</v>
      </c>
      <c r="AS476" s="28">
        <v>1.61147179</v>
      </c>
      <c r="AT476" s="28">
        <v>1.86820279</v>
      </c>
      <c r="AU476" s="28">
        <v>26.690593850000003</v>
      </c>
      <c r="AV476" s="28">
        <v>36.897707730000008</v>
      </c>
      <c r="AW476" s="28">
        <v>63.588301580000007</v>
      </c>
      <c r="AX476" s="28">
        <v>3.1637914699999996</v>
      </c>
      <c r="AY476" s="28">
        <v>0</v>
      </c>
      <c r="AZ476" s="28">
        <v>60.42451011</v>
      </c>
    </row>
    <row r="477" spans="2:52" x14ac:dyDescent="0.25">
      <c r="B477" s="15" t="s">
        <v>69</v>
      </c>
      <c r="C477" s="28">
        <v>32.031482410000002</v>
      </c>
      <c r="D477" s="28">
        <v>27.597288249999998</v>
      </c>
      <c r="E477" s="28">
        <v>5.4291111799999996</v>
      </c>
      <c r="F477" s="28">
        <v>11.226346449999999</v>
      </c>
      <c r="G477" s="28">
        <v>10.941830619999999</v>
      </c>
      <c r="H477" s="28">
        <v>4.4341941600000006</v>
      </c>
      <c r="I477" s="28">
        <v>0.99140114000000001</v>
      </c>
      <c r="J477" s="28">
        <v>1.0432438500000001</v>
      </c>
      <c r="K477" s="28">
        <v>2.1782362499999999</v>
      </c>
      <c r="L477" s="28">
        <v>0.22131292</v>
      </c>
      <c r="M477" s="28">
        <v>160.04597202000002</v>
      </c>
      <c r="N477" s="28">
        <v>147.233925</v>
      </c>
      <c r="O477" s="28">
        <v>12.81204702</v>
      </c>
      <c r="P477" s="28">
        <v>0</v>
      </c>
      <c r="Q477" s="28">
        <v>0</v>
      </c>
      <c r="R477" s="28">
        <v>192.07745443000002</v>
      </c>
      <c r="S477" s="28">
        <v>68.262653670000006</v>
      </c>
      <c r="T477" s="28">
        <v>1.97739753</v>
      </c>
      <c r="U477" s="28">
        <v>11.392627279999999</v>
      </c>
      <c r="V477" s="28">
        <v>0</v>
      </c>
      <c r="W477" s="28">
        <v>0</v>
      </c>
      <c r="X477" s="28">
        <v>2.7522173199999997</v>
      </c>
      <c r="Y477" s="28">
        <v>28.20030345</v>
      </c>
      <c r="Z477" s="28">
        <v>1.7703089599999999</v>
      </c>
      <c r="AA477" s="28">
        <v>114.35550821</v>
      </c>
      <c r="AB477" s="28">
        <v>77.721946219999992</v>
      </c>
      <c r="AC477" s="28">
        <v>0</v>
      </c>
      <c r="AD477" s="28">
        <v>0</v>
      </c>
      <c r="AE477" s="28">
        <v>0</v>
      </c>
      <c r="AF477" s="28">
        <v>0</v>
      </c>
      <c r="AG477" s="28">
        <v>0</v>
      </c>
      <c r="AH477" s="28">
        <v>0</v>
      </c>
      <c r="AI477" s="28">
        <v>0</v>
      </c>
      <c r="AJ477" s="28">
        <v>18.665795149999997</v>
      </c>
      <c r="AK477" s="28">
        <v>18.665795149999997</v>
      </c>
      <c r="AL477" s="28">
        <v>16.875053759999997</v>
      </c>
      <c r="AM477" s="28">
        <v>16.875053759999997</v>
      </c>
      <c r="AN477" s="28">
        <v>0</v>
      </c>
      <c r="AO477" s="28">
        <v>0</v>
      </c>
      <c r="AP477" s="28">
        <v>11.452076640000001</v>
      </c>
      <c r="AQ477" s="28">
        <v>11.452076640000001</v>
      </c>
      <c r="AR477" s="28">
        <v>0</v>
      </c>
      <c r="AS477" s="28">
        <v>10.94757053</v>
      </c>
      <c r="AT477" s="28">
        <v>39.274700930000002</v>
      </c>
      <c r="AU477" s="28">
        <v>57.113040439999999</v>
      </c>
      <c r="AV477" s="28">
        <v>99.29680061000002</v>
      </c>
      <c r="AW477" s="28">
        <v>156.40984104999998</v>
      </c>
      <c r="AX477" s="28">
        <v>25.979105199999999</v>
      </c>
      <c r="AY477" s="28">
        <v>0.55979363000000004</v>
      </c>
      <c r="AZ477" s="28">
        <v>129.87094222000002</v>
      </c>
    </row>
    <row r="478" spans="2:52" x14ac:dyDescent="0.25">
      <c r="B478" s="15" t="s">
        <v>341</v>
      </c>
      <c r="C478" s="28">
        <v>68.401446930000006</v>
      </c>
      <c r="D478" s="28">
        <v>39.642481579999995</v>
      </c>
      <c r="E478" s="28">
        <v>10.20529003</v>
      </c>
      <c r="F478" s="28">
        <v>28.801271109999998</v>
      </c>
      <c r="G478" s="28">
        <v>0.63592043999999992</v>
      </c>
      <c r="H478" s="28">
        <v>28.75896535</v>
      </c>
      <c r="I478" s="28">
        <v>9.7292720600000013</v>
      </c>
      <c r="J478" s="28">
        <v>2.1244314700000002</v>
      </c>
      <c r="K478" s="28">
        <v>16.845856870000002</v>
      </c>
      <c r="L478" s="28">
        <v>5.9404950000000005E-2</v>
      </c>
      <c r="M478" s="28">
        <v>215.54015697000003</v>
      </c>
      <c r="N478" s="28">
        <v>162.16495699999999</v>
      </c>
      <c r="O478" s="28">
        <v>44.19267086</v>
      </c>
      <c r="P478" s="28">
        <v>6.7400478100000001</v>
      </c>
      <c r="Q478" s="28">
        <v>2.4424812999999999</v>
      </c>
      <c r="R478" s="28">
        <v>283.94160390000002</v>
      </c>
      <c r="S478" s="28">
        <v>174.35557949</v>
      </c>
      <c r="T478" s="28">
        <v>3.1974687400000001</v>
      </c>
      <c r="U478" s="28">
        <v>1.74292029</v>
      </c>
      <c r="V478" s="28">
        <v>0</v>
      </c>
      <c r="W478" s="28">
        <v>0</v>
      </c>
      <c r="X478" s="28">
        <v>7.9733344100000005</v>
      </c>
      <c r="Y478" s="28">
        <v>2.33563594</v>
      </c>
      <c r="Z478" s="28">
        <v>2.3747909300000001</v>
      </c>
      <c r="AA478" s="28">
        <v>191.9797298</v>
      </c>
      <c r="AB478" s="28">
        <v>91.961874099999989</v>
      </c>
      <c r="AC478" s="28">
        <v>0</v>
      </c>
      <c r="AD478" s="28">
        <v>0</v>
      </c>
      <c r="AE478" s="28">
        <v>0</v>
      </c>
      <c r="AF478" s="28">
        <v>0</v>
      </c>
      <c r="AG478" s="28">
        <v>66.102000000000004</v>
      </c>
      <c r="AH478" s="28">
        <v>66.102000000000004</v>
      </c>
      <c r="AI478" s="28">
        <v>0</v>
      </c>
      <c r="AJ478" s="28">
        <v>1.17774326</v>
      </c>
      <c r="AK478" s="28">
        <v>67.279743260000004</v>
      </c>
      <c r="AL478" s="28">
        <v>2.7919159999999998E-2</v>
      </c>
      <c r="AM478" s="28">
        <v>2.7919159999999998E-2</v>
      </c>
      <c r="AN478" s="28">
        <v>0</v>
      </c>
      <c r="AO478" s="28">
        <v>0</v>
      </c>
      <c r="AP478" s="28">
        <v>8.1836223199999996</v>
      </c>
      <c r="AQ478" s="28">
        <v>8.1836223199999996</v>
      </c>
      <c r="AR478" s="28">
        <v>0</v>
      </c>
      <c r="AS478" s="28">
        <v>127.35076398999999</v>
      </c>
      <c r="AT478" s="28">
        <v>135.56230547000001</v>
      </c>
      <c r="AU478" s="28">
        <v>23.679311890000001</v>
      </c>
      <c r="AV478" s="28">
        <v>25.034086089999999</v>
      </c>
      <c r="AW478" s="28">
        <v>48.713397980000003</v>
      </c>
      <c r="AX478" s="28">
        <v>9.1299954900000007</v>
      </c>
      <c r="AY478" s="28">
        <v>0</v>
      </c>
      <c r="AZ478" s="28">
        <v>39.583402490000005</v>
      </c>
    </row>
    <row r="479" spans="2:52" x14ac:dyDescent="0.25">
      <c r="B479" s="25" t="s">
        <v>1582</v>
      </c>
      <c r="C479" s="26">
        <f t="shared" ref="C479:AZ479" si="32">SUM(C466:C478)</f>
        <v>468.23416271999997</v>
      </c>
      <c r="D479" s="26">
        <f t="shared" si="32"/>
        <v>348.66357545</v>
      </c>
      <c r="E479" s="26">
        <f t="shared" si="32"/>
        <v>205.47506583999996</v>
      </c>
      <c r="F479" s="26">
        <f t="shared" si="32"/>
        <v>120.46044988</v>
      </c>
      <c r="G479" s="26">
        <f t="shared" si="32"/>
        <v>22.728059729999998</v>
      </c>
      <c r="H479" s="26">
        <f t="shared" si="32"/>
        <v>119.57058727000002</v>
      </c>
      <c r="I479" s="26">
        <f t="shared" si="32"/>
        <v>39.308851399999995</v>
      </c>
      <c r="J479" s="26">
        <f t="shared" si="32"/>
        <v>14.524147980000002</v>
      </c>
      <c r="K479" s="26">
        <f t="shared" si="32"/>
        <v>58.17266205</v>
      </c>
      <c r="L479" s="26">
        <f t="shared" si="32"/>
        <v>7.5649258399999999</v>
      </c>
      <c r="M479" s="26">
        <f t="shared" si="32"/>
        <v>1487.7372200299999</v>
      </c>
      <c r="N479" s="26">
        <f t="shared" si="32"/>
        <v>1343.05537443</v>
      </c>
      <c r="O479" s="26">
        <f t="shared" si="32"/>
        <v>130.36522701999999</v>
      </c>
      <c r="P479" s="26">
        <f t="shared" si="32"/>
        <v>11.785723279999999</v>
      </c>
      <c r="Q479" s="26">
        <f t="shared" si="32"/>
        <v>2.5308953000000001</v>
      </c>
      <c r="R479" s="26">
        <f t="shared" si="32"/>
        <v>1955.9713827500002</v>
      </c>
      <c r="S479" s="26">
        <f t="shared" si="32"/>
        <v>1000.96516482</v>
      </c>
      <c r="T479" s="26">
        <f t="shared" si="32"/>
        <v>56.411441059999994</v>
      </c>
      <c r="U479" s="26">
        <f t="shared" si="32"/>
        <v>105.98450514999998</v>
      </c>
      <c r="V479" s="26">
        <f t="shared" si="32"/>
        <v>2.5117057599999999</v>
      </c>
      <c r="W479" s="26">
        <f t="shared" si="32"/>
        <v>9.3581512500000006</v>
      </c>
      <c r="X479" s="26">
        <f t="shared" si="32"/>
        <v>46.275122840000002</v>
      </c>
      <c r="Y479" s="26">
        <f t="shared" si="32"/>
        <v>121.95474245000003</v>
      </c>
      <c r="Z479" s="26">
        <f t="shared" si="32"/>
        <v>13.349077020000001</v>
      </c>
      <c r="AA479" s="26">
        <f t="shared" si="32"/>
        <v>1356.8099103499999</v>
      </c>
      <c r="AB479" s="26">
        <f t="shared" si="32"/>
        <v>599.16147240000009</v>
      </c>
      <c r="AC479" s="26">
        <f t="shared" si="32"/>
        <v>0</v>
      </c>
      <c r="AD479" s="26">
        <f t="shared" si="32"/>
        <v>0</v>
      </c>
      <c r="AE479" s="26">
        <f t="shared" si="32"/>
        <v>0</v>
      </c>
      <c r="AF479" s="26">
        <f t="shared" si="32"/>
        <v>0</v>
      </c>
      <c r="AG479" s="26">
        <f t="shared" si="32"/>
        <v>71.022024999999999</v>
      </c>
      <c r="AH479" s="26">
        <f t="shared" si="32"/>
        <v>71.022024999999999</v>
      </c>
      <c r="AI479" s="26">
        <f t="shared" si="32"/>
        <v>0</v>
      </c>
      <c r="AJ479" s="26">
        <f t="shared" si="32"/>
        <v>68.123813549999994</v>
      </c>
      <c r="AK479" s="26">
        <f t="shared" si="32"/>
        <v>139.14583855000001</v>
      </c>
      <c r="AL479" s="26">
        <f t="shared" si="32"/>
        <v>121.59739202000002</v>
      </c>
      <c r="AM479" s="26">
        <f t="shared" si="32"/>
        <v>121.59739202000002</v>
      </c>
      <c r="AN479" s="26">
        <f t="shared" si="32"/>
        <v>0</v>
      </c>
      <c r="AO479" s="26">
        <f t="shared" si="32"/>
        <v>0</v>
      </c>
      <c r="AP479" s="26">
        <f t="shared" si="32"/>
        <v>44.508087429999996</v>
      </c>
      <c r="AQ479" s="26">
        <f t="shared" si="32"/>
        <v>44.508087429999996</v>
      </c>
      <c r="AR479" s="26">
        <f t="shared" si="32"/>
        <v>0</v>
      </c>
      <c r="AS479" s="26">
        <f t="shared" si="32"/>
        <v>207.29726101</v>
      </c>
      <c r="AT479" s="26">
        <f t="shared" si="32"/>
        <v>373.40274046000002</v>
      </c>
      <c r="AU479" s="26">
        <f t="shared" si="32"/>
        <v>364.90457049000003</v>
      </c>
      <c r="AV479" s="26">
        <f t="shared" si="32"/>
        <v>453.99908858999999</v>
      </c>
      <c r="AW479" s="26">
        <f t="shared" si="32"/>
        <v>818.9036590799999</v>
      </c>
      <c r="AX479" s="26">
        <f t="shared" si="32"/>
        <v>104.00748969</v>
      </c>
      <c r="AY479" s="26">
        <f t="shared" si="32"/>
        <v>10.200010670000001</v>
      </c>
      <c r="AZ479" s="26">
        <f t="shared" si="32"/>
        <v>704.69615872000008</v>
      </c>
    </row>
    <row r="480" spans="2:52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2:52" x14ac:dyDescent="0.25">
      <c r="B481" s="17" t="s">
        <v>1523</v>
      </c>
      <c r="C481" s="12">
        <f t="shared" ref="C481:AH481" si="33">C514+C534+C561+C603+C619</f>
        <v>7125.0545214100011</v>
      </c>
      <c r="D481" s="12">
        <f t="shared" si="33"/>
        <v>4926.0043966800004</v>
      </c>
      <c r="E481" s="12">
        <f t="shared" si="33"/>
        <v>2029.4598246700002</v>
      </c>
      <c r="F481" s="12">
        <f t="shared" si="33"/>
        <v>2748.4815370300003</v>
      </c>
      <c r="G481" s="12">
        <f t="shared" si="33"/>
        <v>148.06303498</v>
      </c>
      <c r="H481" s="12">
        <f t="shared" si="33"/>
        <v>2199.0501247299999</v>
      </c>
      <c r="I481" s="12">
        <f t="shared" si="33"/>
        <v>654.38488034999989</v>
      </c>
      <c r="J481" s="12">
        <f t="shared" si="33"/>
        <v>425.55401455000003</v>
      </c>
      <c r="K481" s="12">
        <f t="shared" si="33"/>
        <v>893.66794133999997</v>
      </c>
      <c r="L481" s="12">
        <f t="shared" si="33"/>
        <v>225.44328848999999</v>
      </c>
      <c r="M481" s="12">
        <f t="shared" si="33"/>
        <v>14022.318129859997</v>
      </c>
      <c r="N481" s="12">
        <f t="shared" si="33"/>
        <v>13320.33629304</v>
      </c>
      <c r="O481" s="12">
        <f t="shared" si="33"/>
        <v>611.61619487999997</v>
      </c>
      <c r="P481" s="12">
        <f t="shared" si="33"/>
        <v>49.115242760000001</v>
      </c>
      <c r="Q481" s="12">
        <f t="shared" si="33"/>
        <v>41.250399180000002</v>
      </c>
      <c r="R481" s="12">
        <f t="shared" si="33"/>
        <v>21147.372651270001</v>
      </c>
      <c r="S481" s="12">
        <f t="shared" si="33"/>
        <v>9086.7072374399995</v>
      </c>
      <c r="T481" s="12">
        <f t="shared" si="33"/>
        <v>654.23204738000004</v>
      </c>
      <c r="U481" s="12">
        <f t="shared" si="33"/>
        <v>1340.71086674</v>
      </c>
      <c r="V481" s="12">
        <f t="shared" si="33"/>
        <v>9.532844889999998</v>
      </c>
      <c r="W481" s="12">
        <f t="shared" si="33"/>
        <v>280.28385107999998</v>
      </c>
      <c r="X481" s="12">
        <f t="shared" si="33"/>
        <v>947.68666535</v>
      </c>
      <c r="Y481" s="12">
        <f t="shared" si="33"/>
        <v>2078.7297834799997</v>
      </c>
      <c r="Z481" s="12">
        <f t="shared" si="33"/>
        <v>147.52301285000001</v>
      </c>
      <c r="AA481" s="12">
        <f t="shared" si="33"/>
        <v>14545.40630921</v>
      </c>
      <c r="AB481" s="12">
        <f t="shared" si="33"/>
        <v>6601.9663420599991</v>
      </c>
      <c r="AC481" s="12">
        <f t="shared" si="33"/>
        <v>2.0703540600000001</v>
      </c>
      <c r="AD481" s="12">
        <f t="shared" si="33"/>
        <v>0.80157679999999998</v>
      </c>
      <c r="AE481" s="12">
        <f t="shared" si="33"/>
        <v>0</v>
      </c>
      <c r="AF481" s="12">
        <f t="shared" si="33"/>
        <v>1.26877726</v>
      </c>
      <c r="AG481" s="12">
        <f t="shared" si="33"/>
        <v>396.67479622000002</v>
      </c>
      <c r="AH481" s="12">
        <f t="shared" si="33"/>
        <v>396.67479622000002</v>
      </c>
      <c r="AI481" s="12">
        <f t="shared" ref="AI481:AZ481" si="34">AI514+AI534+AI561+AI603+AI619</f>
        <v>0</v>
      </c>
      <c r="AJ481" s="12">
        <f t="shared" si="34"/>
        <v>64.507912939999997</v>
      </c>
      <c r="AK481" s="12">
        <f t="shared" si="34"/>
        <v>463.25306322000006</v>
      </c>
      <c r="AL481" s="12">
        <f t="shared" si="34"/>
        <v>2542.632987</v>
      </c>
      <c r="AM481" s="12">
        <f t="shared" si="34"/>
        <v>2536.273334</v>
      </c>
      <c r="AN481" s="12">
        <f t="shared" si="34"/>
        <v>0</v>
      </c>
      <c r="AO481" s="12">
        <f t="shared" si="34"/>
        <v>6.3596529999999998</v>
      </c>
      <c r="AP481" s="12">
        <f t="shared" si="34"/>
        <v>379.45755076</v>
      </c>
      <c r="AQ481" s="12">
        <f t="shared" si="34"/>
        <v>379.45755076</v>
      </c>
      <c r="AR481" s="12">
        <f t="shared" si="34"/>
        <v>0</v>
      </c>
      <c r="AS481" s="12">
        <f t="shared" si="34"/>
        <v>183.94495023999997</v>
      </c>
      <c r="AT481" s="12">
        <f t="shared" si="34"/>
        <v>3106.035488</v>
      </c>
      <c r="AU481" s="12">
        <f t="shared" si="34"/>
        <v>3959.1839172799996</v>
      </c>
      <c r="AV481" s="12">
        <f t="shared" si="34"/>
        <v>6736.1607881400005</v>
      </c>
      <c r="AW481" s="12">
        <f t="shared" si="34"/>
        <v>10695.344705420001</v>
      </c>
      <c r="AX481" s="12">
        <f t="shared" si="34"/>
        <v>783.64779851000014</v>
      </c>
      <c r="AY481" s="12">
        <f t="shared" si="34"/>
        <v>410.95239673000003</v>
      </c>
      <c r="AZ481" s="12">
        <f t="shared" si="34"/>
        <v>9500.7445101799985</v>
      </c>
    </row>
    <row r="482" spans="2:52" x14ac:dyDescent="0.25">
      <c r="B482" s="14" t="s">
        <v>349</v>
      </c>
    </row>
    <row r="483" spans="2:52" x14ac:dyDescent="0.25">
      <c r="B483" s="15" t="s">
        <v>371</v>
      </c>
      <c r="C483" s="28">
        <v>17.655813490000003</v>
      </c>
      <c r="D483" s="28">
        <v>11.632835800000001</v>
      </c>
      <c r="E483" s="28">
        <v>1.7710202200000003</v>
      </c>
      <c r="F483" s="28">
        <v>9.5017399299999994</v>
      </c>
      <c r="G483" s="28">
        <v>0.36007565000000002</v>
      </c>
      <c r="H483" s="28">
        <v>6.0229776899999994</v>
      </c>
      <c r="I483" s="28">
        <v>2.45894433</v>
      </c>
      <c r="J483" s="28">
        <v>0.63564500000000002</v>
      </c>
      <c r="K483" s="28">
        <v>1.5170862599999999</v>
      </c>
      <c r="L483" s="28">
        <v>1.4113021000000001</v>
      </c>
      <c r="M483" s="28">
        <v>71.177076</v>
      </c>
      <c r="N483" s="28">
        <v>71.177076</v>
      </c>
      <c r="O483" s="28">
        <v>0</v>
      </c>
      <c r="P483" s="28">
        <v>0</v>
      </c>
      <c r="Q483" s="28">
        <v>0</v>
      </c>
      <c r="R483" s="28">
        <v>88.832889490000014</v>
      </c>
      <c r="S483" s="28">
        <v>36.027429399999995</v>
      </c>
      <c r="T483" s="28">
        <v>1.3340296299999999</v>
      </c>
      <c r="U483" s="28">
        <v>7.4111707899999999</v>
      </c>
      <c r="V483" s="28">
        <v>0</v>
      </c>
      <c r="W483" s="28">
        <v>0</v>
      </c>
      <c r="X483" s="28">
        <v>8.8263033000000011</v>
      </c>
      <c r="Y483" s="28">
        <v>6.6870479299999994</v>
      </c>
      <c r="Z483" s="28">
        <v>0</v>
      </c>
      <c r="AA483" s="28">
        <v>60.285981050000004</v>
      </c>
      <c r="AB483" s="28">
        <v>28.546908440000003</v>
      </c>
      <c r="AC483" s="28">
        <v>0</v>
      </c>
      <c r="AD483" s="28">
        <v>0</v>
      </c>
      <c r="AE483" s="28">
        <v>0</v>
      </c>
      <c r="AF483" s="28">
        <v>0</v>
      </c>
      <c r="AG483" s="28">
        <v>0</v>
      </c>
      <c r="AH483" s="28">
        <v>0</v>
      </c>
      <c r="AI483" s="28">
        <v>0</v>
      </c>
      <c r="AJ483" s="28">
        <v>0</v>
      </c>
      <c r="AK483" s="28">
        <v>0</v>
      </c>
      <c r="AL483" s="28">
        <v>21.420117569999999</v>
      </c>
      <c r="AM483" s="28">
        <v>21.420117569999999</v>
      </c>
      <c r="AN483" s="28">
        <v>0</v>
      </c>
      <c r="AO483" s="28">
        <v>0</v>
      </c>
      <c r="AP483" s="28">
        <v>0</v>
      </c>
      <c r="AQ483" s="28">
        <v>0</v>
      </c>
      <c r="AR483" s="28">
        <v>0</v>
      </c>
      <c r="AS483" s="28">
        <v>0</v>
      </c>
      <c r="AT483" s="28">
        <v>21.420117569999999</v>
      </c>
      <c r="AU483" s="28">
        <v>7.1267908699999998</v>
      </c>
      <c r="AV483" s="28">
        <v>31.728004759999997</v>
      </c>
      <c r="AW483" s="28">
        <v>38.854795630000005</v>
      </c>
      <c r="AX483" s="28">
        <v>1.1800019399999999</v>
      </c>
      <c r="AY483" s="28">
        <v>2.0275084400000001</v>
      </c>
      <c r="AZ483" s="28">
        <v>35.647285250000003</v>
      </c>
    </row>
    <row r="484" spans="2:52" x14ac:dyDescent="0.25">
      <c r="B484" s="15" t="s">
        <v>372</v>
      </c>
      <c r="C484" s="28">
        <v>8.0569156100000008</v>
      </c>
      <c r="D484" s="28">
        <v>5.2247873100000009</v>
      </c>
      <c r="E484" s="28">
        <v>2.8702432500000001</v>
      </c>
      <c r="F484" s="28">
        <v>2.0620500700000002</v>
      </c>
      <c r="G484" s="28">
        <v>0.29249398999999998</v>
      </c>
      <c r="H484" s="28">
        <v>2.8321282999999999</v>
      </c>
      <c r="I484" s="28">
        <v>0.54967041999999999</v>
      </c>
      <c r="J484" s="28">
        <v>0.37841999999999998</v>
      </c>
      <c r="K484" s="28">
        <v>1.2570113799999998</v>
      </c>
      <c r="L484" s="28">
        <v>0.64702649999999995</v>
      </c>
      <c r="M484" s="28">
        <v>54.058120000000002</v>
      </c>
      <c r="N484" s="28">
        <v>54.058120000000002</v>
      </c>
      <c r="O484" s="28">
        <v>0</v>
      </c>
      <c r="P484" s="28">
        <v>0</v>
      </c>
      <c r="Q484" s="28">
        <v>0</v>
      </c>
      <c r="R484" s="28">
        <v>62.11503561</v>
      </c>
      <c r="S484" s="28">
        <v>28.874140149999999</v>
      </c>
      <c r="T484" s="28">
        <v>1.0459792299999999</v>
      </c>
      <c r="U484" s="28">
        <v>4.0871972699999999</v>
      </c>
      <c r="V484" s="28">
        <v>0</v>
      </c>
      <c r="W484" s="28">
        <v>0</v>
      </c>
      <c r="X484" s="28">
        <v>7.0079127100000003</v>
      </c>
      <c r="Y484" s="28">
        <v>8.1293657199999991</v>
      </c>
      <c r="Z484" s="28">
        <v>0</v>
      </c>
      <c r="AA484" s="28">
        <v>49.144595079999995</v>
      </c>
      <c r="AB484" s="28">
        <v>12.970440529999999</v>
      </c>
      <c r="AC484" s="28">
        <v>0</v>
      </c>
      <c r="AD484" s="28">
        <v>0</v>
      </c>
      <c r="AE484" s="28">
        <v>0</v>
      </c>
      <c r="AF484" s="28">
        <v>0</v>
      </c>
      <c r="AG484" s="28">
        <v>0</v>
      </c>
      <c r="AH484" s="28">
        <v>0</v>
      </c>
      <c r="AI484" s="28">
        <v>0</v>
      </c>
      <c r="AJ484" s="28">
        <v>0</v>
      </c>
      <c r="AK484" s="28">
        <v>0</v>
      </c>
      <c r="AL484" s="28">
        <v>2.8829980200000001</v>
      </c>
      <c r="AM484" s="28">
        <v>2.8829980200000001</v>
      </c>
      <c r="AN484" s="28">
        <v>0</v>
      </c>
      <c r="AO484" s="28">
        <v>0</v>
      </c>
      <c r="AP484" s="28">
        <v>0</v>
      </c>
      <c r="AQ484" s="28">
        <v>0</v>
      </c>
      <c r="AR484" s="28">
        <v>0</v>
      </c>
      <c r="AS484" s="28">
        <v>0</v>
      </c>
      <c r="AT484" s="28">
        <v>2.8829980200000001</v>
      </c>
      <c r="AU484" s="28">
        <v>10.087442509999999</v>
      </c>
      <c r="AV484" s="28">
        <v>22.524892759999997</v>
      </c>
      <c r="AW484" s="28">
        <v>32.612335270000003</v>
      </c>
      <c r="AX484" s="28">
        <v>6.6701491899999992</v>
      </c>
      <c r="AY484" s="28">
        <v>0</v>
      </c>
      <c r="AZ484" s="28">
        <v>25.942186080000003</v>
      </c>
    </row>
    <row r="485" spans="2:52" x14ac:dyDescent="0.25">
      <c r="B485" s="15" t="s">
        <v>373</v>
      </c>
      <c r="C485" s="28">
        <v>90.779528330000005</v>
      </c>
      <c r="D485" s="28">
        <v>57.107923390000003</v>
      </c>
      <c r="E485" s="28">
        <v>40.118405509999995</v>
      </c>
      <c r="F485" s="28">
        <v>15.81911811</v>
      </c>
      <c r="G485" s="28">
        <v>1.17039977</v>
      </c>
      <c r="H485" s="28">
        <v>33.671604939999995</v>
      </c>
      <c r="I485" s="28">
        <v>5.8059551599999999</v>
      </c>
      <c r="J485" s="28">
        <v>2.0995599999999999</v>
      </c>
      <c r="K485" s="28">
        <v>23.29212484</v>
      </c>
      <c r="L485" s="28">
        <v>2.4739649400000001</v>
      </c>
      <c r="M485" s="28">
        <v>132.25575599999999</v>
      </c>
      <c r="N485" s="28">
        <v>132.25575599999999</v>
      </c>
      <c r="O485" s="28">
        <v>0</v>
      </c>
      <c r="P485" s="28">
        <v>0</v>
      </c>
      <c r="Q485" s="28">
        <v>0</v>
      </c>
      <c r="R485" s="28">
        <v>223.03528433</v>
      </c>
      <c r="S485" s="28">
        <v>60.847327820000004</v>
      </c>
      <c r="T485" s="28">
        <v>9.466379980000001</v>
      </c>
      <c r="U485" s="28">
        <v>15.02223562</v>
      </c>
      <c r="V485" s="28">
        <v>4.0925320000000001E-2</v>
      </c>
      <c r="W485" s="28">
        <v>18.361427210000002</v>
      </c>
      <c r="X485" s="28">
        <v>4.8834399400000006</v>
      </c>
      <c r="Y485" s="28">
        <v>32.151656729999999</v>
      </c>
      <c r="Z485" s="28">
        <v>7.8277095599999997</v>
      </c>
      <c r="AA485" s="28">
        <v>148.60110217999997</v>
      </c>
      <c r="AB485" s="28">
        <v>74.434182150000012</v>
      </c>
      <c r="AC485" s="28">
        <v>0</v>
      </c>
      <c r="AD485" s="28">
        <v>0</v>
      </c>
      <c r="AE485" s="28">
        <v>0</v>
      </c>
      <c r="AF485" s="28">
        <v>0</v>
      </c>
      <c r="AG485" s="28">
        <v>0</v>
      </c>
      <c r="AH485" s="28">
        <v>0</v>
      </c>
      <c r="AI485" s="28">
        <v>0</v>
      </c>
      <c r="AJ485" s="28">
        <v>0</v>
      </c>
      <c r="AK485" s="28">
        <v>0</v>
      </c>
      <c r="AL485" s="28">
        <v>6.1017109600000001</v>
      </c>
      <c r="AM485" s="28">
        <v>6.1017109600000001</v>
      </c>
      <c r="AN485" s="28">
        <v>0</v>
      </c>
      <c r="AO485" s="28">
        <v>0</v>
      </c>
      <c r="AP485" s="28">
        <v>18.51061872</v>
      </c>
      <c r="AQ485" s="28">
        <v>18.51061872</v>
      </c>
      <c r="AR485" s="28">
        <v>0</v>
      </c>
      <c r="AS485" s="28">
        <v>0</v>
      </c>
      <c r="AT485" s="28">
        <v>24.612329679999998</v>
      </c>
      <c r="AU485" s="28">
        <v>49.821852469999996</v>
      </c>
      <c r="AV485" s="28">
        <v>52.579086889999999</v>
      </c>
      <c r="AW485" s="28">
        <v>102.40093936</v>
      </c>
      <c r="AX485" s="28">
        <v>21.817985839999999</v>
      </c>
      <c r="AY485" s="28">
        <v>13.550260949999998</v>
      </c>
      <c r="AZ485" s="28">
        <v>67.032692569999995</v>
      </c>
    </row>
    <row r="486" spans="2:52" x14ac:dyDescent="0.25">
      <c r="B486" s="15" t="s">
        <v>374</v>
      </c>
      <c r="C486" s="28">
        <v>3.8068536699999997</v>
      </c>
      <c r="D486" s="28">
        <v>2.7309235899999997</v>
      </c>
      <c r="E486" s="28">
        <v>1.9801266000000002</v>
      </c>
      <c r="F486" s="28">
        <v>0.55629198999999996</v>
      </c>
      <c r="G486" s="28">
        <v>0.19450500000000001</v>
      </c>
      <c r="H486" s="28">
        <v>1.07593008</v>
      </c>
      <c r="I486" s="28">
        <v>0.53162401000000004</v>
      </c>
      <c r="J486" s="28">
        <v>0.42013879999999998</v>
      </c>
      <c r="K486" s="28">
        <v>0</v>
      </c>
      <c r="L486" s="28">
        <v>0.12416727000000001</v>
      </c>
      <c r="M486" s="28">
        <v>50.331349969999998</v>
      </c>
      <c r="N486" s="28">
        <v>49.882686999999997</v>
      </c>
      <c r="O486" s="28">
        <v>0.29214490000000004</v>
      </c>
      <c r="P486" s="28">
        <v>0</v>
      </c>
      <c r="Q486" s="28">
        <v>0.15651807000000001</v>
      </c>
      <c r="R486" s="28">
        <v>54.13820364</v>
      </c>
      <c r="S486" s="28">
        <v>26.06119434</v>
      </c>
      <c r="T486" s="28">
        <v>0.48302075</v>
      </c>
      <c r="U486" s="28">
        <v>3.6829999900000003</v>
      </c>
      <c r="V486" s="28">
        <v>0</v>
      </c>
      <c r="W486" s="28">
        <v>0</v>
      </c>
      <c r="X486" s="28">
        <v>2.7914588399999998</v>
      </c>
      <c r="Y486" s="28">
        <v>3.8926639999999999</v>
      </c>
      <c r="Z486" s="28">
        <v>0.28096178000000005</v>
      </c>
      <c r="AA486" s="28">
        <v>37.1922997</v>
      </c>
      <c r="AB486" s="28">
        <v>16.945903939999997</v>
      </c>
      <c r="AC486" s="28">
        <v>0</v>
      </c>
      <c r="AD486" s="28">
        <v>0</v>
      </c>
      <c r="AE486" s="28">
        <v>0</v>
      </c>
      <c r="AF486" s="28">
        <v>0</v>
      </c>
      <c r="AG486" s="28">
        <v>0</v>
      </c>
      <c r="AH486" s="28">
        <v>0</v>
      </c>
      <c r="AI486" s="28">
        <v>0</v>
      </c>
      <c r="AJ486" s="28">
        <v>0</v>
      </c>
      <c r="AK486" s="28">
        <v>0</v>
      </c>
      <c r="AL486" s="28">
        <v>9.0185951400000004</v>
      </c>
      <c r="AM486" s="28">
        <v>9.0185951400000004</v>
      </c>
      <c r="AN486" s="28">
        <v>0</v>
      </c>
      <c r="AO486" s="28">
        <v>0</v>
      </c>
      <c r="AP486" s="28">
        <v>0.21176606000000001</v>
      </c>
      <c r="AQ486" s="28">
        <v>0.21176606000000001</v>
      </c>
      <c r="AR486" s="28">
        <v>0</v>
      </c>
      <c r="AS486" s="28">
        <v>0.34794296999999996</v>
      </c>
      <c r="AT486" s="28">
        <v>9.5783041700000027</v>
      </c>
      <c r="AU486" s="28">
        <v>7.36759977</v>
      </c>
      <c r="AV486" s="28">
        <v>10.29928381</v>
      </c>
      <c r="AW486" s="28">
        <v>17.666883579999997</v>
      </c>
      <c r="AX486" s="28">
        <v>4.7971839200000002</v>
      </c>
      <c r="AY486" s="28">
        <v>0.44058892</v>
      </c>
      <c r="AZ486" s="28">
        <v>12.42911074</v>
      </c>
    </row>
    <row r="487" spans="2:52" x14ac:dyDescent="0.25">
      <c r="B487" s="15" t="s">
        <v>375</v>
      </c>
      <c r="C487" s="28">
        <v>123.92356105</v>
      </c>
      <c r="D487" s="28">
        <v>72.984564059999997</v>
      </c>
      <c r="E487" s="28">
        <v>37.208219469999996</v>
      </c>
      <c r="F487" s="28">
        <v>33.832843420000003</v>
      </c>
      <c r="G487" s="28">
        <v>1.94350117</v>
      </c>
      <c r="H487" s="28">
        <v>50.938996989999993</v>
      </c>
      <c r="I487" s="28">
        <v>13.6277781</v>
      </c>
      <c r="J487" s="28">
        <v>19.386856899999998</v>
      </c>
      <c r="K487" s="28">
        <v>17.91820319</v>
      </c>
      <c r="L487" s="28">
        <v>6.1587999999999999E-3</v>
      </c>
      <c r="M487" s="28">
        <v>140.31542650999998</v>
      </c>
      <c r="N487" s="28">
        <v>126.624455</v>
      </c>
      <c r="O487" s="28">
        <v>13.690971509999999</v>
      </c>
      <c r="P487" s="28">
        <v>0</v>
      </c>
      <c r="Q487" s="28">
        <v>0</v>
      </c>
      <c r="R487" s="28">
        <v>264.23898756</v>
      </c>
      <c r="S487" s="28">
        <v>64.335717610000003</v>
      </c>
      <c r="T487" s="28">
        <v>8.0806153800000011</v>
      </c>
      <c r="U487" s="28">
        <v>37.580790090000001</v>
      </c>
      <c r="V487" s="28">
        <v>0</v>
      </c>
      <c r="W487" s="28">
        <v>0</v>
      </c>
      <c r="X487" s="28">
        <v>11.111634779999999</v>
      </c>
      <c r="Y487" s="28">
        <v>19.53187956</v>
      </c>
      <c r="Z487" s="28">
        <v>2.7432163599999999</v>
      </c>
      <c r="AA487" s="28">
        <v>143.38385378000001</v>
      </c>
      <c r="AB487" s="28">
        <v>120.85513378</v>
      </c>
      <c r="AC487" s="28">
        <v>0</v>
      </c>
      <c r="AD487" s="28">
        <v>0</v>
      </c>
      <c r="AE487" s="28">
        <v>0</v>
      </c>
      <c r="AF487" s="28">
        <v>0</v>
      </c>
      <c r="AG487" s="28">
        <v>102.116</v>
      </c>
      <c r="AH487" s="28">
        <v>102.116</v>
      </c>
      <c r="AI487" s="28">
        <v>0</v>
      </c>
      <c r="AJ487" s="28">
        <v>0</v>
      </c>
      <c r="AK487" s="28">
        <v>102.116</v>
      </c>
      <c r="AL487" s="28">
        <v>136.36033950000001</v>
      </c>
      <c r="AM487" s="28">
        <v>136.36033950000001</v>
      </c>
      <c r="AN487" s="28">
        <v>0</v>
      </c>
      <c r="AO487" s="28">
        <v>0</v>
      </c>
      <c r="AP487" s="28">
        <v>10.114869279999999</v>
      </c>
      <c r="AQ487" s="28">
        <v>10.114869279999999</v>
      </c>
      <c r="AR487" s="28">
        <v>0</v>
      </c>
      <c r="AS487" s="28">
        <v>0</v>
      </c>
      <c r="AT487" s="28">
        <v>146.47520878</v>
      </c>
      <c r="AU487" s="28">
        <v>76.495925</v>
      </c>
      <c r="AV487" s="28">
        <v>78.487614120000003</v>
      </c>
      <c r="AW487" s="28">
        <v>154.98353912000002</v>
      </c>
      <c r="AX487" s="28">
        <v>9.9304453600000002</v>
      </c>
      <c r="AY487" s="28">
        <v>1.15556642</v>
      </c>
      <c r="AZ487" s="28">
        <v>143.89752734000001</v>
      </c>
    </row>
    <row r="488" spans="2:52" x14ac:dyDescent="0.25">
      <c r="B488" s="15" t="s">
        <v>376</v>
      </c>
      <c r="C488" s="28">
        <v>234.31403990999996</v>
      </c>
      <c r="D488" s="28">
        <v>184.68411089</v>
      </c>
      <c r="E488" s="28">
        <v>93.68297299000001</v>
      </c>
      <c r="F488" s="28">
        <v>85.706839209999998</v>
      </c>
      <c r="G488" s="28">
        <v>5.2942986900000006</v>
      </c>
      <c r="H488" s="28">
        <v>49.629929019999999</v>
      </c>
      <c r="I488" s="28">
        <v>12.48542389</v>
      </c>
      <c r="J488" s="28">
        <v>10.287298029999999</v>
      </c>
      <c r="K488" s="28">
        <v>24.710745660000001</v>
      </c>
      <c r="L488" s="28">
        <v>2.1464614399999999</v>
      </c>
      <c r="M488" s="28">
        <v>120.20358816</v>
      </c>
      <c r="N488" s="28">
        <v>119.560402</v>
      </c>
      <c r="O488" s="28">
        <v>0.64318616000000006</v>
      </c>
      <c r="P488" s="28">
        <v>0</v>
      </c>
      <c r="Q488" s="28">
        <v>0</v>
      </c>
      <c r="R488" s="28">
        <v>354.51762806999994</v>
      </c>
      <c r="S488" s="28">
        <v>107.97376385</v>
      </c>
      <c r="T488" s="28">
        <v>11.020949199999999</v>
      </c>
      <c r="U488" s="28">
        <v>17.065481250000001</v>
      </c>
      <c r="V488" s="28">
        <v>0</v>
      </c>
      <c r="W488" s="28">
        <v>16.404022229999999</v>
      </c>
      <c r="X488" s="28">
        <v>9.8167886400000004</v>
      </c>
      <c r="Y488" s="28">
        <v>20.733251510000002</v>
      </c>
      <c r="Z488" s="28">
        <v>18.36695426</v>
      </c>
      <c r="AA488" s="28">
        <v>201.38121093999999</v>
      </c>
      <c r="AB488" s="28">
        <v>153.13641712999998</v>
      </c>
      <c r="AC488" s="28">
        <v>0</v>
      </c>
      <c r="AD488" s="28">
        <v>0</v>
      </c>
      <c r="AE488" s="28">
        <v>0</v>
      </c>
      <c r="AF488" s="28">
        <v>0</v>
      </c>
      <c r="AG488" s="28">
        <v>0</v>
      </c>
      <c r="AH488" s="28">
        <v>0</v>
      </c>
      <c r="AI488" s="28">
        <v>0</v>
      </c>
      <c r="AJ488" s="28">
        <v>0</v>
      </c>
      <c r="AK488" s="28">
        <v>0</v>
      </c>
      <c r="AL488" s="28">
        <v>69.304202410000002</v>
      </c>
      <c r="AM488" s="28">
        <v>69.304202410000002</v>
      </c>
      <c r="AN488" s="28">
        <v>0</v>
      </c>
      <c r="AO488" s="28">
        <v>0</v>
      </c>
      <c r="AP488" s="28">
        <v>0</v>
      </c>
      <c r="AQ488" s="28">
        <v>0</v>
      </c>
      <c r="AR488" s="28">
        <v>0</v>
      </c>
      <c r="AS488" s="28">
        <v>0</v>
      </c>
      <c r="AT488" s="28">
        <v>69.304202410000002</v>
      </c>
      <c r="AU488" s="28">
        <v>83.832214719999996</v>
      </c>
      <c r="AV488" s="28">
        <v>88.056293299999993</v>
      </c>
      <c r="AW488" s="28">
        <v>171.88850801999999</v>
      </c>
      <c r="AX488" s="28">
        <v>18.044831259999999</v>
      </c>
      <c r="AY488" s="28">
        <v>0</v>
      </c>
      <c r="AZ488" s="28">
        <v>153.84367675999999</v>
      </c>
    </row>
    <row r="489" spans="2:52" x14ac:dyDescent="0.25">
      <c r="B489" s="15" t="s">
        <v>377</v>
      </c>
      <c r="C489" s="28">
        <v>33.104502429999997</v>
      </c>
      <c r="D489" s="28">
        <v>24.017430960000002</v>
      </c>
      <c r="E489" s="28">
        <v>13.921214730000001</v>
      </c>
      <c r="F489" s="28">
        <v>2.5506967</v>
      </c>
      <c r="G489" s="28">
        <v>7.54551953</v>
      </c>
      <c r="H489" s="28">
        <v>9.0870714700000015</v>
      </c>
      <c r="I489" s="28">
        <v>4.0825748300000004</v>
      </c>
      <c r="J489" s="28">
        <v>1.6080255000000001</v>
      </c>
      <c r="K489" s="28">
        <v>2.6866624900000002</v>
      </c>
      <c r="L489" s="28">
        <v>0.70980865000000004</v>
      </c>
      <c r="M489" s="28">
        <v>98.86996812999999</v>
      </c>
      <c r="N489" s="28">
        <v>97.006501</v>
      </c>
      <c r="O489" s="28">
        <v>1.1633151900000001</v>
      </c>
      <c r="P489" s="28">
        <v>0.70015193999999992</v>
      </c>
      <c r="Q489" s="28">
        <v>0</v>
      </c>
      <c r="R489" s="28">
        <v>131.97447056000001</v>
      </c>
      <c r="S489" s="28">
        <v>55.194977469999998</v>
      </c>
      <c r="T489" s="28">
        <v>3.6298851700000001</v>
      </c>
      <c r="U489" s="28">
        <v>8.2503646899999996</v>
      </c>
      <c r="V489" s="28">
        <v>0</v>
      </c>
      <c r="W489" s="28">
        <v>0</v>
      </c>
      <c r="X489" s="28">
        <v>6.1412656700000001</v>
      </c>
      <c r="Y489" s="28">
        <v>15.659087019999999</v>
      </c>
      <c r="Z489" s="28">
        <v>0.62874302000000004</v>
      </c>
      <c r="AA489" s="28">
        <v>89.504323039999989</v>
      </c>
      <c r="AB489" s="28">
        <v>42.470147520000005</v>
      </c>
      <c r="AC489" s="28">
        <v>0</v>
      </c>
      <c r="AD489" s="28">
        <v>0</v>
      </c>
      <c r="AE489" s="28">
        <v>0</v>
      </c>
      <c r="AF489" s="28">
        <v>0</v>
      </c>
      <c r="AG489" s="28">
        <v>18.071999999999999</v>
      </c>
      <c r="AH489" s="28">
        <v>18.071999999999999</v>
      </c>
      <c r="AI489" s="28">
        <v>0</v>
      </c>
      <c r="AJ489" s="28">
        <v>0.32059445000000003</v>
      </c>
      <c r="AK489" s="28">
        <v>18.392594450000001</v>
      </c>
      <c r="AL489" s="28">
        <v>43.114788659999995</v>
      </c>
      <c r="AM489" s="28">
        <v>43.114788659999995</v>
      </c>
      <c r="AN489" s="28">
        <v>0</v>
      </c>
      <c r="AO489" s="28">
        <v>0</v>
      </c>
      <c r="AP489" s="28">
        <v>0</v>
      </c>
      <c r="AQ489" s="28">
        <v>0</v>
      </c>
      <c r="AR489" s="28">
        <v>0</v>
      </c>
      <c r="AS489" s="28">
        <v>2.3111025099999996</v>
      </c>
      <c r="AT489" s="28">
        <v>45.425891169999993</v>
      </c>
      <c r="AU489" s="28">
        <v>15.4368508</v>
      </c>
      <c r="AV489" s="28">
        <v>28.988090270000001</v>
      </c>
      <c r="AW489" s="28">
        <v>44.424941069999996</v>
      </c>
      <c r="AX489" s="28">
        <v>0.81908073000000003</v>
      </c>
      <c r="AY489" s="28">
        <v>1.56105706</v>
      </c>
      <c r="AZ489" s="28">
        <v>42.044803280000004</v>
      </c>
    </row>
    <row r="490" spans="2:52" x14ac:dyDescent="0.25">
      <c r="B490" s="15" t="s">
        <v>378</v>
      </c>
      <c r="C490" s="28">
        <v>12.29648575</v>
      </c>
      <c r="D490" s="28">
        <v>5.1372782299999997</v>
      </c>
      <c r="E490" s="28">
        <v>2.1285499699999999</v>
      </c>
      <c r="F490" s="28">
        <v>2.4313614100000001</v>
      </c>
      <c r="G490" s="28">
        <v>0.57736684999999999</v>
      </c>
      <c r="H490" s="28">
        <v>7.1592075199999998</v>
      </c>
      <c r="I490" s="28">
        <v>2.5774062799999999</v>
      </c>
      <c r="J490" s="28">
        <v>0.920821</v>
      </c>
      <c r="K490" s="28">
        <v>2.9786753900000003</v>
      </c>
      <c r="L490" s="28">
        <v>0.68230484999999996</v>
      </c>
      <c r="M490" s="28">
        <v>67.860155840000004</v>
      </c>
      <c r="N490" s="28">
        <v>66.665996000000007</v>
      </c>
      <c r="O490" s="28">
        <v>0.62830585999999999</v>
      </c>
      <c r="P490" s="28">
        <v>0.56585397999999998</v>
      </c>
      <c r="Q490" s="28">
        <v>0</v>
      </c>
      <c r="R490" s="28">
        <v>80.156641590000007</v>
      </c>
      <c r="S490" s="28">
        <v>35.62877005</v>
      </c>
      <c r="T490" s="28">
        <v>0.69982405000000003</v>
      </c>
      <c r="U490" s="28">
        <v>5.1779157900000001</v>
      </c>
      <c r="V490" s="28">
        <v>0</v>
      </c>
      <c r="W490" s="28">
        <v>0</v>
      </c>
      <c r="X490" s="28">
        <v>3.5438293999999999</v>
      </c>
      <c r="Y490" s="28">
        <v>5.49038</v>
      </c>
      <c r="Z490" s="28">
        <v>0</v>
      </c>
      <c r="AA490" s="28">
        <v>50.540719289999991</v>
      </c>
      <c r="AB490" s="28">
        <v>29.615922300000001</v>
      </c>
      <c r="AC490" s="28">
        <v>0</v>
      </c>
      <c r="AD490" s="28">
        <v>0</v>
      </c>
      <c r="AE490" s="28">
        <v>0</v>
      </c>
      <c r="AF490" s="28">
        <v>0</v>
      </c>
      <c r="AG490" s="28">
        <v>0</v>
      </c>
      <c r="AH490" s="28">
        <v>0</v>
      </c>
      <c r="AI490" s="28">
        <v>0</v>
      </c>
      <c r="AJ490" s="28">
        <v>0</v>
      </c>
      <c r="AK490" s="28">
        <v>0</v>
      </c>
      <c r="AL490" s="28">
        <v>19.62663538</v>
      </c>
      <c r="AM490" s="28">
        <v>19.62663538</v>
      </c>
      <c r="AN490" s="28">
        <v>0</v>
      </c>
      <c r="AO490" s="28">
        <v>0</v>
      </c>
      <c r="AP490" s="28">
        <v>0</v>
      </c>
      <c r="AQ490" s="28">
        <v>0</v>
      </c>
      <c r="AR490" s="28">
        <v>0</v>
      </c>
      <c r="AS490" s="28">
        <v>0</v>
      </c>
      <c r="AT490" s="28">
        <v>19.62663538</v>
      </c>
      <c r="AU490" s="28">
        <v>9.9892869199999996</v>
      </c>
      <c r="AV490" s="28">
        <v>70.140154140000007</v>
      </c>
      <c r="AW490" s="28">
        <v>80.129441060000005</v>
      </c>
      <c r="AX490" s="28">
        <v>9.5062313199999995</v>
      </c>
      <c r="AY490" s="28">
        <v>4.5205824999999997</v>
      </c>
      <c r="AZ490" s="28">
        <v>66.102627240000004</v>
      </c>
    </row>
    <row r="491" spans="2:52" x14ac:dyDescent="0.25">
      <c r="B491" s="15" t="s">
        <v>379</v>
      </c>
      <c r="C491" s="28">
        <v>24.248085710000002</v>
      </c>
      <c r="D491" s="28">
        <v>13.28716534</v>
      </c>
      <c r="E491" s="28">
        <v>4.3684404700000004</v>
      </c>
      <c r="F491" s="28">
        <v>7.3185960199999993</v>
      </c>
      <c r="G491" s="28">
        <v>1.6001288500000002</v>
      </c>
      <c r="H491" s="28">
        <v>10.96092037</v>
      </c>
      <c r="I491" s="28">
        <v>3.5375911900000001</v>
      </c>
      <c r="J491" s="28">
        <v>1.4849188100000001</v>
      </c>
      <c r="K491" s="28">
        <v>5.8218703700000001</v>
      </c>
      <c r="L491" s="28">
        <v>0.11654</v>
      </c>
      <c r="M491" s="28">
        <v>89.438178500000006</v>
      </c>
      <c r="N491" s="28">
        <v>88.425703999999996</v>
      </c>
      <c r="O491" s="28">
        <v>1.0124744999999999</v>
      </c>
      <c r="P491" s="28">
        <v>0</v>
      </c>
      <c r="Q491" s="28">
        <v>0</v>
      </c>
      <c r="R491" s="28">
        <v>113.68626421</v>
      </c>
      <c r="S491" s="28">
        <v>71.934304519999998</v>
      </c>
      <c r="T491" s="28">
        <v>1.7674585</v>
      </c>
      <c r="U491" s="28">
        <v>8.0612223699999994</v>
      </c>
      <c r="V491" s="28">
        <v>0</v>
      </c>
      <c r="W491" s="28">
        <v>2.71209561</v>
      </c>
      <c r="X491" s="28">
        <v>11.346482</v>
      </c>
      <c r="Y491" s="28">
        <v>11.050616</v>
      </c>
      <c r="Z491" s="28">
        <v>0</v>
      </c>
      <c r="AA491" s="28">
        <v>106.872179</v>
      </c>
      <c r="AB491" s="28">
        <v>6.81408521</v>
      </c>
      <c r="AC491" s="28">
        <v>0</v>
      </c>
      <c r="AD491" s="28">
        <v>0</v>
      </c>
      <c r="AE491" s="28">
        <v>0</v>
      </c>
      <c r="AF491" s="28">
        <v>0</v>
      </c>
      <c r="AG491" s="28">
        <v>0</v>
      </c>
      <c r="AH491" s="28">
        <v>0</v>
      </c>
      <c r="AI491" s="28">
        <v>0</v>
      </c>
      <c r="AJ491" s="28">
        <v>0</v>
      </c>
      <c r="AK491" s="28">
        <v>0</v>
      </c>
      <c r="AL491" s="28">
        <v>2.8235639300000002</v>
      </c>
      <c r="AM491" s="28">
        <v>2.8235639300000002</v>
      </c>
      <c r="AN491" s="28">
        <v>0</v>
      </c>
      <c r="AO491" s="28">
        <v>0</v>
      </c>
      <c r="AP491" s="28">
        <v>0</v>
      </c>
      <c r="AQ491" s="28">
        <v>0</v>
      </c>
      <c r="AR491" s="28">
        <v>0</v>
      </c>
      <c r="AS491" s="28">
        <v>0</v>
      </c>
      <c r="AT491" s="28">
        <v>2.8235639300000002</v>
      </c>
      <c r="AU491" s="28">
        <v>3.9905212800000003</v>
      </c>
      <c r="AV491" s="28">
        <v>20.100214000000001</v>
      </c>
      <c r="AW491" s="28">
        <v>24.090735279999997</v>
      </c>
      <c r="AX491" s="28">
        <v>0</v>
      </c>
      <c r="AY491" s="28">
        <v>0</v>
      </c>
      <c r="AZ491" s="28">
        <v>24.090735279999997</v>
      </c>
    </row>
    <row r="492" spans="2:52" x14ac:dyDescent="0.25">
      <c r="B492" s="15" t="s">
        <v>380</v>
      </c>
      <c r="C492" s="28">
        <v>25.781427780000001</v>
      </c>
      <c r="D492" s="28">
        <v>17.073311589999999</v>
      </c>
      <c r="E492" s="28">
        <v>12.342838109999999</v>
      </c>
      <c r="F492" s="28">
        <v>4.2020288600000004</v>
      </c>
      <c r="G492" s="28">
        <v>0.52844462000000003</v>
      </c>
      <c r="H492" s="28">
        <v>8.7081161900000001</v>
      </c>
      <c r="I492" s="28">
        <v>3.2306385499999997</v>
      </c>
      <c r="J492" s="28">
        <v>1.1261292000000001</v>
      </c>
      <c r="K492" s="28">
        <v>2.9315159199999998</v>
      </c>
      <c r="L492" s="28">
        <v>1.4198325199999999</v>
      </c>
      <c r="M492" s="28">
        <v>81.565857869999988</v>
      </c>
      <c r="N492" s="28">
        <v>73.367133999999993</v>
      </c>
      <c r="O492" s="28">
        <v>0.55850674</v>
      </c>
      <c r="P492" s="28">
        <v>7.6402171299999999</v>
      </c>
      <c r="Q492" s="28">
        <v>0</v>
      </c>
      <c r="R492" s="28">
        <v>107.34728564999999</v>
      </c>
      <c r="S492" s="28">
        <v>44.513052889999997</v>
      </c>
      <c r="T492" s="28">
        <v>2.4998705600000002</v>
      </c>
      <c r="U492" s="28">
        <v>5.2559563300000001</v>
      </c>
      <c r="V492" s="28">
        <v>0</v>
      </c>
      <c r="W492" s="28">
        <v>0</v>
      </c>
      <c r="X492" s="28">
        <v>6.6095160499999999</v>
      </c>
      <c r="Y492" s="28">
        <v>7.4916568300000002</v>
      </c>
      <c r="Z492" s="28">
        <v>0</v>
      </c>
      <c r="AA492" s="28">
        <v>66.370052659999999</v>
      </c>
      <c r="AB492" s="28">
        <v>40.977232990000005</v>
      </c>
      <c r="AC492" s="28">
        <v>0</v>
      </c>
      <c r="AD492" s="28">
        <v>0</v>
      </c>
      <c r="AE492" s="28">
        <v>0</v>
      </c>
      <c r="AF492" s="28">
        <v>0</v>
      </c>
      <c r="AG492" s="28">
        <v>0</v>
      </c>
      <c r="AH492" s="28">
        <v>0</v>
      </c>
      <c r="AI492" s="28">
        <v>0</v>
      </c>
      <c r="AJ492" s="28">
        <v>0</v>
      </c>
      <c r="AK492" s="28">
        <v>0</v>
      </c>
      <c r="AL492" s="28">
        <v>43.670579500000002</v>
      </c>
      <c r="AM492" s="28">
        <v>43.670579500000002</v>
      </c>
      <c r="AN492" s="28">
        <v>0</v>
      </c>
      <c r="AO492" s="28">
        <v>0</v>
      </c>
      <c r="AP492" s="28">
        <v>0</v>
      </c>
      <c r="AQ492" s="28">
        <v>0</v>
      </c>
      <c r="AR492" s="28">
        <v>0</v>
      </c>
      <c r="AS492" s="28">
        <v>0</v>
      </c>
      <c r="AT492" s="28">
        <v>43.670579500000002</v>
      </c>
      <c r="AU492" s="28">
        <v>-2.6933465099999996</v>
      </c>
      <c r="AV492" s="28">
        <v>59.325567119999995</v>
      </c>
      <c r="AW492" s="28">
        <v>56.632220609999997</v>
      </c>
      <c r="AX492" s="28">
        <v>0</v>
      </c>
      <c r="AY492" s="28">
        <v>0</v>
      </c>
      <c r="AZ492" s="28">
        <v>56.632220609999997</v>
      </c>
    </row>
    <row r="493" spans="2:52" x14ac:dyDescent="0.25">
      <c r="B493" s="15" t="s">
        <v>381</v>
      </c>
      <c r="C493" s="28">
        <v>60.300485289999997</v>
      </c>
      <c r="D493" s="28">
        <v>34.38330474</v>
      </c>
      <c r="E493" s="28">
        <v>13.348926089999999</v>
      </c>
      <c r="F493" s="28">
        <v>19.147114179999999</v>
      </c>
      <c r="G493" s="28">
        <v>1.8872644700000001</v>
      </c>
      <c r="H493" s="28">
        <v>25.917180549999998</v>
      </c>
      <c r="I493" s="28">
        <v>8.1620781299999994</v>
      </c>
      <c r="J493" s="28">
        <v>5.5502341799999995</v>
      </c>
      <c r="K493" s="28">
        <v>10.720756</v>
      </c>
      <c r="L493" s="28">
        <v>1.48411224</v>
      </c>
      <c r="M493" s="28">
        <v>134.25760069</v>
      </c>
      <c r="N493" s="28">
        <v>132.935767</v>
      </c>
      <c r="O493" s="28">
        <v>1.3218336899999998</v>
      </c>
      <c r="P493" s="28">
        <v>0</v>
      </c>
      <c r="Q493" s="28">
        <v>0</v>
      </c>
      <c r="R493" s="28">
        <v>194.55808597999999</v>
      </c>
      <c r="S493" s="28">
        <v>78.941323580000002</v>
      </c>
      <c r="T493" s="28">
        <v>11.472937679999999</v>
      </c>
      <c r="U493" s="28">
        <v>9.9781954700000011</v>
      </c>
      <c r="V493" s="28">
        <v>0.25364654000000003</v>
      </c>
      <c r="W493" s="28">
        <v>0</v>
      </c>
      <c r="X493" s="28">
        <v>13.253984039999999</v>
      </c>
      <c r="Y493" s="28">
        <v>22.937798149999999</v>
      </c>
      <c r="Z493" s="28">
        <v>5.913322E-2</v>
      </c>
      <c r="AA493" s="28">
        <v>136.89701868</v>
      </c>
      <c r="AB493" s="28">
        <v>57.661067299999999</v>
      </c>
      <c r="AC493" s="28">
        <v>0</v>
      </c>
      <c r="AD493" s="28">
        <v>0</v>
      </c>
      <c r="AE493" s="28">
        <v>0</v>
      </c>
      <c r="AF493" s="28">
        <v>0</v>
      </c>
      <c r="AG493" s="28">
        <v>0</v>
      </c>
      <c r="AH493" s="28">
        <v>0</v>
      </c>
      <c r="AI493" s="28">
        <v>0</v>
      </c>
      <c r="AJ493" s="28">
        <v>0</v>
      </c>
      <c r="AK493" s="28">
        <v>0</v>
      </c>
      <c r="AL493" s="28">
        <v>28.900210970000003</v>
      </c>
      <c r="AM493" s="28">
        <v>28.900210970000003</v>
      </c>
      <c r="AN493" s="28">
        <v>0</v>
      </c>
      <c r="AO493" s="28">
        <v>0</v>
      </c>
      <c r="AP493" s="28">
        <v>12.900743179999999</v>
      </c>
      <c r="AQ493" s="28">
        <v>12.900743179999999</v>
      </c>
      <c r="AR493" s="28">
        <v>0</v>
      </c>
      <c r="AS493" s="28">
        <v>3.1219418299999999</v>
      </c>
      <c r="AT493" s="28">
        <v>44.922895980000007</v>
      </c>
      <c r="AU493" s="28">
        <v>12.738171319999999</v>
      </c>
      <c r="AV493" s="28">
        <v>46.622680159999994</v>
      </c>
      <c r="AW493" s="28">
        <v>59.360851479999994</v>
      </c>
      <c r="AX493" s="28">
        <v>3.0774822000000004</v>
      </c>
      <c r="AY493" s="28">
        <v>5.9299936200000003</v>
      </c>
      <c r="AZ493" s="28">
        <v>50.353375659999998</v>
      </c>
    </row>
    <row r="494" spans="2:52" x14ac:dyDescent="0.25">
      <c r="B494" s="15" t="s">
        <v>382</v>
      </c>
      <c r="C494" s="28">
        <v>24.821677260000001</v>
      </c>
      <c r="D494" s="28">
        <v>19.204006370000002</v>
      </c>
      <c r="E494" s="28">
        <v>9.0051136500000002</v>
      </c>
      <c r="F494" s="28">
        <v>9.5721637299999998</v>
      </c>
      <c r="G494" s="28">
        <v>0.62672899000000004</v>
      </c>
      <c r="H494" s="28">
        <v>5.6176708900000003</v>
      </c>
      <c r="I494" s="28">
        <v>1.50915719</v>
      </c>
      <c r="J494" s="28">
        <v>0.83341605000000007</v>
      </c>
      <c r="K494" s="28">
        <v>3.24926475</v>
      </c>
      <c r="L494" s="28">
        <v>2.5832900000000002E-2</v>
      </c>
      <c r="M494" s="28">
        <v>87.272083480000006</v>
      </c>
      <c r="N494" s="28">
        <v>85.959485000000001</v>
      </c>
      <c r="O494" s="28">
        <v>1.3125984799999999</v>
      </c>
      <c r="P494" s="28">
        <v>0</v>
      </c>
      <c r="Q494" s="28">
        <v>0</v>
      </c>
      <c r="R494" s="28">
        <v>112.09376074000001</v>
      </c>
      <c r="S494" s="28">
        <v>36.121995060000003</v>
      </c>
      <c r="T494" s="28">
        <v>2.0234521700000001</v>
      </c>
      <c r="U494" s="28">
        <v>6.7106361799999998</v>
      </c>
      <c r="V494" s="28">
        <v>0</v>
      </c>
      <c r="W494" s="28">
        <v>0</v>
      </c>
      <c r="X494" s="28">
        <v>5.0136846399999992</v>
      </c>
      <c r="Y494" s="28">
        <v>20.82479889</v>
      </c>
      <c r="Z494" s="28">
        <v>0.54600878000000008</v>
      </c>
      <c r="AA494" s="28">
        <v>71.240575719999995</v>
      </c>
      <c r="AB494" s="28">
        <v>40.853185019999998</v>
      </c>
      <c r="AC494" s="28">
        <v>0</v>
      </c>
      <c r="AD494" s="28">
        <v>0</v>
      </c>
      <c r="AE494" s="28">
        <v>0</v>
      </c>
      <c r="AF494" s="28">
        <v>0</v>
      </c>
      <c r="AG494" s="28">
        <v>0</v>
      </c>
      <c r="AH494" s="28">
        <v>0</v>
      </c>
      <c r="AI494" s="28">
        <v>0</v>
      </c>
      <c r="AJ494" s="28">
        <v>0</v>
      </c>
      <c r="AK494" s="28">
        <v>0</v>
      </c>
      <c r="AL494" s="28">
        <v>19.94909925</v>
      </c>
      <c r="AM494" s="28">
        <v>19.94909925</v>
      </c>
      <c r="AN494" s="28">
        <v>0</v>
      </c>
      <c r="AO494" s="28">
        <v>0</v>
      </c>
      <c r="AP494" s="28">
        <v>4.5568000800000004</v>
      </c>
      <c r="AQ494" s="28">
        <v>4.5568000800000004</v>
      </c>
      <c r="AR494" s="28">
        <v>0</v>
      </c>
      <c r="AS494" s="28">
        <v>0</v>
      </c>
      <c r="AT494" s="28">
        <v>24.505899329999998</v>
      </c>
      <c r="AU494" s="28">
        <v>16.34728569</v>
      </c>
      <c r="AV494" s="28">
        <v>14.9123275</v>
      </c>
      <c r="AW494" s="28">
        <v>31.259613189999996</v>
      </c>
      <c r="AX494" s="28">
        <v>2.91719382</v>
      </c>
      <c r="AY494" s="28">
        <v>0</v>
      </c>
      <c r="AZ494" s="28">
        <v>28.342419370000002</v>
      </c>
    </row>
    <row r="495" spans="2:52" x14ac:dyDescent="0.25">
      <c r="B495" s="15" t="s">
        <v>383</v>
      </c>
      <c r="C495" s="28">
        <v>15.684093109999999</v>
      </c>
      <c r="D495" s="28">
        <v>6.50696955</v>
      </c>
      <c r="E495" s="28">
        <v>3.09998855</v>
      </c>
      <c r="F495" s="28">
        <v>2.7357130000000001</v>
      </c>
      <c r="G495" s="28">
        <v>0.67126799999999998</v>
      </c>
      <c r="H495" s="28">
        <v>9.1771235600000001</v>
      </c>
      <c r="I495" s="28">
        <v>2.4437695600000002</v>
      </c>
      <c r="J495" s="28">
        <v>1.485751</v>
      </c>
      <c r="K495" s="28">
        <v>1.940817</v>
      </c>
      <c r="L495" s="28">
        <v>3.3067859999999998</v>
      </c>
      <c r="M495" s="28">
        <v>86.285604000000006</v>
      </c>
      <c r="N495" s="28">
        <v>86.243784000000005</v>
      </c>
      <c r="O495" s="28">
        <v>4.1820000000000003E-2</v>
      </c>
      <c r="P495" s="28">
        <v>0</v>
      </c>
      <c r="Q495" s="28">
        <v>0</v>
      </c>
      <c r="R495" s="28">
        <v>101.96969711</v>
      </c>
      <c r="S495" s="28">
        <v>46.94008814</v>
      </c>
      <c r="T495" s="28">
        <v>0.7929465</v>
      </c>
      <c r="U495" s="28">
        <v>4.3181977800000002</v>
      </c>
      <c r="V495" s="28">
        <v>0</v>
      </c>
      <c r="W495" s="28">
        <v>2.1078785199999999</v>
      </c>
      <c r="X495" s="28">
        <v>3.9548767599999999</v>
      </c>
      <c r="Y495" s="28">
        <v>8.2942100399999994</v>
      </c>
      <c r="Z495" s="28">
        <v>0</v>
      </c>
      <c r="AA495" s="28">
        <v>66.408197740000006</v>
      </c>
      <c r="AB495" s="28">
        <v>35.561499370000007</v>
      </c>
      <c r="AC495" s="28">
        <v>0</v>
      </c>
      <c r="AD495" s="28">
        <v>0</v>
      </c>
      <c r="AE495" s="28">
        <v>0</v>
      </c>
      <c r="AF495" s="28">
        <v>0</v>
      </c>
      <c r="AG495" s="28">
        <v>0</v>
      </c>
      <c r="AH495" s="28">
        <v>0</v>
      </c>
      <c r="AI495" s="28">
        <v>0</v>
      </c>
      <c r="AJ495" s="28">
        <v>0</v>
      </c>
      <c r="AK495" s="28">
        <v>0</v>
      </c>
      <c r="AL495" s="28">
        <v>29.70969762</v>
      </c>
      <c r="AM495" s="28">
        <v>29.70969762</v>
      </c>
      <c r="AN495" s="28">
        <v>0</v>
      </c>
      <c r="AO495" s="28">
        <v>0</v>
      </c>
      <c r="AP495" s="28">
        <v>0</v>
      </c>
      <c r="AQ495" s="28">
        <v>0</v>
      </c>
      <c r="AR495" s="28">
        <v>0</v>
      </c>
      <c r="AS495" s="28">
        <v>0</v>
      </c>
      <c r="AT495" s="28">
        <v>29.70969762</v>
      </c>
      <c r="AU495" s="28">
        <v>5.8518017499999999</v>
      </c>
      <c r="AV495" s="28">
        <v>39.224027929999998</v>
      </c>
      <c r="AW495" s="28">
        <v>45.075829679999998</v>
      </c>
      <c r="AX495" s="28">
        <v>0</v>
      </c>
      <c r="AY495" s="28">
        <v>0</v>
      </c>
      <c r="AZ495" s="28">
        <v>45.075829679999998</v>
      </c>
    </row>
    <row r="496" spans="2:52" x14ac:dyDescent="0.25">
      <c r="B496" s="15" t="s">
        <v>116</v>
      </c>
      <c r="C496" s="28">
        <v>84.299173980000006</v>
      </c>
      <c r="D496" s="28">
        <v>73.063298590000002</v>
      </c>
      <c r="E496" s="28">
        <v>42.518459710000002</v>
      </c>
      <c r="F496" s="28">
        <v>22.26256394</v>
      </c>
      <c r="G496" s="28">
        <v>8.2822749400000006</v>
      </c>
      <c r="H496" s="28">
        <v>11.23587539</v>
      </c>
      <c r="I496" s="28">
        <v>6.1793971299999999</v>
      </c>
      <c r="J496" s="28">
        <v>1.6224471200000001</v>
      </c>
      <c r="K496" s="28">
        <v>1.3306352800000001</v>
      </c>
      <c r="L496" s="28">
        <v>2.1033958600000005</v>
      </c>
      <c r="M496" s="28">
        <v>82.50400415</v>
      </c>
      <c r="N496" s="28">
        <v>80.800692999999995</v>
      </c>
      <c r="O496" s="28">
        <v>0</v>
      </c>
      <c r="P496" s="28">
        <v>1.70331115</v>
      </c>
      <c r="Q496" s="28">
        <v>0</v>
      </c>
      <c r="R496" s="28">
        <v>166.80317812999999</v>
      </c>
      <c r="S496" s="28">
        <v>70.955231030000007</v>
      </c>
      <c r="T496" s="28">
        <v>3.8095367700000002</v>
      </c>
      <c r="U496" s="28">
        <v>7.5198250399999997</v>
      </c>
      <c r="V496" s="28">
        <v>0</v>
      </c>
      <c r="W496" s="28">
        <v>0</v>
      </c>
      <c r="X496" s="28">
        <v>9.8256638200000008</v>
      </c>
      <c r="Y496" s="28">
        <v>9.5592147199999999</v>
      </c>
      <c r="Z496" s="28">
        <v>0.47694950000000003</v>
      </c>
      <c r="AA496" s="28">
        <v>102.14642087999999</v>
      </c>
      <c r="AB496" s="28">
        <v>64.656757249999998</v>
      </c>
      <c r="AC496" s="28">
        <v>0</v>
      </c>
      <c r="AD496" s="28">
        <v>0</v>
      </c>
      <c r="AE496" s="28">
        <v>0</v>
      </c>
      <c r="AF496" s="28">
        <v>0</v>
      </c>
      <c r="AG496" s="28">
        <v>0</v>
      </c>
      <c r="AH496" s="28">
        <v>0</v>
      </c>
      <c r="AI496" s="28">
        <v>0</v>
      </c>
      <c r="AJ496" s="28">
        <v>0</v>
      </c>
      <c r="AK496" s="28">
        <v>0</v>
      </c>
      <c r="AL496" s="28">
        <v>34.059828109999998</v>
      </c>
      <c r="AM496" s="28">
        <v>34.059828109999998</v>
      </c>
      <c r="AN496" s="28">
        <v>0</v>
      </c>
      <c r="AO496" s="28">
        <v>0</v>
      </c>
      <c r="AP496" s="28">
        <v>3.97582134</v>
      </c>
      <c r="AQ496" s="28">
        <v>3.97582134</v>
      </c>
      <c r="AR496" s="28">
        <v>0</v>
      </c>
      <c r="AS496" s="28">
        <v>0</v>
      </c>
      <c r="AT496" s="28">
        <v>38.035649450000001</v>
      </c>
      <c r="AU496" s="28">
        <v>26.621107800000001</v>
      </c>
      <c r="AV496" s="28">
        <v>33.998345069999999</v>
      </c>
      <c r="AW496" s="28">
        <v>60.619452870000003</v>
      </c>
      <c r="AX496" s="28">
        <v>0</v>
      </c>
      <c r="AY496" s="28">
        <v>0</v>
      </c>
      <c r="AZ496" s="28">
        <v>60.619452870000003</v>
      </c>
    </row>
    <row r="497" spans="2:52" x14ac:dyDescent="0.25">
      <c r="B497" s="15" t="s">
        <v>384</v>
      </c>
      <c r="C497" s="28">
        <v>63.456011140000001</v>
      </c>
      <c r="D497" s="28">
        <v>52.256884619999994</v>
      </c>
      <c r="E497" s="28">
        <v>36.693217509999997</v>
      </c>
      <c r="F497" s="28">
        <v>13.637843090000001</v>
      </c>
      <c r="G497" s="28">
        <v>1.9258240200000001</v>
      </c>
      <c r="H497" s="28">
        <v>11.19912652</v>
      </c>
      <c r="I497" s="28">
        <v>5.3347271100000002</v>
      </c>
      <c r="J497" s="28">
        <v>1.42992897</v>
      </c>
      <c r="K497" s="28">
        <v>1.98459707</v>
      </c>
      <c r="L497" s="28">
        <v>2.4498733700000002</v>
      </c>
      <c r="M497" s="28">
        <v>121.90360235</v>
      </c>
      <c r="N497" s="28">
        <v>81.375964999999994</v>
      </c>
      <c r="O497" s="28">
        <v>40.527637349999999</v>
      </c>
      <c r="P497" s="28">
        <v>0</v>
      </c>
      <c r="Q497" s="28">
        <v>0</v>
      </c>
      <c r="R497" s="28">
        <v>185.35961349000002</v>
      </c>
      <c r="S497" s="28">
        <v>71.118261619999998</v>
      </c>
      <c r="T497" s="28">
        <v>8.4242652400000004</v>
      </c>
      <c r="U497" s="28">
        <v>8.7577266900000001</v>
      </c>
      <c r="V497" s="28">
        <v>0</v>
      </c>
      <c r="W497" s="28">
        <v>0</v>
      </c>
      <c r="X497" s="28">
        <v>12.963144939999999</v>
      </c>
      <c r="Y497" s="28">
        <v>8.5389914700000009</v>
      </c>
      <c r="Z497" s="28">
        <v>0</v>
      </c>
      <c r="AA497" s="28">
        <v>109.80238996</v>
      </c>
      <c r="AB497" s="28">
        <v>75.557223530000002</v>
      </c>
      <c r="AC497" s="28">
        <v>0</v>
      </c>
      <c r="AD497" s="28">
        <v>0</v>
      </c>
      <c r="AE497" s="28">
        <v>0</v>
      </c>
      <c r="AF497" s="28">
        <v>0</v>
      </c>
      <c r="AG497" s="28">
        <v>0</v>
      </c>
      <c r="AH497" s="28">
        <v>0</v>
      </c>
      <c r="AI497" s="28">
        <v>0</v>
      </c>
      <c r="AJ497" s="28">
        <v>0</v>
      </c>
      <c r="AK497" s="28">
        <v>0</v>
      </c>
      <c r="AL497" s="28">
        <v>25.75357837</v>
      </c>
      <c r="AM497" s="28">
        <v>25.75357837</v>
      </c>
      <c r="AN497" s="28">
        <v>0</v>
      </c>
      <c r="AO497" s="28">
        <v>0</v>
      </c>
      <c r="AP497" s="28">
        <v>0</v>
      </c>
      <c r="AQ497" s="28">
        <v>0</v>
      </c>
      <c r="AR497" s="28">
        <v>0</v>
      </c>
      <c r="AS497" s="28">
        <v>0</v>
      </c>
      <c r="AT497" s="28">
        <v>25.75357837</v>
      </c>
      <c r="AU497" s="28">
        <v>49.803645159999995</v>
      </c>
      <c r="AV497" s="28">
        <v>42.288451850000001</v>
      </c>
      <c r="AW497" s="28">
        <v>92.092097010000003</v>
      </c>
      <c r="AX497" s="28">
        <v>1.6709579800000001</v>
      </c>
      <c r="AY497" s="28">
        <v>10.433601980000001</v>
      </c>
      <c r="AZ497" s="28">
        <v>79.98753705</v>
      </c>
    </row>
    <row r="498" spans="2:52" x14ac:dyDescent="0.25">
      <c r="B498" s="15" t="s">
        <v>385</v>
      </c>
      <c r="C498" s="28">
        <v>13.24358732</v>
      </c>
      <c r="D498" s="28">
        <v>8.9728117100000002</v>
      </c>
      <c r="E498" s="28">
        <v>3.7556757699999999</v>
      </c>
      <c r="F498" s="28">
        <v>4.8246326900000005</v>
      </c>
      <c r="G498" s="28">
        <v>0.39250325000000003</v>
      </c>
      <c r="H498" s="28">
        <v>4.2707756100000003</v>
      </c>
      <c r="I498" s="28">
        <v>2.8343230099999999</v>
      </c>
      <c r="J498" s="28">
        <v>1.0524737</v>
      </c>
      <c r="K498" s="28">
        <v>0.232408</v>
      </c>
      <c r="L498" s="28">
        <v>0.15157089999999998</v>
      </c>
      <c r="M498" s="28">
        <v>58.71760811</v>
      </c>
      <c r="N498" s="28">
        <v>57.702551</v>
      </c>
      <c r="O498" s="28">
        <v>0.64593791</v>
      </c>
      <c r="P498" s="28">
        <v>0.36911920000000004</v>
      </c>
      <c r="Q498" s="28">
        <v>0</v>
      </c>
      <c r="R498" s="28">
        <v>71.961195430000004</v>
      </c>
      <c r="S498" s="28">
        <v>32.355760350000004</v>
      </c>
      <c r="T498" s="28">
        <v>1.7019917499999999</v>
      </c>
      <c r="U498" s="28">
        <v>4.1104575600000004</v>
      </c>
      <c r="V498" s="28">
        <v>0</v>
      </c>
      <c r="W498" s="28">
        <v>0</v>
      </c>
      <c r="X498" s="28">
        <v>3.3187291800000001</v>
      </c>
      <c r="Y498" s="28">
        <v>5.2461710199999994</v>
      </c>
      <c r="Z498" s="28">
        <v>0</v>
      </c>
      <c r="AA498" s="28">
        <v>46.733109859999999</v>
      </c>
      <c r="AB498" s="28">
        <v>25.228085570000001</v>
      </c>
      <c r="AC498" s="28">
        <v>0</v>
      </c>
      <c r="AD498" s="28">
        <v>0</v>
      </c>
      <c r="AE498" s="28">
        <v>0</v>
      </c>
      <c r="AF498" s="28">
        <v>0</v>
      </c>
      <c r="AG498" s="28">
        <v>0</v>
      </c>
      <c r="AH498" s="28">
        <v>0</v>
      </c>
      <c r="AI498" s="28">
        <v>0</v>
      </c>
      <c r="AJ498" s="28">
        <v>1.38045003</v>
      </c>
      <c r="AK498" s="28">
        <v>1.38045003</v>
      </c>
      <c r="AL498" s="28">
        <v>9.79920027</v>
      </c>
      <c r="AM498" s="28">
        <v>9.79920027</v>
      </c>
      <c r="AN498" s="28">
        <v>0</v>
      </c>
      <c r="AO498" s="28">
        <v>0</v>
      </c>
      <c r="AP498" s="28">
        <v>0</v>
      </c>
      <c r="AQ498" s="28">
        <v>0</v>
      </c>
      <c r="AR498" s="28">
        <v>0</v>
      </c>
      <c r="AS498" s="28">
        <v>5.8848717500000003</v>
      </c>
      <c r="AT498" s="28">
        <v>15.68407202</v>
      </c>
      <c r="AU498" s="28">
        <v>10.924463579999999</v>
      </c>
      <c r="AV498" s="28">
        <v>28.187458489999997</v>
      </c>
      <c r="AW498" s="28">
        <v>39.111922069999999</v>
      </c>
      <c r="AX498" s="28">
        <v>1.0947873300000002</v>
      </c>
      <c r="AY498" s="28">
        <v>0</v>
      </c>
      <c r="AZ498" s="28">
        <v>38.017134740000003</v>
      </c>
    </row>
    <row r="499" spans="2:52" x14ac:dyDescent="0.25">
      <c r="B499" s="15" t="s">
        <v>386</v>
      </c>
      <c r="C499" s="28">
        <v>135.60205715999999</v>
      </c>
      <c r="D499" s="28">
        <v>100.10233620999999</v>
      </c>
      <c r="E499" s="28">
        <v>72.979008190000002</v>
      </c>
      <c r="F499" s="28">
        <v>25.513350600000003</v>
      </c>
      <c r="G499" s="28">
        <v>1.6099774199999999</v>
      </c>
      <c r="H499" s="28">
        <v>35.499720950000004</v>
      </c>
      <c r="I499" s="28">
        <v>8.1135348399999998</v>
      </c>
      <c r="J499" s="28">
        <v>15.33136951</v>
      </c>
      <c r="K499" s="28">
        <v>11.84190946</v>
      </c>
      <c r="L499" s="28">
        <v>0.21290714000000002</v>
      </c>
      <c r="M499" s="28">
        <v>201.07006048</v>
      </c>
      <c r="N499" s="28">
        <v>200.16858099999999</v>
      </c>
      <c r="O499" s="28">
        <v>0.90147948</v>
      </c>
      <c r="P499" s="28">
        <v>0</v>
      </c>
      <c r="Q499" s="28">
        <v>0</v>
      </c>
      <c r="R499" s="28">
        <v>336.67211764000001</v>
      </c>
      <c r="S499" s="28">
        <v>118.84500250000001</v>
      </c>
      <c r="T499" s="28">
        <v>12.428887359999999</v>
      </c>
      <c r="U499" s="28">
        <v>29.782023460000001</v>
      </c>
      <c r="V499" s="28">
        <v>0</v>
      </c>
      <c r="W499" s="28">
        <v>0</v>
      </c>
      <c r="X499" s="28">
        <v>7.3876781300000003</v>
      </c>
      <c r="Y499" s="28">
        <v>44.733161459999998</v>
      </c>
      <c r="Z499" s="28">
        <v>7.0786602699999994</v>
      </c>
      <c r="AA499" s="28">
        <v>220.25541318000001</v>
      </c>
      <c r="AB499" s="28">
        <v>116.41670446000001</v>
      </c>
      <c r="AC499" s="28">
        <v>0</v>
      </c>
      <c r="AD499" s="28">
        <v>0</v>
      </c>
      <c r="AE499" s="28">
        <v>0</v>
      </c>
      <c r="AF499" s="28">
        <v>0</v>
      </c>
      <c r="AG499" s="28">
        <v>0</v>
      </c>
      <c r="AH499" s="28">
        <v>0</v>
      </c>
      <c r="AI499" s="28">
        <v>0</v>
      </c>
      <c r="AJ499" s="28">
        <v>0</v>
      </c>
      <c r="AK499" s="28">
        <v>0</v>
      </c>
      <c r="AL499" s="28">
        <v>59.491803299999994</v>
      </c>
      <c r="AM499" s="28">
        <v>59.491803299999994</v>
      </c>
      <c r="AN499" s="28">
        <v>0</v>
      </c>
      <c r="AO499" s="28">
        <v>0</v>
      </c>
      <c r="AP499" s="28">
        <v>14.66806712</v>
      </c>
      <c r="AQ499" s="28">
        <v>14.66806712</v>
      </c>
      <c r="AR499" s="28">
        <v>0</v>
      </c>
      <c r="AS499" s="28">
        <v>0</v>
      </c>
      <c r="AT499" s="28">
        <v>74.159870420000004</v>
      </c>
      <c r="AU499" s="28">
        <v>42.256834040000001</v>
      </c>
      <c r="AV499" s="28">
        <v>47.49065761</v>
      </c>
      <c r="AW499" s="28">
        <v>89.747491650000001</v>
      </c>
      <c r="AX499" s="28">
        <v>0</v>
      </c>
      <c r="AY499" s="28">
        <v>4.2263093099999995</v>
      </c>
      <c r="AZ499" s="28">
        <v>85.52118234000001</v>
      </c>
    </row>
    <row r="500" spans="2:52" x14ac:dyDescent="0.25">
      <c r="B500" s="15" t="s">
        <v>387</v>
      </c>
      <c r="C500" s="28">
        <v>45.826306459999998</v>
      </c>
      <c r="D500" s="28">
        <v>14.39502102</v>
      </c>
      <c r="E500" s="28">
        <v>5.6630640699999999</v>
      </c>
      <c r="F500" s="28">
        <v>6.6653270899999999</v>
      </c>
      <c r="G500" s="28">
        <v>2.0666298599999999</v>
      </c>
      <c r="H500" s="28">
        <v>31.43128544</v>
      </c>
      <c r="I500" s="28">
        <v>4.1091029599999995</v>
      </c>
      <c r="J500" s="28">
        <v>2.9519466000000003</v>
      </c>
      <c r="K500" s="28">
        <v>24.35425687</v>
      </c>
      <c r="L500" s="28">
        <v>1.5979010000000002E-2</v>
      </c>
      <c r="M500" s="28">
        <v>81.823043060000003</v>
      </c>
      <c r="N500" s="28">
        <v>81.202032000000003</v>
      </c>
      <c r="O500" s="28">
        <v>0.61301106000000005</v>
      </c>
      <c r="P500" s="28">
        <v>0</v>
      </c>
      <c r="Q500" s="28">
        <v>8.0000000000000002E-3</v>
      </c>
      <c r="R500" s="28">
        <v>127.64934952000002</v>
      </c>
      <c r="S500" s="28">
        <v>48.476436649999997</v>
      </c>
      <c r="T500" s="28">
        <v>1.67</v>
      </c>
      <c r="U500" s="28">
        <v>10.324548800000001</v>
      </c>
      <c r="V500" s="28">
        <v>0</v>
      </c>
      <c r="W500" s="28">
        <v>0</v>
      </c>
      <c r="X500" s="28">
        <v>25.691502499999999</v>
      </c>
      <c r="Y500" s="28">
        <v>34.91447634</v>
      </c>
      <c r="Z500" s="28">
        <v>0</v>
      </c>
      <c r="AA500" s="28">
        <v>121.07696429000001</v>
      </c>
      <c r="AB500" s="28">
        <v>6.5723852300000001</v>
      </c>
      <c r="AC500" s="28">
        <v>0</v>
      </c>
      <c r="AD500" s="28">
        <v>0</v>
      </c>
      <c r="AE500" s="28">
        <v>0</v>
      </c>
      <c r="AF500" s="28">
        <v>0</v>
      </c>
      <c r="AG500" s="28">
        <v>0.75937500000000002</v>
      </c>
      <c r="AH500" s="28">
        <v>0.75937500000000002</v>
      </c>
      <c r="AI500" s="28">
        <v>0</v>
      </c>
      <c r="AJ500" s="28">
        <v>0</v>
      </c>
      <c r="AK500" s="28">
        <v>0.75937500000000002</v>
      </c>
      <c r="AL500" s="28">
        <v>8.0974920000000008</v>
      </c>
      <c r="AM500" s="28">
        <v>8.0974920000000008</v>
      </c>
      <c r="AN500" s="28">
        <v>0</v>
      </c>
      <c r="AO500" s="28">
        <v>0</v>
      </c>
      <c r="AP500" s="28">
        <v>0</v>
      </c>
      <c r="AQ500" s="28">
        <v>0</v>
      </c>
      <c r="AR500" s="28">
        <v>0</v>
      </c>
      <c r="AS500" s="28">
        <v>0</v>
      </c>
      <c r="AT500" s="28">
        <v>8.0974920000000008</v>
      </c>
      <c r="AU500" s="28">
        <v>-0.76573177000000003</v>
      </c>
      <c r="AV500" s="28">
        <v>3.9423673900000002</v>
      </c>
      <c r="AW500" s="28">
        <v>3.1766356200000003</v>
      </c>
      <c r="AX500" s="28">
        <v>0</v>
      </c>
      <c r="AY500" s="28">
        <v>0</v>
      </c>
      <c r="AZ500" s="28">
        <v>3.1766356200000003</v>
      </c>
    </row>
    <row r="501" spans="2:52" x14ac:dyDescent="0.25">
      <c r="B501" s="15" t="s">
        <v>90</v>
      </c>
      <c r="C501" s="28">
        <v>59.75206330999999</v>
      </c>
      <c r="D501" s="28">
        <v>38.872311999999994</v>
      </c>
      <c r="E501" s="28">
        <v>20.448048570000001</v>
      </c>
      <c r="F501" s="28">
        <v>16.49329595</v>
      </c>
      <c r="G501" s="28">
        <v>1.9309674800000001</v>
      </c>
      <c r="H501" s="28">
        <v>20.87975131</v>
      </c>
      <c r="I501" s="28">
        <v>9.7639397100000007</v>
      </c>
      <c r="J501" s="28">
        <v>2.3309850000000001</v>
      </c>
      <c r="K501" s="28">
        <v>8.1200309700000002</v>
      </c>
      <c r="L501" s="28">
        <v>0.66479562999999997</v>
      </c>
      <c r="M501" s="28">
        <v>175.41415983999997</v>
      </c>
      <c r="N501" s="28">
        <v>173.79770019999998</v>
      </c>
      <c r="O501" s="28">
        <v>1.61645964</v>
      </c>
      <c r="P501" s="28">
        <v>0</v>
      </c>
      <c r="Q501" s="28">
        <v>0</v>
      </c>
      <c r="R501" s="28">
        <v>235.16622314999998</v>
      </c>
      <c r="S501" s="28">
        <v>91.07851070000001</v>
      </c>
      <c r="T501" s="28">
        <v>15.413563720000001</v>
      </c>
      <c r="U501" s="28">
        <v>15.087869570000001</v>
      </c>
      <c r="V501" s="28">
        <v>1.03310539</v>
      </c>
      <c r="W501" s="28">
        <v>10.1433619</v>
      </c>
      <c r="X501" s="28">
        <v>19.584715329999998</v>
      </c>
      <c r="Y501" s="28">
        <v>30.213146100000003</v>
      </c>
      <c r="Z501" s="28">
        <v>0</v>
      </c>
      <c r="AA501" s="28">
        <v>182.55427271000002</v>
      </c>
      <c r="AB501" s="28">
        <v>52.611950440000001</v>
      </c>
      <c r="AC501" s="28">
        <v>0</v>
      </c>
      <c r="AD501" s="28">
        <v>0</v>
      </c>
      <c r="AE501" s="28">
        <v>0</v>
      </c>
      <c r="AF501" s="28">
        <v>0</v>
      </c>
      <c r="AG501" s="28">
        <v>0</v>
      </c>
      <c r="AH501" s="28">
        <v>0</v>
      </c>
      <c r="AI501" s="28">
        <v>0</v>
      </c>
      <c r="AJ501" s="28">
        <v>0</v>
      </c>
      <c r="AK501" s="28">
        <v>0</v>
      </c>
      <c r="AL501" s="28">
        <v>43.989172070000002</v>
      </c>
      <c r="AM501" s="28">
        <v>43.989172070000002</v>
      </c>
      <c r="AN501" s="28">
        <v>0</v>
      </c>
      <c r="AO501" s="28">
        <v>0</v>
      </c>
      <c r="AP501" s="28">
        <v>0</v>
      </c>
      <c r="AQ501" s="28">
        <v>0</v>
      </c>
      <c r="AR501" s="28">
        <v>0</v>
      </c>
      <c r="AS501" s="28">
        <v>0</v>
      </c>
      <c r="AT501" s="28">
        <v>43.989172070000002</v>
      </c>
      <c r="AU501" s="28">
        <v>8.6227783699999989</v>
      </c>
      <c r="AV501" s="28">
        <v>91.039741890000002</v>
      </c>
      <c r="AW501" s="28">
        <v>99.662520260000008</v>
      </c>
      <c r="AX501" s="28">
        <v>2.5684845699999999</v>
      </c>
      <c r="AY501" s="28">
        <v>2.13664364</v>
      </c>
      <c r="AZ501" s="28">
        <v>94.95739205000001</v>
      </c>
    </row>
    <row r="502" spans="2:52" x14ac:dyDescent="0.25">
      <c r="B502" s="15" t="s">
        <v>330</v>
      </c>
      <c r="C502" s="28">
        <v>55.206165520000006</v>
      </c>
      <c r="D502" s="28">
        <v>33.529604300000003</v>
      </c>
      <c r="E502" s="28">
        <v>10.21564845</v>
      </c>
      <c r="F502" s="28">
        <v>22.163189410000001</v>
      </c>
      <c r="G502" s="28">
        <v>1.1507664399999999</v>
      </c>
      <c r="H502" s="28">
        <v>21.676561220000004</v>
      </c>
      <c r="I502" s="28">
        <v>8.509116800000001</v>
      </c>
      <c r="J502" s="28">
        <v>1.25582975</v>
      </c>
      <c r="K502" s="28">
        <v>10.13181515</v>
      </c>
      <c r="L502" s="28">
        <v>1.7797995200000001</v>
      </c>
      <c r="M502" s="28">
        <v>111.5879704</v>
      </c>
      <c r="N502" s="28">
        <v>111.004153</v>
      </c>
      <c r="O502" s="28">
        <v>0.58381740000000004</v>
      </c>
      <c r="P502" s="28">
        <v>0</v>
      </c>
      <c r="Q502" s="28">
        <v>0</v>
      </c>
      <c r="R502" s="28">
        <v>166.79413592000003</v>
      </c>
      <c r="S502" s="28">
        <v>52.06184777</v>
      </c>
      <c r="T502" s="28">
        <v>1.0037373999999999</v>
      </c>
      <c r="U502" s="28">
        <v>12.46744599</v>
      </c>
      <c r="V502" s="28">
        <v>0</v>
      </c>
      <c r="W502" s="28">
        <v>0.87148493999999999</v>
      </c>
      <c r="X502" s="28">
        <v>10.949125009999999</v>
      </c>
      <c r="Y502" s="28">
        <v>12.591011029999999</v>
      </c>
      <c r="Z502" s="28">
        <v>0</v>
      </c>
      <c r="AA502" s="28">
        <v>89.944652140000002</v>
      </c>
      <c r="AB502" s="28">
        <v>76.84948378</v>
      </c>
      <c r="AC502" s="28">
        <v>0</v>
      </c>
      <c r="AD502" s="28">
        <v>0</v>
      </c>
      <c r="AE502" s="28">
        <v>0</v>
      </c>
      <c r="AF502" s="28">
        <v>0</v>
      </c>
      <c r="AG502" s="28">
        <v>0</v>
      </c>
      <c r="AH502" s="28">
        <v>0</v>
      </c>
      <c r="AI502" s="28">
        <v>0</v>
      </c>
      <c r="AJ502" s="28">
        <v>5.76883342</v>
      </c>
      <c r="AK502" s="28">
        <v>5.76883342</v>
      </c>
      <c r="AL502" s="28">
        <v>14.75393658</v>
      </c>
      <c r="AM502" s="28">
        <v>14.75393658</v>
      </c>
      <c r="AN502" s="28">
        <v>0</v>
      </c>
      <c r="AO502" s="28">
        <v>0</v>
      </c>
      <c r="AP502" s="28">
        <v>0</v>
      </c>
      <c r="AQ502" s="28">
        <v>0</v>
      </c>
      <c r="AR502" s="28">
        <v>0</v>
      </c>
      <c r="AS502" s="28">
        <v>0</v>
      </c>
      <c r="AT502" s="28">
        <v>14.75393658</v>
      </c>
      <c r="AU502" s="28">
        <v>67.864380620000006</v>
      </c>
      <c r="AV502" s="28">
        <v>187.04895507000001</v>
      </c>
      <c r="AW502" s="28">
        <v>254.91333569</v>
      </c>
      <c r="AX502" s="28">
        <v>19.123568429999999</v>
      </c>
      <c r="AY502" s="28">
        <v>20.754277100000003</v>
      </c>
      <c r="AZ502" s="28">
        <v>215.03549015999999</v>
      </c>
    </row>
    <row r="503" spans="2:52" x14ac:dyDescent="0.25">
      <c r="B503" s="15" t="s">
        <v>92</v>
      </c>
      <c r="C503" s="28">
        <v>73.965268169999987</v>
      </c>
      <c r="D503" s="28">
        <v>35.249252019999993</v>
      </c>
      <c r="E503" s="28">
        <v>13.75876336</v>
      </c>
      <c r="F503" s="28">
        <v>19.625268339999998</v>
      </c>
      <c r="G503" s="28">
        <v>1.8652203200000002</v>
      </c>
      <c r="H503" s="28">
        <v>38.716016150000002</v>
      </c>
      <c r="I503" s="28">
        <v>15.290186800000001</v>
      </c>
      <c r="J503" s="28">
        <v>11.8083426</v>
      </c>
      <c r="K503" s="28">
        <v>10.9458875</v>
      </c>
      <c r="L503" s="28">
        <v>0.67159924999999998</v>
      </c>
      <c r="M503" s="28">
        <v>172.45531656</v>
      </c>
      <c r="N503" s="28">
        <v>165.500561</v>
      </c>
      <c r="O503" s="28">
        <v>0.53146765000000007</v>
      </c>
      <c r="P503" s="28">
        <v>0</v>
      </c>
      <c r="Q503" s="28">
        <v>6.42328791</v>
      </c>
      <c r="R503" s="28">
        <v>246.42058473</v>
      </c>
      <c r="S503" s="28">
        <v>84.106750200000008</v>
      </c>
      <c r="T503" s="28">
        <v>3.0453386600000001</v>
      </c>
      <c r="U503" s="28">
        <v>17.977082859999999</v>
      </c>
      <c r="V503" s="28">
        <v>0</v>
      </c>
      <c r="W503" s="28">
        <v>0</v>
      </c>
      <c r="X503" s="28">
        <v>21.14353637</v>
      </c>
      <c r="Y503" s="28">
        <v>34.465063110000003</v>
      </c>
      <c r="Z503" s="28">
        <v>0.15733561999999998</v>
      </c>
      <c r="AA503" s="28">
        <v>160.89510682</v>
      </c>
      <c r="AB503" s="28">
        <v>85.525477909999992</v>
      </c>
      <c r="AC503" s="28">
        <v>0</v>
      </c>
      <c r="AD503" s="28">
        <v>0</v>
      </c>
      <c r="AE503" s="28">
        <v>0</v>
      </c>
      <c r="AF503" s="28">
        <v>0</v>
      </c>
      <c r="AG503" s="28">
        <v>0</v>
      </c>
      <c r="AH503" s="28">
        <v>0</v>
      </c>
      <c r="AI503" s="28">
        <v>0</v>
      </c>
      <c r="AJ503" s="28">
        <v>8.1216564299999998</v>
      </c>
      <c r="AK503" s="28">
        <v>8.1216564299999998</v>
      </c>
      <c r="AL503" s="28">
        <v>34.392617170000001</v>
      </c>
      <c r="AM503" s="28">
        <v>34.392617170000001</v>
      </c>
      <c r="AN503" s="28">
        <v>0</v>
      </c>
      <c r="AO503" s="28">
        <v>0</v>
      </c>
      <c r="AP503" s="28">
        <v>3.3583333999999998</v>
      </c>
      <c r="AQ503" s="28">
        <v>3.3583333999999998</v>
      </c>
      <c r="AR503" s="28">
        <v>0</v>
      </c>
      <c r="AS503" s="28">
        <v>15.11906724</v>
      </c>
      <c r="AT503" s="28">
        <v>52.87001781</v>
      </c>
      <c r="AU503" s="28">
        <v>40.777116530000001</v>
      </c>
      <c r="AV503" s="28">
        <v>66.537493159999997</v>
      </c>
      <c r="AW503" s="28">
        <v>107.31460969</v>
      </c>
      <c r="AX503" s="28">
        <v>3.2342895400000002</v>
      </c>
      <c r="AY503" s="28">
        <v>13.814300189999999</v>
      </c>
      <c r="AZ503" s="28">
        <v>90.266019959999994</v>
      </c>
    </row>
    <row r="504" spans="2:52" x14ac:dyDescent="0.25">
      <c r="B504" s="15" t="s">
        <v>311</v>
      </c>
      <c r="C504" s="28">
        <v>8.9071460899999995</v>
      </c>
      <c r="D504" s="28">
        <v>4.7583459800000005</v>
      </c>
      <c r="E504" s="28">
        <v>2.29624841</v>
      </c>
      <c r="F504" s="28">
        <v>1.6655043500000002</v>
      </c>
      <c r="G504" s="28">
        <v>0.79659321999999999</v>
      </c>
      <c r="H504" s="28">
        <v>4.1488001100000007</v>
      </c>
      <c r="I504" s="28">
        <v>1.2228242</v>
      </c>
      <c r="J504" s="28">
        <v>1.4210860000000001</v>
      </c>
      <c r="K504" s="28">
        <v>1.36637941</v>
      </c>
      <c r="L504" s="28">
        <v>0.13851050000000001</v>
      </c>
      <c r="M504" s="28">
        <v>68.542638730000007</v>
      </c>
      <c r="N504" s="28">
        <v>68.043955999999994</v>
      </c>
      <c r="O504" s="28">
        <v>0.49868272999999996</v>
      </c>
      <c r="P504" s="28">
        <v>0</v>
      </c>
      <c r="Q504" s="28">
        <v>0</v>
      </c>
      <c r="R504" s="28">
        <v>77.449784820000005</v>
      </c>
      <c r="S504" s="28">
        <v>41.341480590000003</v>
      </c>
      <c r="T504" s="28">
        <v>0.61951157999999995</v>
      </c>
      <c r="U504" s="28">
        <v>6.5080979400000007</v>
      </c>
      <c r="V504" s="28">
        <v>0</v>
      </c>
      <c r="W504" s="28">
        <v>0</v>
      </c>
      <c r="X504" s="28">
        <v>3.0679246600000001</v>
      </c>
      <c r="Y504" s="28">
        <v>3.8808361800000002</v>
      </c>
      <c r="Z504" s="28">
        <v>0</v>
      </c>
      <c r="AA504" s="28">
        <v>55.417850949999995</v>
      </c>
      <c r="AB504" s="28">
        <v>22.03193387</v>
      </c>
      <c r="AC504" s="28">
        <v>0</v>
      </c>
      <c r="AD504" s="28">
        <v>0</v>
      </c>
      <c r="AE504" s="28">
        <v>0</v>
      </c>
      <c r="AF504" s="28">
        <v>0</v>
      </c>
      <c r="AG504" s="28">
        <v>0</v>
      </c>
      <c r="AH504" s="28">
        <v>0</v>
      </c>
      <c r="AI504" s="28">
        <v>0</v>
      </c>
      <c r="AJ504" s="28">
        <v>1.3073058</v>
      </c>
      <c r="AK504" s="28">
        <v>1.3073058</v>
      </c>
      <c r="AL504" s="28">
        <v>2.5267119500000002</v>
      </c>
      <c r="AM504" s="28">
        <v>2.5267119500000002</v>
      </c>
      <c r="AN504" s="28">
        <v>0</v>
      </c>
      <c r="AO504" s="28">
        <v>0</v>
      </c>
      <c r="AP504" s="28">
        <v>0</v>
      </c>
      <c r="AQ504" s="28">
        <v>0</v>
      </c>
      <c r="AR504" s="28">
        <v>0</v>
      </c>
      <c r="AS504" s="28">
        <v>0.91717043999999992</v>
      </c>
      <c r="AT504" s="28">
        <v>3.4438823900000002</v>
      </c>
      <c r="AU504" s="28">
        <v>19.895357280000002</v>
      </c>
      <c r="AV504" s="28">
        <v>29.503378259999998</v>
      </c>
      <c r="AW504" s="28">
        <v>49.398735539999997</v>
      </c>
      <c r="AX504" s="28">
        <v>0</v>
      </c>
      <c r="AY504" s="28">
        <v>0</v>
      </c>
      <c r="AZ504" s="28">
        <v>49.398735539999997</v>
      </c>
    </row>
    <row r="505" spans="2:52" x14ac:dyDescent="0.25">
      <c r="B505" s="15" t="s">
        <v>44</v>
      </c>
      <c r="C505" s="28">
        <v>11.83299573</v>
      </c>
      <c r="D505" s="28">
        <v>6.8854322999999997</v>
      </c>
      <c r="E505" s="28">
        <v>0.73489254000000004</v>
      </c>
      <c r="F505" s="28">
        <v>5.8751330800000003</v>
      </c>
      <c r="G505" s="28">
        <v>0.27540668000000001</v>
      </c>
      <c r="H505" s="28">
        <v>4.9475634299999998</v>
      </c>
      <c r="I505" s="28">
        <v>1.2693733899999999</v>
      </c>
      <c r="J505" s="28">
        <v>0.62340899999999999</v>
      </c>
      <c r="K505" s="28">
        <v>1.4513848</v>
      </c>
      <c r="L505" s="28">
        <v>1.6033962399999999</v>
      </c>
      <c r="M505" s="28">
        <v>49.439501</v>
      </c>
      <c r="N505" s="28">
        <v>49.139501000000003</v>
      </c>
      <c r="O505" s="28">
        <v>0</v>
      </c>
      <c r="P505" s="28">
        <v>0.3</v>
      </c>
      <c r="Q505" s="28">
        <v>0</v>
      </c>
      <c r="R505" s="28">
        <v>61.272496730000007</v>
      </c>
      <c r="S505" s="28">
        <v>39.796530729999994</v>
      </c>
      <c r="T505" s="28">
        <v>1.1782843799999998</v>
      </c>
      <c r="U505" s="28">
        <v>5.2612831600000005</v>
      </c>
      <c r="V505" s="28">
        <v>0</v>
      </c>
      <c r="W505" s="28">
        <v>0</v>
      </c>
      <c r="X505" s="28">
        <v>5.7823990599999995</v>
      </c>
      <c r="Y505" s="28">
        <v>4.0108788799999999</v>
      </c>
      <c r="Z505" s="28">
        <v>0</v>
      </c>
      <c r="AA505" s="28">
        <v>56.029376210000002</v>
      </c>
      <c r="AB505" s="28">
        <v>5.2431205199999997</v>
      </c>
      <c r="AC505" s="28">
        <v>0</v>
      </c>
      <c r="AD505" s="28">
        <v>0</v>
      </c>
      <c r="AE505" s="28">
        <v>0</v>
      </c>
      <c r="AF505" s="28">
        <v>0</v>
      </c>
      <c r="AG505" s="28">
        <v>0</v>
      </c>
      <c r="AH505" s="28">
        <v>0</v>
      </c>
      <c r="AI505" s="28">
        <v>0</v>
      </c>
      <c r="AJ505" s="28">
        <v>9.816888E-2</v>
      </c>
      <c r="AK505" s="28">
        <v>9.816888E-2</v>
      </c>
      <c r="AL505" s="28">
        <v>0.61095049999999995</v>
      </c>
      <c r="AM505" s="28">
        <v>0.61095049999999995</v>
      </c>
      <c r="AN505" s="28">
        <v>0</v>
      </c>
      <c r="AO505" s="28">
        <v>0</v>
      </c>
      <c r="AP505" s="28">
        <v>0</v>
      </c>
      <c r="AQ505" s="28">
        <v>0</v>
      </c>
      <c r="AR505" s="28">
        <v>0</v>
      </c>
      <c r="AS505" s="28">
        <v>0</v>
      </c>
      <c r="AT505" s="28">
        <v>0.61095049999999995</v>
      </c>
      <c r="AU505" s="28">
        <v>4.7303388999999996</v>
      </c>
      <c r="AV505" s="28">
        <v>10.17027463</v>
      </c>
      <c r="AW505" s="28">
        <v>14.900613530000001</v>
      </c>
      <c r="AX505" s="28">
        <v>0</v>
      </c>
      <c r="AY505" s="28">
        <v>1.2416404999999999</v>
      </c>
      <c r="AZ505" s="28">
        <v>13.658973030000002</v>
      </c>
    </row>
    <row r="506" spans="2:52" x14ac:dyDescent="0.25">
      <c r="B506" s="15" t="s">
        <v>388</v>
      </c>
      <c r="C506" s="28">
        <v>90.051165609999984</v>
      </c>
      <c r="D506" s="28">
        <v>57.088805099999995</v>
      </c>
      <c r="E506" s="28">
        <v>39.801409909999997</v>
      </c>
      <c r="F506" s="28">
        <v>15.861405</v>
      </c>
      <c r="G506" s="28">
        <v>1.42599019</v>
      </c>
      <c r="H506" s="28">
        <v>32.962360509999996</v>
      </c>
      <c r="I506" s="28">
        <v>11.047252179999999</v>
      </c>
      <c r="J506" s="28">
        <v>2.3936599199999997</v>
      </c>
      <c r="K506" s="28">
        <v>18.93113056</v>
      </c>
      <c r="L506" s="28">
        <v>0.59031784999999992</v>
      </c>
      <c r="M506" s="28">
        <v>113.09383287</v>
      </c>
      <c r="N506" s="28">
        <v>99.152741000000006</v>
      </c>
      <c r="O506" s="28">
        <v>13.941091869999999</v>
      </c>
      <c r="P506" s="28">
        <v>0</v>
      </c>
      <c r="Q506" s="28">
        <v>0</v>
      </c>
      <c r="R506" s="28">
        <v>203.14499848</v>
      </c>
      <c r="S506" s="28">
        <v>69.574127750000002</v>
      </c>
      <c r="T506" s="28">
        <v>4.0161816100000003</v>
      </c>
      <c r="U506" s="28">
        <v>9.1764391400000012</v>
      </c>
      <c r="V506" s="28">
        <v>0</v>
      </c>
      <c r="W506" s="28">
        <v>0</v>
      </c>
      <c r="X506" s="28">
        <v>6.1424810399999998</v>
      </c>
      <c r="Y506" s="28">
        <v>19.137721760000002</v>
      </c>
      <c r="Z506" s="28">
        <v>0.27503348999999999</v>
      </c>
      <c r="AA506" s="28">
        <v>108.32198479</v>
      </c>
      <c r="AB506" s="28">
        <v>94.823013689999996</v>
      </c>
      <c r="AC506" s="28">
        <v>0</v>
      </c>
      <c r="AD506" s="28">
        <v>0</v>
      </c>
      <c r="AE506" s="28">
        <v>0</v>
      </c>
      <c r="AF506" s="28">
        <v>0</v>
      </c>
      <c r="AG506" s="28">
        <v>29.709510000000002</v>
      </c>
      <c r="AH506" s="28">
        <v>29.709510000000002</v>
      </c>
      <c r="AI506" s="28">
        <v>0</v>
      </c>
      <c r="AJ506" s="28">
        <v>0</v>
      </c>
      <c r="AK506" s="28">
        <v>29.709510000000002</v>
      </c>
      <c r="AL506" s="28">
        <v>85.520946530000003</v>
      </c>
      <c r="AM506" s="28">
        <v>85.520946530000003</v>
      </c>
      <c r="AN506" s="28">
        <v>0</v>
      </c>
      <c r="AO506" s="28">
        <v>0</v>
      </c>
      <c r="AP506" s="28">
        <v>1.83255586</v>
      </c>
      <c r="AQ506" s="28">
        <v>1.83255586</v>
      </c>
      <c r="AR506" s="28">
        <v>0</v>
      </c>
      <c r="AS506" s="28">
        <v>0</v>
      </c>
      <c r="AT506" s="28">
        <v>87.353502390000003</v>
      </c>
      <c r="AU506" s="28">
        <v>37.179021299999995</v>
      </c>
      <c r="AV506" s="28">
        <v>38.375045180000001</v>
      </c>
      <c r="AW506" s="28">
        <v>75.554066480000003</v>
      </c>
      <c r="AX506" s="28">
        <v>2.72836181</v>
      </c>
      <c r="AY506" s="28">
        <v>0</v>
      </c>
      <c r="AZ506" s="28">
        <v>72.825704670000007</v>
      </c>
    </row>
    <row r="507" spans="2:52" x14ac:dyDescent="0.25">
      <c r="B507" s="15" t="s">
        <v>175</v>
      </c>
      <c r="C507" s="28">
        <v>6.2490771000000001</v>
      </c>
      <c r="D507" s="28">
        <v>3.2165076199999998</v>
      </c>
      <c r="E507" s="28">
        <v>1.63322696</v>
      </c>
      <c r="F507" s="28">
        <v>1.3632607999999999</v>
      </c>
      <c r="G507" s="28">
        <v>0.22001985999999998</v>
      </c>
      <c r="H507" s="28">
        <v>3.0325694799999998</v>
      </c>
      <c r="I507" s="28">
        <v>1.0361938399999999</v>
      </c>
      <c r="J507" s="28">
        <v>0.42059649999999998</v>
      </c>
      <c r="K507" s="28">
        <v>1.48197</v>
      </c>
      <c r="L507" s="28">
        <v>9.3809139999999999E-2</v>
      </c>
      <c r="M507" s="28">
        <v>46.535478299999994</v>
      </c>
      <c r="N507" s="28">
        <v>45.831968000000003</v>
      </c>
      <c r="O507" s="28">
        <v>7.5257299999999999E-2</v>
      </c>
      <c r="P507" s="28">
        <v>0.23762902</v>
      </c>
      <c r="Q507" s="28">
        <v>0.39062397999999998</v>
      </c>
      <c r="R507" s="28">
        <v>52.784555399999995</v>
      </c>
      <c r="S507" s="28">
        <v>34.225206749999998</v>
      </c>
      <c r="T507" s="28">
        <v>1.05942029</v>
      </c>
      <c r="U507" s="28">
        <v>3.2094255400000002</v>
      </c>
      <c r="V507" s="28">
        <v>0</v>
      </c>
      <c r="W507" s="28">
        <v>0</v>
      </c>
      <c r="X507" s="28">
        <v>3.0051480399999999</v>
      </c>
      <c r="Y507" s="28">
        <v>2.2110195499999996</v>
      </c>
      <c r="Z507" s="28">
        <v>0</v>
      </c>
      <c r="AA507" s="28">
        <v>43.710220169999992</v>
      </c>
      <c r="AB507" s="28">
        <v>9.0743352300000009</v>
      </c>
      <c r="AC507" s="28">
        <v>0</v>
      </c>
      <c r="AD507" s="28">
        <v>0</v>
      </c>
      <c r="AE507" s="28">
        <v>0</v>
      </c>
      <c r="AF507" s="28">
        <v>0</v>
      </c>
      <c r="AG507" s="28">
        <v>0</v>
      </c>
      <c r="AH507" s="28">
        <v>0</v>
      </c>
      <c r="AI507" s="28">
        <v>0</v>
      </c>
      <c r="AJ507" s="28">
        <v>0</v>
      </c>
      <c r="AK507" s="28">
        <v>0</v>
      </c>
      <c r="AL507" s="28">
        <v>1.6527783199999999</v>
      </c>
      <c r="AM507" s="28">
        <v>1.6527783199999999</v>
      </c>
      <c r="AN507" s="28">
        <v>0</v>
      </c>
      <c r="AO507" s="28">
        <v>0</v>
      </c>
      <c r="AP507" s="28">
        <v>0</v>
      </c>
      <c r="AQ507" s="28">
        <v>0</v>
      </c>
      <c r="AR507" s="28">
        <v>0</v>
      </c>
      <c r="AS507" s="28">
        <v>0</v>
      </c>
      <c r="AT507" s="28">
        <v>1.6527783199999999</v>
      </c>
      <c r="AU507" s="28">
        <v>7.4215569100000005</v>
      </c>
      <c r="AV507" s="28">
        <v>36.749032999999997</v>
      </c>
      <c r="AW507" s="28">
        <v>44.170589910000004</v>
      </c>
      <c r="AX507" s="28">
        <v>0</v>
      </c>
      <c r="AY507" s="28">
        <v>0</v>
      </c>
      <c r="AZ507" s="28">
        <v>44.170589910000004</v>
      </c>
    </row>
    <row r="508" spans="2:52" x14ac:dyDescent="0.25">
      <c r="B508" s="15" t="s">
        <v>93</v>
      </c>
      <c r="C508" s="28">
        <v>319.93215394000003</v>
      </c>
      <c r="D508" s="28">
        <v>217.78799991000002</v>
      </c>
      <c r="E508" s="28">
        <v>127.78799802000002</v>
      </c>
      <c r="F508" s="28">
        <v>85.312517370000009</v>
      </c>
      <c r="G508" s="28">
        <v>4.6874845199999999</v>
      </c>
      <c r="H508" s="28">
        <v>102.14415403</v>
      </c>
      <c r="I508" s="28">
        <v>16.784805909999999</v>
      </c>
      <c r="J508" s="28">
        <v>9.1843904800000011</v>
      </c>
      <c r="K508" s="28">
        <v>70.333148800000004</v>
      </c>
      <c r="L508" s="28">
        <v>5.8418088399999997</v>
      </c>
      <c r="M508" s="28">
        <v>243.15890343999999</v>
      </c>
      <c r="N508" s="28">
        <v>184.24132399999999</v>
      </c>
      <c r="O508" s="28">
        <v>49.435502849999999</v>
      </c>
      <c r="P508" s="28">
        <v>9.4420765899999992</v>
      </c>
      <c r="Q508" s="28">
        <v>0.04</v>
      </c>
      <c r="R508" s="28">
        <v>563.09105738000017</v>
      </c>
      <c r="S508" s="28">
        <v>179.51807258000002</v>
      </c>
      <c r="T508" s="28">
        <v>6.91634612</v>
      </c>
      <c r="U508" s="28">
        <v>45.586537630000002</v>
      </c>
      <c r="V508" s="28">
        <v>0</v>
      </c>
      <c r="W508" s="28">
        <v>0</v>
      </c>
      <c r="X508" s="28">
        <v>23.663576429999999</v>
      </c>
      <c r="Y508" s="28">
        <v>72.619388749999999</v>
      </c>
      <c r="Z508" s="28">
        <v>0</v>
      </c>
      <c r="AA508" s="28">
        <v>328.30392151000001</v>
      </c>
      <c r="AB508" s="28">
        <v>234.78713587000001</v>
      </c>
      <c r="AC508" s="28">
        <v>0</v>
      </c>
      <c r="AD508" s="28">
        <v>0</v>
      </c>
      <c r="AE508" s="28">
        <v>0</v>
      </c>
      <c r="AF508" s="28">
        <v>0</v>
      </c>
      <c r="AG508" s="28">
        <v>0</v>
      </c>
      <c r="AH508" s="28">
        <v>0</v>
      </c>
      <c r="AI508" s="28">
        <v>0</v>
      </c>
      <c r="AJ508" s="28">
        <v>0</v>
      </c>
      <c r="AK508" s="28">
        <v>0</v>
      </c>
      <c r="AL508" s="28">
        <v>81.850152019999996</v>
      </c>
      <c r="AM508" s="28">
        <v>81.850152019999996</v>
      </c>
      <c r="AN508" s="28">
        <v>0</v>
      </c>
      <c r="AO508" s="28">
        <v>0</v>
      </c>
      <c r="AP508" s="28">
        <v>0</v>
      </c>
      <c r="AQ508" s="28">
        <v>0</v>
      </c>
      <c r="AR508" s="28">
        <v>0</v>
      </c>
      <c r="AS508" s="28">
        <v>0</v>
      </c>
      <c r="AT508" s="28">
        <v>81.850152019999996</v>
      </c>
      <c r="AU508" s="28">
        <v>152.93698384999999</v>
      </c>
      <c r="AV508" s="28">
        <v>390.94895487000002</v>
      </c>
      <c r="AW508" s="28">
        <v>543.88593872000001</v>
      </c>
      <c r="AX508" s="28">
        <v>47.285507379999999</v>
      </c>
      <c r="AY508" s="28">
        <v>63.393001220000002</v>
      </c>
      <c r="AZ508" s="28">
        <v>433.20743012000003</v>
      </c>
    </row>
    <row r="509" spans="2:52" x14ac:dyDescent="0.25">
      <c r="B509" s="15" t="s">
        <v>389</v>
      </c>
      <c r="C509" s="28">
        <v>27.584456080000002</v>
      </c>
      <c r="D509" s="28">
        <v>10.266220410000001</v>
      </c>
      <c r="E509" s="28">
        <v>5.4229288800000006</v>
      </c>
      <c r="F509" s="28">
        <v>4.1470304999999996</v>
      </c>
      <c r="G509" s="28">
        <v>0.69626103000000006</v>
      </c>
      <c r="H509" s="28">
        <v>17.318235670000004</v>
      </c>
      <c r="I509" s="28">
        <v>3.9702653900000002</v>
      </c>
      <c r="J509" s="28">
        <v>2.6220737299999999</v>
      </c>
      <c r="K509" s="28">
        <v>8.5097649999999998</v>
      </c>
      <c r="L509" s="28">
        <v>2.2161315499999996</v>
      </c>
      <c r="M509" s="28">
        <v>88.655570139999995</v>
      </c>
      <c r="N509" s="28">
        <v>87.891178999999994</v>
      </c>
      <c r="O509" s="28">
        <v>0.76439113999999997</v>
      </c>
      <c r="P509" s="28">
        <v>0</v>
      </c>
      <c r="Q509" s="28">
        <v>0</v>
      </c>
      <c r="R509" s="28">
        <v>116.24002622</v>
      </c>
      <c r="S509" s="28">
        <v>55.384722289999999</v>
      </c>
      <c r="T509" s="28">
        <v>1.31971503</v>
      </c>
      <c r="U509" s="28">
        <v>10.24704137</v>
      </c>
      <c r="V509" s="28">
        <v>0</v>
      </c>
      <c r="W509" s="28">
        <v>0</v>
      </c>
      <c r="X509" s="28">
        <v>5.1121883300000004</v>
      </c>
      <c r="Y509" s="28">
        <v>6.16861061</v>
      </c>
      <c r="Z509" s="28">
        <v>2.3892000000000002</v>
      </c>
      <c r="AA509" s="28">
        <v>80.621477630000001</v>
      </c>
      <c r="AB509" s="28">
        <v>35.618548589999996</v>
      </c>
      <c r="AC509" s="28">
        <v>0</v>
      </c>
      <c r="AD509" s="28">
        <v>0</v>
      </c>
      <c r="AE509" s="28">
        <v>0</v>
      </c>
      <c r="AF509" s="28">
        <v>0</v>
      </c>
      <c r="AG509" s="28">
        <v>0</v>
      </c>
      <c r="AH509" s="28">
        <v>0</v>
      </c>
      <c r="AI509" s="28">
        <v>0</v>
      </c>
      <c r="AJ509" s="28">
        <v>0</v>
      </c>
      <c r="AK509" s="28">
        <v>0</v>
      </c>
      <c r="AL509" s="28">
        <v>25.61510049</v>
      </c>
      <c r="AM509" s="28">
        <v>25.61510049</v>
      </c>
      <c r="AN509" s="28">
        <v>0</v>
      </c>
      <c r="AO509" s="28">
        <v>0</v>
      </c>
      <c r="AP509" s="28">
        <v>3.6041814900000002</v>
      </c>
      <c r="AQ509" s="28">
        <v>3.6041814900000002</v>
      </c>
      <c r="AR509" s="28">
        <v>0</v>
      </c>
      <c r="AS509" s="28">
        <v>0</v>
      </c>
      <c r="AT509" s="28">
        <v>29.219281979999998</v>
      </c>
      <c r="AU509" s="28">
        <v>6.3992666099999997</v>
      </c>
      <c r="AV509" s="28">
        <v>31.163497009999997</v>
      </c>
      <c r="AW509" s="28">
        <v>37.562763619999998</v>
      </c>
      <c r="AX509" s="28">
        <v>2.8146450000000001</v>
      </c>
      <c r="AY509" s="28">
        <v>13.713025</v>
      </c>
      <c r="AZ509" s="28">
        <v>21.035093620000001</v>
      </c>
    </row>
    <row r="510" spans="2:52" x14ac:dyDescent="0.25">
      <c r="B510" s="15" t="s">
        <v>390</v>
      </c>
      <c r="C510" s="28">
        <v>54.695929840000005</v>
      </c>
      <c r="D510" s="28">
        <v>26.116966079999997</v>
      </c>
      <c r="E510" s="28">
        <v>13.5880166</v>
      </c>
      <c r="F510" s="28">
        <v>11.741391269999999</v>
      </c>
      <c r="G510" s="28">
        <v>0.78755820999999993</v>
      </c>
      <c r="H510" s="28">
        <v>28.578963760000001</v>
      </c>
      <c r="I510" s="28">
        <v>4.3867457300000003</v>
      </c>
      <c r="J510" s="28">
        <v>6.19860539</v>
      </c>
      <c r="K510" s="28">
        <v>11.580499250000001</v>
      </c>
      <c r="L510" s="28">
        <v>6.4131133899999995</v>
      </c>
      <c r="M510" s="28">
        <v>73.966648719999995</v>
      </c>
      <c r="N510" s="28">
        <v>73.239576</v>
      </c>
      <c r="O510" s="28">
        <v>0.72707272000000001</v>
      </c>
      <c r="P510" s="28">
        <v>0</v>
      </c>
      <c r="Q510" s="28">
        <v>0</v>
      </c>
      <c r="R510" s="28">
        <v>128.66257856000001</v>
      </c>
      <c r="S510" s="28">
        <v>59.152695960000003</v>
      </c>
      <c r="T510" s="28">
        <v>2.0930780000000002</v>
      </c>
      <c r="U510" s="28">
        <v>10.738699800000001</v>
      </c>
      <c r="V510" s="28">
        <v>0</v>
      </c>
      <c r="W510" s="28">
        <v>0</v>
      </c>
      <c r="X510" s="28">
        <v>9.2676839199999996</v>
      </c>
      <c r="Y510" s="28">
        <v>16.532000270000001</v>
      </c>
      <c r="Z510" s="28">
        <v>0</v>
      </c>
      <c r="AA510" s="28">
        <v>97.784157950000008</v>
      </c>
      <c r="AB510" s="28">
        <v>30.878420609999999</v>
      </c>
      <c r="AC510" s="28">
        <v>0</v>
      </c>
      <c r="AD510" s="28">
        <v>0</v>
      </c>
      <c r="AE510" s="28">
        <v>0</v>
      </c>
      <c r="AF510" s="28">
        <v>0</v>
      </c>
      <c r="AG510" s="28">
        <v>54.996865530000001</v>
      </c>
      <c r="AH510" s="28">
        <v>54.996865530000001</v>
      </c>
      <c r="AI510" s="28">
        <v>0</v>
      </c>
      <c r="AJ510" s="28">
        <v>0</v>
      </c>
      <c r="AK510" s="28">
        <v>54.996865530000001</v>
      </c>
      <c r="AL510" s="28">
        <v>76.543260489999994</v>
      </c>
      <c r="AM510" s="28">
        <v>76.543260489999994</v>
      </c>
      <c r="AN510" s="28">
        <v>0</v>
      </c>
      <c r="AO510" s="28">
        <v>0</v>
      </c>
      <c r="AP510" s="28">
        <v>0</v>
      </c>
      <c r="AQ510" s="28">
        <v>0</v>
      </c>
      <c r="AR510" s="28">
        <v>0</v>
      </c>
      <c r="AS510" s="28">
        <v>0</v>
      </c>
      <c r="AT510" s="28">
        <v>76.543260489999994</v>
      </c>
      <c r="AU510" s="28">
        <v>9.3320256500000003</v>
      </c>
      <c r="AV510" s="28">
        <v>26.261886059999998</v>
      </c>
      <c r="AW510" s="28">
        <v>35.59391171</v>
      </c>
      <c r="AX510" s="28">
        <v>0</v>
      </c>
      <c r="AY510" s="28">
        <v>0</v>
      </c>
      <c r="AZ510" s="28">
        <v>35.59391171</v>
      </c>
    </row>
    <row r="511" spans="2:52" x14ac:dyDescent="0.25">
      <c r="B511" s="15" t="s">
        <v>391</v>
      </c>
      <c r="C511" s="28">
        <v>43.633971979999998</v>
      </c>
      <c r="D511" s="28">
        <v>33.717017040000002</v>
      </c>
      <c r="E511" s="28">
        <v>20.798546799999997</v>
      </c>
      <c r="F511" s="28">
        <v>12.299715150000001</v>
      </c>
      <c r="G511" s="28">
        <v>0.61875508999999995</v>
      </c>
      <c r="H511" s="28">
        <v>9.9169549400000001</v>
      </c>
      <c r="I511" s="28">
        <v>1.3857935100000001</v>
      </c>
      <c r="J511" s="28">
        <v>1.3676839999999999</v>
      </c>
      <c r="K511" s="28">
        <v>1.6282441699999999</v>
      </c>
      <c r="L511" s="28">
        <v>5.53523326</v>
      </c>
      <c r="M511" s="28">
        <v>75.461181999999994</v>
      </c>
      <c r="N511" s="28">
        <v>75.461181999999994</v>
      </c>
      <c r="O511" s="28">
        <v>0</v>
      </c>
      <c r="P511" s="28">
        <v>0</v>
      </c>
      <c r="Q511" s="28">
        <v>0</v>
      </c>
      <c r="R511" s="28">
        <v>119.09515397999999</v>
      </c>
      <c r="S511" s="28">
        <v>40.754129799999994</v>
      </c>
      <c r="T511" s="28">
        <v>5.1690414100000002</v>
      </c>
      <c r="U511" s="28">
        <v>9.5311222400000002</v>
      </c>
      <c r="V511" s="28">
        <v>0</v>
      </c>
      <c r="W511" s="28">
        <v>0</v>
      </c>
      <c r="X511" s="28">
        <v>3.6354541199999999</v>
      </c>
      <c r="Y511" s="28">
        <v>15.592760539999999</v>
      </c>
      <c r="Z511" s="28">
        <v>6.0475141900000002</v>
      </c>
      <c r="AA511" s="28">
        <v>80.730022299999987</v>
      </c>
      <c r="AB511" s="28">
        <v>38.365131679999998</v>
      </c>
      <c r="AC511" s="28">
        <v>0</v>
      </c>
      <c r="AD511" s="28">
        <v>0</v>
      </c>
      <c r="AE511" s="28">
        <v>0</v>
      </c>
      <c r="AF511" s="28">
        <v>0</v>
      </c>
      <c r="AG511" s="28">
        <v>13.615936749999999</v>
      </c>
      <c r="AH511" s="28">
        <v>13.615936749999999</v>
      </c>
      <c r="AI511" s="28">
        <v>0</v>
      </c>
      <c r="AJ511" s="28">
        <v>0.62575217000000005</v>
      </c>
      <c r="AK511" s="28">
        <v>14.24168892</v>
      </c>
      <c r="AL511" s="28">
        <v>34.492946809999999</v>
      </c>
      <c r="AM511" s="28">
        <v>34.492946809999999</v>
      </c>
      <c r="AN511" s="28">
        <v>0</v>
      </c>
      <c r="AO511" s="28">
        <v>0</v>
      </c>
      <c r="AP511" s="28">
        <v>1.5854627400000001</v>
      </c>
      <c r="AQ511" s="28">
        <v>1.5854627400000001</v>
      </c>
      <c r="AR511" s="28">
        <v>0</v>
      </c>
      <c r="AS511" s="28">
        <v>0</v>
      </c>
      <c r="AT511" s="28">
        <v>36.078409550000003</v>
      </c>
      <c r="AU511" s="28">
        <v>16.528411049999999</v>
      </c>
      <c r="AV511" s="28">
        <v>32.691765449999998</v>
      </c>
      <c r="AW511" s="28">
        <v>49.220176500000001</v>
      </c>
      <c r="AX511" s="28">
        <v>0</v>
      </c>
      <c r="AY511" s="28">
        <v>0</v>
      </c>
      <c r="AZ511" s="28">
        <v>49.220176500000001</v>
      </c>
    </row>
    <row r="512" spans="2:52" x14ac:dyDescent="0.25">
      <c r="B512" s="15" t="s">
        <v>392</v>
      </c>
      <c r="C512" s="28">
        <v>1.4454690800000001</v>
      </c>
      <c r="D512" s="28">
        <v>0.86714186999999998</v>
      </c>
      <c r="E512" s="28">
        <v>0.31585489</v>
      </c>
      <c r="F512" s="28">
        <v>0.38225500000000001</v>
      </c>
      <c r="G512" s="28">
        <v>0.16903198</v>
      </c>
      <c r="H512" s="28">
        <v>0.57832720999999998</v>
      </c>
      <c r="I512" s="28">
        <v>0.28479115000000005</v>
      </c>
      <c r="J512" s="28">
        <v>0.27933605</v>
      </c>
      <c r="K512" s="28">
        <v>0</v>
      </c>
      <c r="L512" s="28">
        <v>1.4200010000000001E-2</v>
      </c>
      <c r="M512" s="28">
        <v>46.765548000000003</v>
      </c>
      <c r="N512" s="28">
        <v>46.765548000000003</v>
      </c>
      <c r="O512" s="28">
        <v>0</v>
      </c>
      <c r="P512" s="28">
        <v>0</v>
      </c>
      <c r="Q512" s="28">
        <v>0</v>
      </c>
      <c r="R512" s="28">
        <v>48.211017079999998</v>
      </c>
      <c r="S512" s="28">
        <v>22.707058239999999</v>
      </c>
      <c r="T512" s="28">
        <v>0.17540631000000001</v>
      </c>
      <c r="U512" s="28">
        <v>4.8126840700000004</v>
      </c>
      <c r="V512" s="28">
        <v>0</v>
      </c>
      <c r="W512" s="28">
        <v>0</v>
      </c>
      <c r="X512" s="28">
        <v>3.99300437</v>
      </c>
      <c r="Y512" s="28">
        <v>2.3565894599999999</v>
      </c>
      <c r="Z512" s="28">
        <v>2.0908592600000002</v>
      </c>
      <c r="AA512" s="28">
        <v>36.135601709999996</v>
      </c>
      <c r="AB512" s="28">
        <v>12.075415370000002</v>
      </c>
      <c r="AC512" s="28">
        <v>0</v>
      </c>
      <c r="AD512" s="28">
        <v>0</v>
      </c>
      <c r="AE512" s="28">
        <v>0</v>
      </c>
      <c r="AF512" s="28">
        <v>0</v>
      </c>
      <c r="AG512" s="28">
        <v>0</v>
      </c>
      <c r="AH512" s="28">
        <v>0</v>
      </c>
      <c r="AI512" s="28">
        <v>0</v>
      </c>
      <c r="AJ512" s="28">
        <v>0</v>
      </c>
      <c r="AK512" s="28">
        <v>0</v>
      </c>
      <c r="AL512" s="28">
        <v>6.7501731900000008</v>
      </c>
      <c r="AM512" s="28">
        <v>6.7501731900000008</v>
      </c>
      <c r="AN512" s="28">
        <v>0</v>
      </c>
      <c r="AO512" s="28">
        <v>0</v>
      </c>
      <c r="AP512" s="28">
        <v>0</v>
      </c>
      <c r="AQ512" s="28">
        <v>0</v>
      </c>
      <c r="AR512" s="28">
        <v>0</v>
      </c>
      <c r="AS512" s="28">
        <v>0</v>
      </c>
      <c r="AT512" s="28">
        <v>6.7501731900000008</v>
      </c>
      <c r="AU512" s="28">
        <v>5.32524218</v>
      </c>
      <c r="AV512" s="28">
        <v>1.12651305</v>
      </c>
      <c r="AW512" s="28">
        <v>6.4517552300000007</v>
      </c>
      <c r="AX512" s="28">
        <v>0</v>
      </c>
      <c r="AY512" s="28">
        <v>0</v>
      </c>
      <c r="AZ512" s="28">
        <v>6.4517552300000007</v>
      </c>
    </row>
    <row r="513" spans="2:52" x14ac:dyDescent="0.25">
      <c r="B513" s="15" t="s">
        <v>393</v>
      </c>
      <c r="C513" s="28">
        <v>12.91411521</v>
      </c>
      <c r="D513" s="28">
        <v>5.7786467899999998</v>
      </c>
      <c r="E513" s="28">
        <v>4.1977703600000007</v>
      </c>
      <c r="F513" s="28">
        <v>1.1002140900000001</v>
      </c>
      <c r="G513" s="28">
        <v>0.48066234000000002</v>
      </c>
      <c r="H513" s="28">
        <v>7.1354684199999996</v>
      </c>
      <c r="I513" s="28">
        <v>2.5273970399999999</v>
      </c>
      <c r="J513" s="28">
        <v>0.37727215000000003</v>
      </c>
      <c r="K513" s="28">
        <v>3.3304257100000001</v>
      </c>
      <c r="L513" s="28">
        <v>0.90037352000000004</v>
      </c>
      <c r="M513" s="28">
        <v>82.326505439999991</v>
      </c>
      <c r="N513" s="28">
        <v>81.770939999999996</v>
      </c>
      <c r="O513" s="28">
        <v>0.55556543999999997</v>
      </c>
      <c r="P513" s="28">
        <v>0</v>
      </c>
      <c r="Q513" s="28">
        <v>0</v>
      </c>
      <c r="R513" s="28">
        <v>95.240620650000011</v>
      </c>
      <c r="S513" s="28">
        <v>49.08462153</v>
      </c>
      <c r="T513" s="28">
        <v>2.3939210600000003</v>
      </c>
      <c r="U513" s="28">
        <v>3.8915135200000002</v>
      </c>
      <c r="V513" s="28">
        <v>0</v>
      </c>
      <c r="W513" s="28">
        <v>0</v>
      </c>
      <c r="X513" s="28">
        <v>5.9672169800000008</v>
      </c>
      <c r="Y513" s="28">
        <v>16.223480259999999</v>
      </c>
      <c r="Z513" s="28">
        <v>0</v>
      </c>
      <c r="AA513" s="28">
        <v>77.560753350000013</v>
      </c>
      <c r="AB513" s="28">
        <v>17.679867300000002</v>
      </c>
      <c r="AC513" s="28">
        <v>0</v>
      </c>
      <c r="AD513" s="28">
        <v>0</v>
      </c>
      <c r="AE513" s="28">
        <v>0</v>
      </c>
      <c r="AF513" s="28">
        <v>0</v>
      </c>
      <c r="AG513" s="28">
        <v>0</v>
      </c>
      <c r="AH513" s="28">
        <v>0</v>
      </c>
      <c r="AI513" s="28">
        <v>0</v>
      </c>
      <c r="AJ513" s="28">
        <v>0</v>
      </c>
      <c r="AK513" s="28">
        <v>0</v>
      </c>
      <c r="AL513" s="28">
        <v>16.79981222</v>
      </c>
      <c r="AM513" s="28">
        <v>16.79981222</v>
      </c>
      <c r="AN513" s="28">
        <v>0</v>
      </c>
      <c r="AO513" s="28">
        <v>0</v>
      </c>
      <c r="AP513" s="28">
        <v>0</v>
      </c>
      <c r="AQ513" s="28">
        <v>0</v>
      </c>
      <c r="AR513" s="28">
        <v>0</v>
      </c>
      <c r="AS513" s="28">
        <v>0</v>
      </c>
      <c r="AT513" s="28">
        <v>16.79981222</v>
      </c>
      <c r="AU513" s="28">
        <v>0.8800550800000001</v>
      </c>
      <c r="AV513" s="28">
        <v>4.77516009</v>
      </c>
      <c r="AW513" s="28">
        <v>5.65521517</v>
      </c>
      <c r="AX513" s="28">
        <v>0</v>
      </c>
      <c r="AY513" s="28">
        <v>0</v>
      </c>
      <c r="AZ513" s="28">
        <v>5.65521517</v>
      </c>
    </row>
    <row r="514" spans="2:52" x14ac:dyDescent="0.25">
      <c r="B514" s="25" t="s">
        <v>1582</v>
      </c>
      <c r="C514" s="26">
        <f t="shared" ref="C514:AZ514" si="35">SUM(C483:C513)</f>
        <v>1783.3705831100001</v>
      </c>
      <c r="D514" s="26">
        <f t="shared" si="35"/>
        <v>1176.8992153899999</v>
      </c>
      <c r="E514" s="26">
        <f t="shared" si="35"/>
        <v>658.45483860999991</v>
      </c>
      <c r="F514" s="26">
        <f t="shared" si="35"/>
        <v>466.37045434999993</v>
      </c>
      <c r="G514" s="26">
        <f t="shared" si="35"/>
        <v>52.073922430000003</v>
      </c>
      <c r="H514" s="26">
        <f t="shared" si="35"/>
        <v>606.47136771999999</v>
      </c>
      <c r="I514" s="26">
        <f t="shared" si="35"/>
        <v>165.05238234000004</v>
      </c>
      <c r="J514" s="26">
        <f t="shared" si="35"/>
        <v>108.88865093999999</v>
      </c>
      <c r="K514" s="26">
        <f t="shared" si="35"/>
        <v>286.57922124999999</v>
      </c>
      <c r="L514" s="26">
        <f t="shared" si="35"/>
        <v>45.951113189999994</v>
      </c>
      <c r="M514" s="26">
        <f t="shared" si="35"/>
        <v>3107.3123387399983</v>
      </c>
      <c r="N514" s="26">
        <f t="shared" si="35"/>
        <v>2947.2530181999996</v>
      </c>
      <c r="O514" s="26">
        <f t="shared" si="35"/>
        <v>132.08253156999999</v>
      </c>
      <c r="P514" s="26">
        <f t="shared" si="35"/>
        <v>20.958359009999999</v>
      </c>
      <c r="Q514" s="26">
        <f t="shared" si="35"/>
        <v>7.0184299599999997</v>
      </c>
      <c r="R514" s="26">
        <f t="shared" si="35"/>
        <v>4890.6829218499997</v>
      </c>
      <c r="S514" s="26">
        <f t="shared" si="35"/>
        <v>1853.9305319200005</v>
      </c>
      <c r="T514" s="26">
        <f t="shared" si="35"/>
        <v>126.75557549000001</v>
      </c>
      <c r="U514" s="26">
        <f t="shared" si="35"/>
        <v>347.59218799999996</v>
      </c>
      <c r="V514" s="26">
        <f t="shared" si="35"/>
        <v>1.32767725</v>
      </c>
      <c r="W514" s="26">
        <f t="shared" si="35"/>
        <v>50.60027041</v>
      </c>
      <c r="X514" s="26">
        <f t="shared" si="35"/>
        <v>274.80234899999994</v>
      </c>
      <c r="Y514" s="26">
        <f t="shared" si="35"/>
        <v>521.86893388999999</v>
      </c>
      <c r="Z514" s="26">
        <f t="shared" si="35"/>
        <v>48.96827931</v>
      </c>
      <c r="AA514" s="26">
        <f t="shared" si="35"/>
        <v>3225.8458052700003</v>
      </c>
      <c r="AB514" s="26">
        <f t="shared" si="35"/>
        <v>1664.8371165800002</v>
      </c>
      <c r="AC514" s="26">
        <f t="shared" si="35"/>
        <v>0</v>
      </c>
      <c r="AD514" s="26">
        <f t="shared" si="35"/>
        <v>0</v>
      </c>
      <c r="AE514" s="26">
        <f t="shared" si="35"/>
        <v>0</v>
      </c>
      <c r="AF514" s="26">
        <f t="shared" si="35"/>
        <v>0</v>
      </c>
      <c r="AG514" s="26">
        <f t="shared" si="35"/>
        <v>219.26968728000003</v>
      </c>
      <c r="AH514" s="26">
        <f t="shared" si="35"/>
        <v>219.26968728000003</v>
      </c>
      <c r="AI514" s="26">
        <f t="shared" si="35"/>
        <v>0</v>
      </c>
      <c r="AJ514" s="26">
        <f t="shared" si="35"/>
        <v>17.622761179999998</v>
      </c>
      <c r="AK514" s="26">
        <f t="shared" si="35"/>
        <v>236.89244846000003</v>
      </c>
      <c r="AL514" s="26">
        <f t="shared" si="35"/>
        <v>995.58299929999998</v>
      </c>
      <c r="AM514" s="26">
        <f t="shared" si="35"/>
        <v>995.58299929999998</v>
      </c>
      <c r="AN514" s="26">
        <f t="shared" si="35"/>
        <v>0</v>
      </c>
      <c r="AO514" s="26">
        <f t="shared" si="35"/>
        <v>0</v>
      </c>
      <c r="AP514" s="26">
        <f t="shared" si="35"/>
        <v>75.319219270000005</v>
      </c>
      <c r="AQ514" s="26">
        <f t="shared" si="35"/>
        <v>75.319219270000005</v>
      </c>
      <c r="AR514" s="26">
        <f t="shared" si="35"/>
        <v>0</v>
      </c>
      <c r="AS514" s="26">
        <f t="shared" si="35"/>
        <v>27.702096739999998</v>
      </c>
      <c r="AT514" s="26">
        <f t="shared" si="35"/>
        <v>1098.6043153099999</v>
      </c>
      <c r="AU514" s="26">
        <f t="shared" si="35"/>
        <v>803.12524973000006</v>
      </c>
      <c r="AV514" s="26">
        <f t="shared" si="35"/>
        <v>1665.2872148900003</v>
      </c>
      <c r="AW514" s="26">
        <f t="shared" si="35"/>
        <v>2468.4124646200003</v>
      </c>
      <c r="AX514" s="26">
        <f t="shared" si="35"/>
        <v>159.28118762000003</v>
      </c>
      <c r="AY514" s="26">
        <f t="shared" si="35"/>
        <v>158.89835685</v>
      </c>
      <c r="AZ514" s="26">
        <f t="shared" si="35"/>
        <v>2150.2329201499997</v>
      </c>
    </row>
    <row r="515" spans="2:52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</row>
    <row r="516" spans="2:52" x14ac:dyDescent="0.25">
      <c r="B516" s="14" t="s">
        <v>350</v>
      </c>
    </row>
    <row r="517" spans="2:52" x14ac:dyDescent="0.25">
      <c r="B517" s="15" t="s">
        <v>394</v>
      </c>
      <c r="C517" s="28">
        <v>58.22155377</v>
      </c>
      <c r="D517" s="28">
        <v>29.888707480000004</v>
      </c>
      <c r="E517" s="28">
        <v>16.513554710000001</v>
      </c>
      <c r="F517" s="28">
        <v>11.898694599999999</v>
      </c>
      <c r="G517" s="28">
        <v>1.4764581699999999</v>
      </c>
      <c r="H517" s="28">
        <v>28.332846289999999</v>
      </c>
      <c r="I517" s="28">
        <v>5.1353762199999995</v>
      </c>
      <c r="J517" s="28">
        <v>3.4425642299999999</v>
      </c>
      <c r="K517" s="28">
        <v>18.550733050000002</v>
      </c>
      <c r="L517" s="28">
        <v>1.2041727900000001</v>
      </c>
      <c r="M517" s="28">
        <v>88.553939999999997</v>
      </c>
      <c r="N517" s="28">
        <v>88.553939999999997</v>
      </c>
      <c r="O517" s="28">
        <v>0</v>
      </c>
      <c r="P517" s="28">
        <v>0</v>
      </c>
      <c r="Q517" s="28">
        <v>0</v>
      </c>
      <c r="R517" s="28">
        <v>146.77549377</v>
      </c>
      <c r="S517" s="28">
        <v>88.56691816</v>
      </c>
      <c r="T517" s="28">
        <v>4.56440204</v>
      </c>
      <c r="U517" s="28">
        <v>7.4803472599999994</v>
      </c>
      <c r="V517" s="28">
        <v>0</v>
      </c>
      <c r="W517" s="28">
        <v>0</v>
      </c>
      <c r="X517" s="28">
        <v>3.2281110099999997</v>
      </c>
      <c r="Y517" s="28">
        <v>15.341420210000001</v>
      </c>
      <c r="Z517" s="28">
        <v>2.2707606600000001</v>
      </c>
      <c r="AA517" s="28">
        <v>121.45195934</v>
      </c>
      <c r="AB517" s="28">
        <v>25.323534429999999</v>
      </c>
      <c r="AC517" s="28">
        <v>0</v>
      </c>
      <c r="AD517" s="28">
        <v>0</v>
      </c>
      <c r="AE517" s="28">
        <v>0</v>
      </c>
      <c r="AF517" s="28">
        <v>0</v>
      </c>
      <c r="AG517" s="28">
        <v>0</v>
      </c>
      <c r="AH517" s="28">
        <v>0</v>
      </c>
      <c r="AI517" s="28">
        <v>0</v>
      </c>
      <c r="AJ517" s="28">
        <v>0</v>
      </c>
      <c r="AK517" s="28">
        <v>0</v>
      </c>
      <c r="AL517" s="28">
        <v>16.242097519999998</v>
      </c>
      <c r="AM517" s="28">
        <v>16.242097519999998</v>
      </c>
      <c r="AN517" s="28">
        <v>0</v>
      </c>
      <c r="AO517" s="28">
        <v>0</v>
      </c>
      <c r="AP517" s="28">
        <v>1.2368003200000002</v>
      </c>
      <c r="AQ517" s="28">
        <v>1.2368003200000002</v>
      </c>
      <c r="AR517" s="28">
        <v>0</v>
      </c>
      <c r="AS517" s="28">
        <v>0</v>
      </c>
      <c r="AT517" s="28">
        <v>17.478897839999998</v>
      </c>
      <c r="AU517" s="28">
        <v>7.8446365899999995</v>
      </c>
      <c r="AV517" s="28">
        <v>46.153692480000004</v>
      </c>
      <c r="AW517" s="28">
        <v>53.998329069999997</v>
      </c>
      <c r="AX517" s="28">
        <v>0</v>
      </c>
      <c r="AY517" s="28">
        <v>0</v>
      </c>
      <c r="AZ517" s="28">
        <v>53.998329069999997</v>
      </c>
    </row>
    <row r="518" spans="2:52" x14ac:dyDescent="0.25">
      <c r="B518" s="15" t="s">
        <v>395</v>
      </c>
      <c r="C518" s="28">
        <v>14.242302410000001</v>
      </c>
      <c r="D518" s="28">
        <v>8.2224840599999993</v>
      </c>
      <c r="E518" s="28">
        <v>6.3655387799999996</v>
      </c>
      <c r="F518" s="28">
        <v>1.4048373999999999</v>
      </c>
      <c r="G518" s="28">
        <v>0.45210788000000002</v>
      </c>
      <c r="H518" s="28">
        <v>6.0198183500000004</v>
      </c>
      <c r="I518" s="28">
        <v>3.82456189</v>
      </c>
      <c r="J518" s="28">
        <v>0.224025</v>
      </c>
      <c r="K518" s="28">
        <v>0.91841399999999995</v>
      </c>
      <c r="L518" s="28">
        <v>1.05281746</v>
      </c>
      <c r="M518" s="28">
        <v>67.336163999999997</v>
      </c>
      <c r="N518" s="28">
        <v>67.336163999999997</v>
      </c>
      <c r="O518" s="28">
        <v>0</v>
      </c>
      <c r="P518" s="28">
        <v>0</v>
      </c>
      <c r="Q518" s="28">
        <v>0</v>
      </c>
      <c r="R518" s="28">
        <v>81.57846640999999</v>
      </c>
      <c r="S518" s="28">
        <v>50.850192110000002</v>
      </c>
      <c r="T518" s="28">
        <v>0.7</v>
      </c>
      <c r="U518" s="28">
        <v>8.7205180000000002</v>
      </c>
      <c r="V518" s="28">
        <v>0</v>
      </c>
      <c r="W518" s="28">
        <v>0.61529999999999996</v>
      </c>
      <c r="X518" s="28">
        <v>3.7910912300000001</v>
      </c>
      <c r="Y518" s="28">
        <v>9.1766809299999998</v>
      </c>
      <c r="Z518" s="28">
        <v>0</v>
      </c>
      <c r="AA518" s="28">
        <v>73.853782269999996</v>
      </c>
      <c r="AB518" s="28">
        <v>7.7246841400000008</v>
      </c>
      <c r="AC518" s="28">
        <v>0</v>
      </c>
      <c r="AD518" s="28">
        <v>0</v>
      </c>
      <c r="AE518" s="28">
        <v>0</v>
      </c>
      <c r="AF518" s="28">
        <v>0</v>
      </c>
      <c r="AG518" s="28">
        <v>0</v>
      </c>
      <c r="AH518" s="28">
        <v>0</v>
      </c>
      <c r="AI518" s="28">
        <v>0</v>
      </c>
      <c r="AJ518" s="28">
        <v>0</v>
      </c>
      <c r="AK518" s="28">
        <v>0</v>
      </c>
      <c r="AL518" s="28">
        <v>0.4</v>
      </c>
      <c r="AM518" s="28">
        <v>0.4</v>
      </c>
      <c r="AN518" s="28">
        <v>0</v>
      </c>
      <c r="AO518" s="28">
        <v>0</v>
      </c>
      <c r="AP518" s="28">
        <v>0</v>
      </c>
      <c r="AQ518" s="28">
        <v>0</v>
      </c>
      <c r="AR518" s="28">
        <v>0</v>
      </c>
      <c r="AS518" s="28">
        <v>0</v>
      </c>
      <c r="AT518" s="28">
        <v>0.4</v>
      </c>
      <c r="AU518" s="28">
        <v>7.3246841400000005</v>
      </c>
      <c r="AV518" s="28">
        <v>4.95480667</v>
      </c>
      <c r="AW518" s="28">
        <v>12.27949081</v>
      </c>
      <c r="AX518" s="28">
        <v>0</v>
      </c>
      <c r="AY518" s="28">
        <v>0</v>
      </c>
      <c r="AZ518" s="28">
        <v>12.27949081</v>
      </c>
    </row>
    <row r="519" spans="2:52" x14ac:dyDescent="0.25">
      <c r="B519" s="15" t="s">
        <v>396</v>
      </c>
      <c r="C519" s="28">
        <v>409.84476118999999</v>
      </c>
      <c r="D519" s="28">
        <v>347.37941774000001</v>
      </c>
      <c r="E519" s="28">
        <v>74.144119860000004</v>
      </c>
      <c r="F519" s="28">
        <v>269.76504698000002</v>
      </c>
      <c r="G519" s="28">
        <v>3.4702508999999999</v>
      </c>
      <c r="H519" s="28">
        <v>62.465343450000006</v>
      </c>
      <c r="I519" s="28">
        <v>16.744116810000001</v>
      </c>
      <c r="J519" s="28">
        <v>13.537020609999999</v>
      </c>
      <c r="K519" s="28">
        <v>18.754558100000001</v>
      </c>
      <c r="L519" s="28">
        <v>13.42964793</v>
      </c>
      <c r="M519" s="28">
        <v>123.74821420000001</v>
      </c>
      <c r="N519" s="28">
        <v>116.57840400000001</v>
      </c>
      <c r="O519" s="28">
        <v>7.1698102000000006</v>
      </c>
      <c r="P519" s="28">
        <v>0</v>
      </c>
      <c r="Q519" s="28">
        <v>0</v>
      </c>
      <c r="R519" s="28">
        <v>533.59297538999999</v>
      </c>
      <c r="S519" s="28">
        <v>209.88042046000001</v>
      </c>
      <c r="T519" s="28">
        <v>11.21756405</v>
      </c>
      <c r="U519" s="28">
        <v>37.42939363</v>
      </c>
      <c r="V519" s="28">
        <v>0</v>
      </c>
      <c r="W519" s="28">
        <v>0</v>
      </c>
      <c r="X519" s="28">
        <v>24.537679480000001</v>
      </c>
      <c r="Y519" s="28">
        <v>11.32987161</v>
      </c>
      <c r="Z519" s="28">
        <v>1.4931098600000001</v>
      </c>
      <c r="AA519" s="28">
        <v>295.88803909000001</v>
      </c>
      <c r="AB519" s="28">
        <v>237.70493629999999</v>
      </c>
      <c r="AC519" s="28">
        <v>0</v>
      </c>
      <c r="AD519" s="28">
        <v>0</v>
      </c>
      <c r="AE519" s="28">
        <v>0</v>
      </c>
      <c r="AF519" s="28">
        <v>0</v>
      </c>
      <c r="AG519" s="28">
        <v>0</v>
      </c>
      <c r="AH519" s="28">
        <v>0</v>
      </c>
      <c r="AI519" s="28">
        <v>0</v>
      </c>
      <c r="AJ519" s="28">
        <v>0</v>
      </c>
      <c r="AK519" s="28">
        <v>0</v>
      </c>
      <c r="AL519" s="28">
        <v>55.257621280000002</v>
      </c>
      <c r="AM519" s="28">
        <v>55.257621280000002</v>
      </c>
      <c r="AN519" s="28">
        <v>0</v>
      </c>
      <c r="AO519" s="28">
        <v>0</v>
      </c>
      <c r="AP519" s="28">
        <v>4.7821755599999998</v>
      </c>
      <c r="AQ519" s="28">
        <v>4.7821755599999998</v>
      </c>
      <c r="AR519" s="28">
        <v>0</v>
      </c>
      <c r="AS519" s="28">
        <v>11.832856189999999</v>
      </c>
      <c r="AT519" s="28">
        <v>71.872653029999995</v>
      </c>
      <c r="AU519" s="28">
        <v>165.83228326999998</v>
      </c>
      <c r="AV519" s="28">
        <v>229.05590498000001</v>
      </c>
      <c r="AW519" s="28">
        <v>394.88818824999998</v>
      </c>
      <c r="AX519" s="28">
        <v>26.169408760000003</v>
      </c>
      <c r="AY519" s="28">
        <v>0</v>
      </c>
      <c r="AZ519" s="28">
        <v>368.71877949000003</v>
      </c>
    </row>
    <row r="520" spans="2:52" x14ac:dyDescent="0.25">
      <c r="B520" s="15" t="s">
        <v>408</v>
      </c>
      <c r="C520" s="28">
        <v>78.189841999999999</v>
      </c>
      <c r="D520" s="28">
        <v>50.817598609999997</v>
      </c>
      <c r="E520" s="28">
        <v>14.055850440000002</v>
      </c>
      <c r="F520" s="28">
        <v>35.09541248</v>
      </c>
      <c r="G520" s="28">
        <v>1.6663356899999999</v>
      </c>
      <c r="H520" s="28">
        <v>27.372243390000001</v>
      </c>
      <c r="I520" s="28">
        <v>5.4851309000000006</v>
      </c>
      <c r="J520" s="28">
        <v>8.9247008000000001</v>
      </c>
      <c r="K520" s="28">
        <v>11.694705410000001</v>
      </c>
      <c r="L520" s="28">
        <v>1.2677062800000001</v>
      </c>
      <c r="M520" s="28">
        <v>189.15433200000001</v>
      </c>
      <c r="N520" s="28">
        <v>189.15433200000001</v>
      </c>
      <c r="O520" s="28">
        <v>0</v>
      </c>
      <c r="P520" s="28">
        <v>0</v>
      </c>
      <c r="Q520" s="28">
        <v>0</v>
      </c>
      <c r="R520" s="28">
        <v>267.34417400000001</v>
      </c>
      <c r="S520" s="28">
        <v>172.51040038999997</v>
      </c>
      <c r="T520" s="28">
        <v>6.5478873099999992</v>
      </c>
      <c r="U520" s="28">
        <v>17.242898570000001</v>
      </c>
      <c r="V520" s="28">
        <v>0</v>
      </c>
      <c r="W520" s="28">
        <v>0</v>
      </c>
      <c r="X520" s="28">
        <v>3.1331199600000001</v>
      </c>
      <c r="Y520" s="28">
        <v>13.05234754</v>
      </c>
      <c r="Z520" s="28">
        <v>4.4012650000000004</v>
      </c>
      <c r="AA520" s="28">
        <v>216.88791876999997</v>
      </c>
      <c r="AB520" s="28">
        <v>50.456255229999996</v>
      </c>
      <c r="AC520" s="28">
        <v>0</v>
      </c>
      <c r="AD520" s="28">
        <v>0</v>
      </c>
      <c r="AE520" s="28">
        <v>0</v>
      </c>
      <c r="AF520" s="28">
        <v>0</v>
      </c>
      <c r="AG520" s="28">
        <v>36.383177580000002</v>
      </c>
      <c r="AH520" s="28">
        <v>36.383177580000002</v>
      </c>
      <c r="AI520" s="28">
        <v>0</v>
      </c>
      <c r="AJ520" s="28">
        <v>0</v>
      </c>
      <c r="AK520" s="28">
        <v>36.383177580000002</v>
      </c>
      <c r="AL520" s="28">
        <v>57.210576000000003</v>
      </c>
      <c r="AM520" s="28">
        <v>57.210576000000003</v>
      </c>
      <c r="AN520" s="28">
        <v>0</v>
      </c>
      <c r="AO520" s="28">
        <v>0</v>
      </c>
      <c r="AP520" s="28">
        <v>1.44781556</v>
      </c>
      <c r="AQ520" s="28">
        <v>1.44781556</v>
      </c>
      <c r="AR520" s="28">
        <v>0</v>
      </c>
      <c r="AS520" s="28">
        <v>0</v>
      </c>
      <c r="AT520" s="28">
        <v>58.658391560000005</v>
      </c>
      <c r="AU520" s="28">
        <v>28.18104125</v>
      </c>
      <c r="AV520" s="28">
        <v>9.0772065199999989</v>
      </c>
      <c r="AW520" s="28">
        <v>37.258247769999997</v>
      </c>
      <c r="AX520" s="28">
        <v>11.424316769999999</v>
      </c>
      <c r="AY520" s="28">
        <v>0</v>
      </c>
      <c r="AZ520" s="28">
        <v>25.833931</v>
      </c>
    </row>
    <row r="521" spans="2:52" x14ac:dyDescent="0.25">
      <c r="B521" s="15" t="s">
        <v>397</v>
      </c>
      <c r="C521" s="28">
        <v>7.9914303799999997</v>
      </c>
      <c r="D521" s="28">
        <v>5.0374035399999997</v>
      </c>
      <c r="E521" s="28">
        <v>2.9272225600000001</v>
      </c>
      <c r="F521" s="28">
        <v>1.59239522</v>
      </c>
      <c r="G521" s="28">
        <v>0.51778575999999998</v>
      </c>
      <c r="H521" s="28">
        <v>2.95402684</v>
      </c>
      <c r="I521" s="28">
        <v>1.2452795000000001</v>
      </c>
      <c r="J521" s="28">
        <v>0.32275999999999999</v>
      </c>
      <c r="K521" s="28">
        <v>1.3568484999999999</v>
      </c>
      <c r="L521" s="28">
        <v>2.9138839999999999E-2</v>
      </c>
      <c r="M521" s="28">
        <v>48.737954000000002</v>
      </c>
      <c r="N521" s="28">
        <v>48.737954000000002</v>
      </c>
      <c r="O521" s="28">
        <v>0</v>
      </c>
      <c r="P521" s="28">
        <v>0</v>
      </c>
      <c r="Q521" s="28">
        <v>0</v>
      </c>
      <c r="R521" s="28">
        <v>56.729384380000006</v>
      </c>
      <c r="S521" s="28">
        <v>28.41113013</v>
      </c>
      <c r="T521" s="28">
        <v>0</v>
      </c>
      <c r="U521" s="28">
        <v>4.3218389899999998</v>
      </c>
      <c r="V521" s="28">
        <v>0</v>
      </c>
      <c r="W521" s="28">
        <v>0</v>
      </c>
      <c r="X521" s="28">
        <v>1.06756947</v>
      </c>
      <c r="Y521" s="28">
        <v>2.2474873999999998</v>
      </c>
      <c r="Z521" s="28">
        <v>0</v>
      </c>
      <c r="AA521" s="28">
        <v>36.048025989999992</v>
      </c>
      <c r="AB521" s="28">
        <v>20.68135839</v>
      </c>
      <c r="AC521" s="28">
        <v>0</v>
      </c>
      <c r="AD521" s="28">
        <v>0</v>
      </c>
      <c r="AE521" s="28">
        <v>0</v>
      </c>
      <c r="AF521" s="28">
        <v>0</v>
      </c>
      <c r="AG521" s="28">
        <v>0</v>
      </c>
      <c r="AH521" s="28">
        <v>0</v>
      </c>
      <c r="AI521" s="28">
        <v>0</v>
      </c>
      <c r="AJ521" s="28">
        <v>0</v>
      </c>
      <c r="AK521" s="28">
        <v>0</v>
      </c>
      <c r="AL521" s="28">
        <v>0.32321499999999997</v>
      </c>
      <c r="AM521" s="28">
        <v>0.32321499999999997</v>
      </c>
      <c r="AN521" s="28">
        <v>0</v>
      </c>
      <c r="AO521" s="28">
        <v>0</v>
      </c>
      <c r="AP521" s="28">
        <v>0</v>
      </c>
      <c r="AQ521" s="28">
        <v>0</v>
      </c>
      <c r="AR521" s="28">
        <v>0</v>
      </c>
      <c r="AS521" s="28">
        <v>0</v>
      </c>
      <c r="AT521" s="28">
        <v>0.32321499999999997</v>
      </c>
      <c r="AU521" s="28">
        <v>20.358143390000002</v>
      </c>
      <c r="AV521" s="28">
        <v>4.8890404099999998</v>
      </c>
      <c r="AW521" s="28">
        <v>25.247183800000002</v>
      </c>
      <c r="AX521" s="28">
        <v>0</v>
      </c>
      <c r="AY521" s="28">
        <v>0</v>
      </c>
      <c r="AZ521" s="28">
        <v>25.247183800000002</v>
      </c>
    </row>
    <row r="522" spans="2:52" x14ac:dyDescent="0.25">
      <c r="B522" s="15" t="s">
        <v>358</v>
      </c>
      <c r="C522" s="28">
        <v>624.09524695000005</v>
      </c>
      <c r="D522" s="28">
        <v>549.6672336900001</v>
      </c>
      <c r="E522" s="28">
        <v>109.83815746000001</v>
      </c>
      <c r="F522" s="28">
        <v>426.38958287000003</v>
      </c>
      <c r="G522" s="28">
        <v>13.43949336</v>
      </c>
      <c r="H522" s="28">
        <v>74.42801326</v>
      </c>
      <c r="I522" s="28">
        <v>29.58286343</v>
      </c>
      <c r="J522" s="28">
        <v>30.961125800000001</v>
      </c>
      <c r="K522" s="28">
        <v>10.25539176</v>
      </c>
      <c r="L522" s="28">
        <v>3.6286322700000002</v>
      </c>
      <c r="M522" s="28">
        <v>333.00397035000003</v>
      </c>
      <c r="N522" s="28">
        <v>320.84295500000002</v>
      </c>
      <c r="O522" s="28">
        <v>12.16101535</v>
      </c>
      <c r="P522" s="28">
        <v>0</v>
      </c>
      <c r="Q522" s="28">
        <v>0</v>
      </c>
      <c r="R522" s="28">
        <v>957.09921730000008</v>
      </c>
      <c r="S522" s="28">
        <v>502.06876477999998</v>
      </c>
      <c r="T522" s="28">
        <v>37.687319819999999</v>
      </c>
      <c r="U522" s="28">
        <v>21.065029920000001</v>
      </c>
      <c r="V522" s="28">
        <v>0</v>
      </c>
      <c r="W522" s="28">
        <v>0</v>
      </c>
      <c r="X522" s="28">
        <v>19.083587399999999</v>
      </c>
      <c r="Y522" s="28">
        <v>100.86889781999999</v>
      </c>
      <c r="Z522" s="28">
        <v>2.4295668999999998</v>
      </c>
      <c r="AA522" s="28">
        <v>683.20316663999995</v>
      </c>
      <c r="AB522" s="28">
        <v>273.89605065999996</v>
      </c>
      <c r="AC522" s="28">
        <v>0</v>
      </c>
      <c r="AD522" s="28">
        <v>0</v>
      </c>
      <c r="AE522" s="28">
        <v>0</v>
      </c>
      <c r="AF522" s="28">
        <v>0</v>
      </c>
      <c r="AG522" s="28">
        <v>0</v>
      </c>
      <c r="AH522" s="28">
        <v>0</v>
      </c>
      <c r="AI522" s="28">
        <v>0</v>
      </c>
      <c r="AJ522" s="28">
        <v>0</v>
      </c>
      <c r="AK522" s="28">
        <v>0</v>
      </c>
      <c r="AL522" s="28">
        <v>145.31832479999997</v>
      </c>
      <c r="AM522" s="28">
        <v>145.31832479999997</v>
      </c>
      <c r="AN522" s="28">
        <v>0</v>
      </c>
      <c r="AO522" s="28">
        <v>0</v>
      </c>
      <c r="AP522" s="28">
        <v>5.54309384</v>
      </c>
      <c r="AQ522" s="28">
        <v>5.54309384</v>
      </c>
      <c r="AR522" s="28">
        <v>0</v>
      </c>
      <c r="AS522" s="28">
        <v>0</v>
      </c>
      <c r="AT522" s="28">
        <v>150.86141863999998</v>
      </c>
      <c r="AU522" s="28">
        <v>123.03463201999999</v>
      </c>
      <c r="AV522" s="28">
        <v>280.16381545000002</v>
      </c>
      <c r="AW522" s="28">
        <v>403.19844747000002</v>
      </c>
      <c r="AX522" s="28">
        <v>0</v>
      </c>
      <c r="AY522" s="28">
        <v>0</v>
      </c>
      <c r="AZ522" s="28">
        <v>403.19844747000002</v>
      </c>
    </row>
    <row r="523" spans="2:52" x14ac:dyDescent="0.25">
      <c r="B523" s="15" t="s">
        <v>398</v>
      </c>
      <c r="C523" s="28">
        <v>40.217795430000002</v>
      </c>
      <c r="D523" s="28">
        <v>20.605132840000003</v>
      </c>
      <c r="E523" s="28">
        <v>9.1081231700000007</v>
      </c>
      <c r="F523" s="28">
        <v>10.821195320000001</v>
      </c>
      <c r="G523" s="28">
        <v>0.67581435000000001</v>
      </c>
      <c r="H523" s="28">
        <v>19.612662589999996</v>
      </c>
      <c r="I523" s="28">
        <v>5.4313823899999996</v>
      </c>
      <c r="J523" s="28">
        <v>5.8202073499999996</v>
      </c>
      <c r="K523" s="28">
        <v>7.5432557000000005</v>
      </c>
      <c r="L523" s="28">
        <v>0.81781714999999999</v>
      </c>
      <c r="M523" s="28">
        <v>106.51234700000001</v>
      </c>
      <c r="N523" s="28">
        <v>105.949617</v>
      </c>
      <c r="O523" s="28">
        <v>0</v>
      </c>
      <c r="P523" s="28">
        <v>0</v>
      </c>
      <c r="Q523" s="28">
        <v>0.56272999999999995</v>
      </c>
      <c r="R523" s="28">
        <v>146.73014243</v>
      </c>
      <c r="S523" s="28">
        <v>87.17692898</v>
      </c>
      <c r="T523" s="28">
        <v>5.4748493099999997</v>
      </c>
      <c r="U523" s="28">
        <v>6.9170370199999995</v>
      </c>
      <c r="V523" s="28">
        <v>0</v>
      </c>
      <c r="W523" s="28">
        <v>0</v>
      </c>
      <c r="X523" s="28">
        <v>6.9792058399999997</v>
      </c>
      <c r="Y523" s="28">
        <v>6.9289951700000003</v>
      </c>
      <c r="Z523" s="28">
        <v>0</v>
      </c>
      <c r="AA523" s="28">
        <v>113.47701632</v>
      </c>
      <c r="AB523" s="28">
        <v>33.253126109999997</v>
      </c>
      <c r="AC523" s="28">
        <v>0</v>
      </c>
      <c r="AD523" s="28">
        <v>0</v>
      </c>
      <c r="AE523" s="28">
        <v>0</v>
      </c>
      <c r="AF523" s="28">
        <v>0</v>
      </c>
      <c r="AG523" s="28">
        <v>0</v>
      </c>
      <c r="AH523" s="28">
        <v>0</v>
      </c>
      <c r="AI523" s="28">
        <v>0</v>
      </c>
      <c r="AJ523" s="28">
        <v>0</v>
      </c>
      <c r="AK523" s="28">
        <v>0</v>
      </c>
      <c r="AL523" s="28">
        <v>8.487238679999999</v>
      </c>
      <c r="AM523" s="28">
        <v>8.487238679999999</v>
      </c>
      <c r="AN523" s="28">
        <v>0</v>
      </c>
      <c r="AO523" s="28">
        <v>0</v>
      </c>
      <c r="AP523" s="28">
        <v>0</v>
      </c>
      <c r="AQ523" s="28">
        <v>0</v>
      </c>
      <c r="AR523" s="28">
        <v>0</v>
      </c>
      <c r="AS523" s="28">
        <v>0.24788199999999999</v>
      </c>
      <c r="AT523" s="28">
        <v>8.7351206799999996</v>
      </c>
      <c r="AU523" s="28">
        <v>24.518005429999999</v>
      </c>
      <c r="AV523" s="28">
        <v>48.251395810000005</v>
      </c>
      <c r="AW523" s="28">
        <v>72.769401240000008</v>
      </c>
      <c r="AX523" s="28">
        <v>5.0708698700000001</v>
      </c>
      <c r="AY523" s="28">
        <v>11.53743616</v>
      </c>
      <c r="AZ523" s="28">
        <v>56.161095209999999</v>
      </c>
    </row>
    <row r="524" spans="2:52" x14ac:dyDescent="0.25">
      <c r="B524" s="15" t="s">
        <v>399</v>
      </c>
      <c r="C524" s="28">
        <v>55.603771910000006</v>
      </c>
      <c r="D524" s="28">
        <v>32.466579950000003</v>
      </c>
      <c r="E524" s="28">
        <v>13.243677030000001</v>
      </c>
      <c r="F524" s="28">
        <v>18.00828139</v>
      </c>
      <c r="G524" s="28">
        <v>1.2146215300000001</v>
      </c>
      <c r="H524" s="28">
        <v>23.137191960000003</v>
      </c>
      <c r="I524" s="28">
        <v>8.737076570000001</v>
      </c>
      <c r="J524" s="28">
        <v>4.1697086600000004</v>
      </c>
      <c r="K524" s="28">
        <v>9.3283109999999994</v>
      </c>
      <c r="L524" s="28">
        <v>0.90209572999999998</v>
      </c>
      <c r="M524" s="28">
        <v>119.59167114</v>
      </c>
      <c r="N524" s="28">
        <v>119.04010700000001</v>
      </c>
      <c r="O524" s="28">
        <v>0.55156413999999998</v>
      </c>
      <c r="P524" s="28">
        <v>0</v>
      </c>
      <c r="Q524" s="28">
        <v>0</v>
      </c>
      <c r="R524" s="28">
        <v>175.19544305000002</v>
      </c>
      <c r="S524" s="28">
        <v>108.45843877</v>
      </c>
      <c r="T524" s="28">
        <v>2.0435935500000002</v>
      </c>
      <c r="U524" s="28">
        <v>9.9216972999999999</v>
      </c>
      <c r="V524" s="28">
        <v>0</v>
      </c>
      <c r="W524" s="28">
        <v>0</v>
      </c>
      <c r="X524" s="28">
        <v>2.7123883100000001</v>
      </c>
      <c r="Y524" s="28">
        <v>13.017060599999999</v>
      </c>
      <c r="Z524" s="28">
        <v>2.9931786300000001</v>
      </c>
      <c r="AA524" s="28">
        <v>139.14635716000001</v>
      </c>
      <c r="AB524" s="28">
        <v>36.049085890000001</v>
      </c>
      <c r="AC524" s="28">
        <v>0</v>
      </c>
      <c r="AD524" s="28">
        <v>0</v>
      </c>
      <c r="AE524" s="28">
        <v>0</v>
      </c>
      <c r="AF524" s="28">
        <v>0</v>
      </c>
      <c r="AG524" s="28">
        <v>0</v>
      </c>
      <c r="AH524" s="28">
        <v>0</v>
      </c>
      <c r="AI524" s="28">
        <v>0</v>
      </c>
      <c r="AJ524" s="28">
        <v>0</v>
      </c>
      <c r="AK524" s="28">
        <v>0</v>
      </c>
      <c r="AL524" s="28">
        <v>2.8861339999999999E-2</v>
      </c>
      <c r="AM524" s="28">
        <v>2.8861339999999999E-2</v>
      </c>
      <c r="AN524" s="28">
        <v>0</v>
      </c>
      <c r="AO524" s="28">
        <v>0</v>
      </c>
      <c r="AP524" s="28">
        <v>0</v>
      </c>
      <c r="AQ524" s="28">
        <v>0</v>
      </c>
      <c r="AR524" s="28">
        <v>0</v>
      </c>
      <c r="AS524" s="28">
        <v>12.012647080000001</v>
      </c>
      <c r="AT524" s="28">
        <v>12.04150842</v>
      </c>
      <c r="AU524" s="28">
        <v>24.007577469999998</v>
      </c>
      <c r="AV524" s="28">
        <v>40.950005390000001</v>
      </c>
      <c r="AW524" s="28">
        <v>64.957582860000002</v>
      </c>
      <c r="AX524" s="28">
        <v>6.1859438300000003</v>
      </c>
      <c r="AY524" s="28">
        <v>0</v>
      </c>
      <c r="AZ524" s="28">
        <v>58.771639030000003</v>
      </c>
    </row>
    <row r="525" spans="2:52" x14ac:dyDescent="0.25">
      <c r="B525" s="15" t="s">
        <v>400</v>
      </c>
      <c r="C525" s="28">
        <v>23.046498769999999</v>
      </c>
      <c r="D525" s="28">
        <v>4.1995768</v>
      </c>
      <c r="E525" s="28">
        <v>3.41773952</v>
      </c>
      <c r="F525" s="28">
        <v>0.64391804000000008</v>
      </c>
      <c r="G525" s="28">
        <v>0.13791924</v>
      </c>
      <c r="H525" s="28">
        <v>18.84692197</v>
      </c>
      <c r="I525" s="28">
        <v>1.5847442700000001</v>
      </c>
      <c r="J525" s="28">
        <v>0.32120500000000002</v>
      </c>
      <c r="K525" s="28">
        <v>11.890196</v>
      </c>
      <c r="L525" s="28">
        <v>5.0507767000000001</v>
      </c>
      <c r="M525" s="28">
        <v>56.421295000000001</v>
      </c>
      <c r="N525" s="28">
        <v>56.421295000000001</v>
      </c>
      <c r="O525" s="28">
        <v>0</v>
      </c>
      <c r="P525" s="28">
        <v>0</v>
      </c>
      <c r="Q525" s="28">
        <v>0</v>
      </c>
      <c r="R525" s="28">
        <v>79.46779377</v>
      </c>
      <c r="S525" s="28">
        <v>39.128679340000005</v>
      </c>
      <c r="T525" s="28">
        <v>3.9002832999999999</v>
      </c>
      <c r="U525" s="28">
        <v>3.8503510400000001</v>
      </c>
      <c r="V525" s="28">
        <v>0</v>
      </c>
      <c r="W525" s="28">
        <v>0</v>
      </c>
      <c r="X525" s="28">
        <v>1.9153514700000001</v>
      </c>
      <c r="Y525" s="28">
        <v>13.27712846</v>
      </c>
      <c r="Z525" s="28">
        <v>0</v>
      </c>
      <c r="AA525" s="28">
        <v>62.07179361</v>
      </c>
      <c r="AB525" s="28">
        <v>17.39600016</v>
      </c>
      <c r="AC525" s="28">
        <v>0</v>
      </c>
      <c r="AD525" s="28">
        <v>0</v>
      </c>
      <c r="AE525" s="28">
        <v>0</v>
      </c>
      <c r="AF525" s="28">
        <v>0</v>
      </c>
      <c r="AG525" s="28">
        <v>0</v>
      </c>
      <c r="AH525" s="28">
        <v>0</v>
      </c>
      <c r="AI525" s="28">
        <v>0</v>
      </c>
      <c r="AJ525" s="28">
        <v>0</v>
      </c>
      <c r="AK525" s="28">
        <v>0</v>
      </c>
      <c r="AL525" s="28">
        <v>13.406447160000001</v>
      </c>
      <c r="AM525" s="28">
        <v>13.406447160000001</v>
      </c>
      <c r="AN525" s="28">
        <v>0</v>
      </c>
      <c r="AO525" s="28">
        <v>0</v>
      </c>
      <c r="AP525" s="28">
        <v>0</v>
      </c>
      <c r="AQ525" s="28">
        <v>0</v>
      </c>
      <c r="AR525" s="28">
        <v>0</v>
      </c>
      <c r="AS525" s="28">
        <v>0</v>
      </c>
      <c r="AT525" s="28">
        <v>13.406447160000001</v>
      </c>
      <c r="AU525" s="28">
        <v>3.9895529999999999</v>
      </c>
      <c r="AV525" s="28">
        <v>18.854819759999998</v>
      </c>
      <c r="AW525" s="28">
        <v>22.844372759999999</v>
      </c>
      <c r="AX525" s="28">
        <v>0</v>
      </c>
      <c r="AY525" s="28">
        <v>0</v>
      </c>
      <c r="AZ525" s="28">
        <v>22.844372759999999</v>
      </c>
    </row>
    <row r="526" spans="2:52" x14ac:dyDescent="0.25">
      <c r="B526" s="15" t="s">
        <v>401</v>
      </c>
      <c r="C526" s="28">
        <v>18.932450080000002</v>
      </c>
      <c r="D526" s="28">
        <v>11.83073212</v>
      </c>
      <c r="E526" s="28">
        <v>7.9175026600000002</v>
      </c>
      <c r="F526" s="28">
        <v>3.4335067400000003</v>
      </c>
      <c r="G526" s="28">
        <v>0.47972271999999999</v>
      </c>
      <c r="H526" s="28">
        <v>7.1017179600000011</v>
      </c>
      <c r="I526" s="28">
        <v>1.7826877400000001</v>
      </c>
      <c r="J526" s="28">
        <v>0.84010499999999999</v>
      </c>
      <c r="K526" s="28">
        <v>3.0932815699999998</v>
      </c>
      <c r="L526" s="28">
        <v>1.38564365</v>
      </c>
      <c r="M526" s="28">
        <v>79.248166999999995</v>
      </c>
      <c r="N526" s="28">
        <v>79.177166999999997</v>
      </c>
      <c r="O526" s="28">
        <v>0</v>
      </c>
      <c r="P526" s="28">
        <v>0</v>
      </c>
      <c r="Q526" s="28">
        <v>7.0999999999999994E-2</v>
      </c>
      <c r="R526" s="28">
        <v>98.180617080000005</v>
      </c>
      <c r="S526" s="28">
        <v>65.420100419999997</v>
      </c>
      <c r="T526" s="28">
        <v>2.3001737599999998</v>
      </c>
      <c r="U526" s="28">
        <v>3.7640885800000001</v>
      </c>
      <c r="V526" s="28">
        <v>0</v>
      </c>
      <c r="W526" s="28">
        <v>0</v>
      </c>
      <c r="X526" s="28">
        <v>3.5889039500000002</v>
      </c>
      <c r="Y526" s="28">
        <v>5.3684165400000001</v>
      </c>
      <c r="Z526" s="28">
        <v>0</v>
      </c>
      <c r="AA526" s="28">
        <v>80.441683250000011</v>
      </c>
      <c r="AB526" s="28">
        <v>17.738933829999997</v>
      </c>
      <c r="AC526" s="28">
        <v>0</v>
      </c>
      <c r="AD526" s="28">
        <v>0</v>
      </c>
      <c r="AE526" s="28">
        <v>0</v>
      </c>
      <c r="AF526" s="28">
        <v>0</v>
      </c>
      <c r="AG526" s="28">
        <v>0</v>
      </c>
      <c r="AH526" s="28">
        <v>0</v>
      </c>
      <c r="AI526" s="28">
        <v>0</v>
      </c>
      <c r="AJ526" s="28">
        <v>0</v>
      </c>
      <c r="AK526" s="28">
        <v>0</v>
      </c>
      <c r="AL526" s="28">
        <v>1.8930932999999999</v>
      </c>
      <c r="AM526" s="28">
        <v>1.8930932999999999</v>
      </c>
      <c r="AN526" s="28">
        <v>0</v>
      </c>
      <c r="AO526" s="28">
        <v>0</v>
      </c>
      <c r="AP526" s="28">
        <v>0</v>
      </c>
      <c r="AQ526" s="28">
        <v>0</v>
      </c>
      <c r="AR526" s="28">
        <v>0</v>
      </c>
      <c r="AS526" s="28">
        <v>0</v>
      </c>
      <c r="AT526" s="28">
        <v>1.8930932999999999</v>
      </c>
      <c r="AU526" s="28">
        <v>15.845840530000002</v>
      </c>
      <c r="AV526" s="28">
        <v>17.138916890000001</v>
      </c>
      <c r="AW526" s="28">
        <v>32.984757420000001</v>
      </c>
      <c r="AX526" s="28">
        <v>3.0993150699999998</v>
      </c>
      <c r="AY526" s="28">
        <v>0</v>
      </c>
      <c r="AZ526" s="28">
        <v>29.885442349999998</v>
      </c>
    </row>
    <row r="527" spans="2:52" x14ac:dyDescent="0.25">
      <c r="B527" s="15" t="s">
        <v>402</v>
      </c>
      <c r="C527" s="28">
        <v>41.012450000000001</v>
      </c>
      <c r="D527" s="28">
        <v>9.3245972199999994</v>
      </c>
      <c r="E527" s="28">
        <v>4.8594419400000008</v>
      </c>
      <c r="F527" s="28">
        <v>3.94276092</v>
      </c>
      <c r="G527" s="28">
        <v>0.52239435999999995</v>
      </c>
      <c r="H527" s="28">
        <v>31.68785278</v>
      </c>
      <c r="I527" s="28">
        <v>3.4623788199999996</v>
      </c>
      <c r="J527" s="28">
        <v>0.86658999999999997</v>
      </c>
      <c r="K527" s="28">
        <v>3.3994819999999999</v>
      </c>
      <c r="L527" s="28">
        <v>23.959401960000001</v>
      </c>
      <c r="M527" s="28">
        <v>62.120220000000003</v>
      </c>
      <c r="N527" s="28">
        <v>62.120220000000003</v>
      </c>
      <c r="O527" s="28">
        <v>0</v>
      </c>
      <c r="P527" s="28">
        <v>0</v>
      </c>
      <c r="Q527" s="28">
        <v>0</v>
      </c>
      <c r="R527" s="28">
        <v>103.13267</v>
      </c>
      <c r="S527" s="28">
        <v>71.936780049999996</v>
      </c>
      <c r="T527" s="28">
        <v>4.4346812599999996</v>
      </c>
      <c r="U527" s="28">
        <v>4.7825498600000005</v>
      </c>
      <c r="V527" s="28">
        <v>0</v>
      </c>
      <c r="W527" s="28">
        <v>0</v>
      </c>
      <c r="X527" s="28">
        <v>1.6442458200000001</v>
      </c>
      <c r="Y527" s="28">
        <v>2.7571035400000001</v>
      </c>
      <c r="Z527" s="28">
        <v>0</v>
      </c>
      <c r="AA527" s="28">
        <v>85.555360530000002</v>
      </c>
      <c r="AB527" s="28">
        <v>17.577309469999999</v>
      </c>
      <c r="AC527" s="28">
        <v>0</v>
      </c>
      <c r="AD527" s="28">
        <v>0</v>
      </c>
      <c r="AE527" s="28">
        <v>0</v>
      </c>
      <c r="AF527" s="28">
        <v>0</v>
      </c>
      <c r="AG527" s="28">
        <v>0</v>
      </c>
      <c r="AH527" s="28">
        <v>0</v>
      </c>
      <c r="AI527" s="28">
        <v>0</v>
      </c>
      <c r="AJ527" s="28">
        <v>0</v>
      </c>
      <c r="AK527" s="28">
        <v>0</v>
      </c>
      <c r="AL527" s="28">
        <v>5.9883534000000003</v>
      </c>
      <c r="AM527" s="28">
        <v>5.9883534000000003</v>
      </c>
      <c r="AN527" s="28">
        <v>0</v>
      </c>
      <c r="AO527" s="28">
        <v>0</v>
      </c>
      <c r="AP527" s="28">
        <v>0</v>
      </c>
      <c r="AQ527" s="28">
        <v>0</v>
      </c>
      <c r="AR527" s="28">
        <v>0</v>
      </c>
      <c r="AS527" s="28">
        <v>7.61156422</v>
      </c>
      <c r="AT527" s="28">
        <v>13.599917620000001</v>
      </c>
      <c r="AU527" s="28">
        <v>3.9773918500000001</v>
      </c>
      <c r="AV527" s="28">
        <v>3.2478960300000002</v>
      </c>
      <c r="AW527" s="28">
        <v>7.2252878799999998</v>
      </c>
      <c r="AX527" s="28">
        <v>0</v>
      </c>
      <c r="AY527" s="28">
        <v>0</v>
      </c>
      <c r="AZ527" s="28">
        <v>7.2252878799999998</v>
      </c>
    </row>
    <row r="528" spans="2:52" x14ac:dyDescent="0.25">
      <c r="B528" s="15" t="s">
        <v>403</v>
      </c>
      <c r="C528" s="28">
        <v>82.202650169999998</v>
      </c>
      <c r="D528" s="28">
        <v>55.411179079999997</v>
      </c>
      <c r="E528" s="28">
        <v>26.793005449999999</v>
      </c>
      <c r="F528" s="28">
        <v>27.641791730000001</v>
      </c>
      <c r="G528" s="28">
        <v>0.97638190000000002</v>
      </c>
      <c r="H528" s="28">
        <v>26.791471089999998</v>
      </c>
      <c r="I528" s="28">
        <v>11.385914339999999</v>
      </c>
      <c r="J528" s="28">
        <v>7.57941486</v>
      </c>
      <c r="K528" s="28">
        <v>5.5832047000000005</v>
      </c>
      <c r="L528" s="28">
        <v>2.2429371900000001</v>
      </c>
      <c r="M528" s="28">
        <v>138.25025288999998</v>
      </c>
      <c r="N528" s="28">
        <v>136.78998000000001</v>
      </c>
      <c r="O528" s="28">
        <v>1.4602728899999999</v>
      </c>
      <c r="P528" s="28">
        <v>0</v>
      </c>
      <c r="Q528" s="28">
        <v>0</v>
      </c>
      <c r="R528" s="28">
        <v>220.45290306000001</v>
      </c>
      <c r="S528" s="28">
        <v>86.750234620000001</v>
      </c>
      <c r="T528" s="28">
        <v>7.0390865300000005</v>
      </c>
      <c r="U528" s="28">
        <v>10.574937519999999</v>
      </c>
      <c r="V528" s="28">
        <v>0</v>
      </c>
      <c r="W528" s="28">
        <v>0</v>
      </c>
      <c r="X528" s="28">
        <v>8.5054108599999996</v>
      </c>
      <c r="Y528" s="28">
        <v>18.651787210000002</v>
      </c>
      <c r="Z528" s="28">
        <v>0.61557429000000008</v>
      </c>
      <c r="AA528" s="28">
        <v>132.13703103</v>
      </c>
      <c r="AB528" s="28">
        <v>88.31587202999998</v>
      </c>
      <c r="AC528" s="28">
        <v>0</v>
      </c>
      <c r="AD528" s="28">
        <v>0</v>
      </c>
      <c r="AE528" s="28">
        <v>0</v>
      </c>
      <c r="AF528" s="28">
        <v>0</v>
      </c>
      <c r="AG528" s="28">
        <v>0</v>
      </c>
      <c r="AH528" s="28">
        <v>0</v>
      </c>
      <c r="AI528" s="28">
        <v>0</v>
      </c>
      <c r="AJ528" s="28">
        <v>0</v>
      </c>
      <c r="AK528" s="28">
        <v>0</v>
      </c>
      <c r="AL528" s="28">
        <v>16.609945530000001</v>
      </c>
      <c r="AM528" s="28">
        <v>16.609945530000001</v>
      </c>
      <c r="AN528" s="28">
        <v>0</v>
      </c>
      <c r="AO528" s="28">
        <v>0</v>
      </c>
      <c r="AP528" s="28">
        <v>8.4283721400000005</v>
      </c>
      <c r="AQ528" s="28">
        <v>8.4283721400000005</v>
      </c>
      <c r="AR528" s="28">
        <v>0</v>
      </c>
      <c r="AS528" s="28">
        <v>0</v>
      </c>
      <c r="AT528" s="28">
        <v>25.038317670000001</v>
      </c>
      <c r="AU528" s="28">
        <v>63.277554359999996</v>
      </c>
      <c r="AV528" s="28">
        <v>79.017587800000001</v>
      </c>
      <c r="AW528" s="28">
        <v>142.29514215999998</v>
      </c>
      <c r="AX528" s="28">
        <v>5.4628345400000002</v>
      </c>
      <c r="AY528" s="28">
        <v>0</v>
      </c>
      <c r="AZ528" s="28">
        <v>136.83230761999999</v>
      </c>
    </row>
    <row r="529" spans="2:52" x14ac:dyDescent="0.25">
      <c r="B529" s="15" t="s">
        <v>404</v>
      </c>
      <c r="C529" s="28">
        <v>29.604507920000003</v>
      </c>
      <c r="D529" s="28">
        <v>21.135117000000001</v>
      </c>
      <c r="E529" s="28">
        <v>10.54845338</v>
      </c>
      <c r="F529" s="28">
        <v>9.8196893000000003</v>
      </c>
      <c r="G529" s="28">
        <v>0.76697431999999999</v>
      </c>
      <c r="H529" s="28">
        <v>8.4693909200000004</v>
      </c>
      <c r="I529" s="28">
        <v>5.0058911399999992</v>
      </c>
      <c r="J529" s="28">
        <v>1.4877149999999999</v>
      </c>
      <c r="K529" s="28">
        <v>1.9746288000000001</v>
      </c>
      <c r="L529" s="28">
        <v>1.15598E-3</v>
      </c>
      <c r="M529" s="28">
        <v>74.656418060000007</v>
      </c>
      <c r="N529" s="28">
        <v>74.654288030000004</v>
      </c>
      <c r="O529" s="28">
        <v>0</v>
      </c>
      <c r="P529" s="28">
        <v>0</v>
      </c>
      <c r="Q529" s="28">
        <v>2.1300300000000002E-3</v>
      </c>
      <c r="R529" s="28">
        <v>104.26092598000001</v>
      </c>
      <c r="S529" s="28">
        <v>72.974044140000004</v>
      </c>
      <c r="T529" s="28">
        <v>2.2653347099999999</v>
      </c>
      <c r="U529" s="28">
        <v>5.0377130299999999</v>
      </c>
      <c r="V529" s="28">
        <v>0</v>
      </c>
      <c r="W529" s="28">
        <v>0</v>
      </c>
      <c r="X529" s="28">
        <v>2.26498314</v>
      </c>
      <c r="Y529" s="28">
        <v>7.1760659100000002</v>
      </c>
      <c r="Z529" s="28">
        <v>0</v>
      </c>
      <c r="AA529" s="28">
        <v>89.71814092999999</v>
      </c>
      <c r="AB529" s="28">
        <v>14.542785050000001</v>
      </c>
      <c r="AC529" s="28">
        <v>0</v>
      </c>
      <c r="AD529" s="28">
        <v>0</v>
      </c>
      <c r="AE529" s="28">
        <v>0</v>
      </c>
      <c r="AF529" s="28">
        <v>0</v>
      </c>
      <c r="AG529" s="28">
        <v>0</v>
      </c>
      <c r="AH529" s="28">
        <v>0</v>
      </c>
      <c r="AI529" s="28">
        <v>0</v>
      </c>
      <c r="AJ529" s="28">
        <v>0</v>
      </c>
      <c r="AK529" s="28">
        <v>0</v>
      </c>
      <c r="AL529" s="28">
        <v>0.58848900000000004</v>
      </c>
      <c r="AM529" s="28">
        <v>0.58848900000000004</v>
      </c>
      <c r="AN529" s="28">
        <v>0</v>
      </c>
      <c r="AO529" s="28">
        <v>0</v>
      </c>
      <c r="AP529" s="28">
        <v>0</v>
      </c>
      <c r="AQ529" s="28">
        <v>0</v>
      </c>
      <c r="AR529" s="28">
        <v>0</v>
      </c>
      <c r="AS529" s="28">
        <v>0</v>
      </c>
      <c r="AT529" s="28">
        <v>0.58848900000000004</v>
      </c>
      <c r="AU529" s="28">
        <v>13.95429605</v>
      </c>
      <c r="AV529" s="28">
        <v>2.8696348999999999</v>
      </c>
      <c r="AW529" s="28">
        <v>16.823930949999998</v>
      </c>
      <c r="AX529" s="28">
        <v>0</v>
      </c>
      <c r="AY529" s="28">
        <v>0</v>
      </c>
      <c r="AZ529" s="28">
        <v>16.823930949999998</v>
      </c>
    </row>
    <row r="530" spans="2:52" x14ac:dyDescent="0.25">
      <c r="B530" s="15" t="s">
        <v>90</v>
      </c>
      <c r="C530" s="28">
        <v>120.39809718000001</v>
      </c>
      <c r="D530" s="28">
        <v>54.28413338</v>
      </c>
      <c r="E530" s="28">
        <v>15.10168614</v>
      </c>
      <c r="F530" s="28">
        <v>36.731789590000005</v>
      </c>
      <c r="G530" s="28">
        <v>2.4506576499999997</v>
      </c>
      <c r="H530" s="28">
        <v>66.113963800000008</v>
      </c>
      <c r="I530" s="28">
        <v>7.60448944</v>
      </c>
      <c r="J530" s="28">
        <v>5.14527</v>
      </c>
      <c r="K530" s="28">
        <v>50.103570040000001</v>
      </c>
      <c r="L530" s="28">
        <v>3.2606343199999999</v>
      </c>
      <c r="M530" s="28">
        <v>536.03762653000001</v>
      </c>
      <c r="N530" s="28">
        <v>137.20246800000001</v>
      </c>
      <c r="O530" s="28">
        <v>398.83515852999994</v>
      </c>
      <c r="P530" s="28">
        <v>0</v>
      </c>
      <c r="Q530" s="28">
        <v>0</v>
      </c>
      <c r="R530" s="28">
        <v>656.43572371000005</v>
      </c>
      <c r="S530" s="28">
        <v>420.12253748000001</v>
      </c>
      <c r="T530" s="28">
        <v>7.8743091900000008</v>
      </c>
      <c r="U530" s="28">
        <v>25.372923589999999</v>
      </c>
      <c r="V530" s="28">
        <v>0</v>
      </c>
      <c r="W530" s="28">
        <v>0</v>
      </c>
      <c r="X530" s="28">
        <v>11.282002960000002</v>
      </c>
      <c r="Y530" s="28">
        <v>32.181952920000001</v>
      </c>
      <c r="Z530" s="28">
        <v>0</v>
      </c>
      <c r="AA530" s="28">
        <v>496.83372614000001</v>
      </c>
      <c r="AB530" s="28">
        <v>159.60199756999998</v>
      </c>
      <c r="AC530" s="28">
        <v>0</v>
      </c>
      <c r="AD530" s="28">
        <v>0</v>
      </c>
      <c r="AE530" s="28">
        <v>0</v>
      </c>
      <c r="AF530" s="28">
        <v>0</v>
      </c>
      <c r="AG530" s="28">
        <v>0</v>
      </c>
      <c r="AH530" s="28">
        <v>0</v>
      </c>
      <c r="AI530" s="28">
        <v>0</v>
      </c>
      <c r="AJ530" s="28">
        <v>0</v>
      </c>
      <c r="AK530" s="28">
        <v>0</v>
      </c>
      <c r="AL530" s="28">
        <v>48.605487220000001</v>
      </c>
      <c r="AM530" s="28">
        <v>48.605487220000001</v>
      </c>
      <c r="AN530" s="28">
        <v>0</v>
      </c>
      <c r="AO530" s="28">
        <v>0</v>
      </c>
      <c r="AP530" s="28">
        <v>0</v>
      </c>
      <c r="AQ530" s="28">
        <v>0</v>
      </c>
      <c r="AR530" s="28">
        <v>0</v>
      </c>
      <c r="AS530" s="28">
        <v>0</v>
      </c>
      <c r="AT530" s="28">
        <v>48.605487220000001</v>
      </c>
      <c r="AU530" s="28">
        <v>110.99651034999999</v>
      </c>
      <c r="AV530" s="28">
        <v>10.853618130000001</v>
      </c>
      <c r="AW530" s="28">
        <v>121.85012848000001</v>
      </c>
      <c r="AX530" s="28">
        <v>77.589019519999994</v>
      </c>
      <c r="AY530" s="28">
        <v>0</v>
      </c>
      <c r="AZ530" s="28">
        <v>44.261108960000001</v>
      </c>
    </row>
    <row r="531" spans="2:52" x14ac:dyDescent="0.25">
      <c r="B531" s="15" t="s">
        <v>405</v>
      </c>
      <c r="C531" s="28">
        <v>227.06383893</v>
      </c>
      <c r="D531" s="28">
        <v>152.88920586</v>
      </c>
      <c r="E531" s="28">
        <v>86.982333990000015</v>
      </c>
      <c r="F531" s="28">
        <v>62.586736780000003</v>
      </c>
      <c r="G531" s="28">
        <v>3.32013509</v>
      </c>
      <c r="H531" s="28">
        <v>74.174633070000013</v>
      </c>
      <c r="I531" s="28">
        <v>37.142584679999999</v>
      </c>
      <c r="J531" s="28">
        <v>36.72467391</v>
      </c>
      <c r="K531" s="28">
        <v>0</v>
      </c>
      <c r="L531" s="28">
        <v>0.30737448000000001</v>
      </c>
      <c r="M531" s="28">
        <v>310.50163364999997</v>
      </c>
      <c r="N531" s="28">
        <v>300.39778699999999</v>
      </c>
      <c r="O531" s="28">
        <v>10.103846649999999</v>
      </c>
      <c r="P531" s="28">
        <v>0</v>
      </c>
      <c r="Q531" s="28">
        <v>0</v>
      </c>
      <c r="R531" s="28">
        <v>537.56547257999989</v>
      </c>
      <c r="S531" s="28">
        <v>187.9142445</v>
      </c>
      <c r="T531" s="28">
        <v>21.216949190000001</v>
      </c>
      <c r="U531" s="28">
        <v>21.775457809999999</v>
      </c>
      <c r="V531" s="28">
        <v>0</v>
      </c>
      <c r="W531" s="28">
        <v>0</v>
      </c>
      <c r="X531" s="28">
        <v>5.6390106500000003</v>
      </c>
      <c r="Y531" s="28">
        <v>41.539107560000005</v>
      </c>
      <c r="Z531" s="28">
        <v>2.0318193600000001</v>
      </c>
      <c r="AA531" s="28">
        <v>280.11658907000003</v>
      </c>
      <c r="AB531" s="28">
        <v>257.44888350999997</v>
      </c>
      <c r="AC531" s="28">
        <v>0.50683326000000006</v>
      </c>
      <c r="AD531" s="28">
        <v>0</v>
      </c>
      <c r="AE531" s="28">
        <v>0</v>
      </c>
      <c r="AF531" s="28">
        <v>0.50683326000000006</v>
      </c>
      <c r="AG531" s="28">
        <v>0</v>
      </c>
      <c r="AH531" s="28">
        <v>0</v>
      </c>
      <c r="AI531" s="28">
        <v>0</v>
      </c>
      <c r="AJ531" s="28">
        <v>16.938741699999998</v>
      </c>
      <c r="AK531" s="28">
        <v>17.445574960000002</v>
      </c>
      <c r="AL531" s="28">
        <v>104.01511443999999</v>
      </c>
      <c r="AM531" s="28">
        <v>101.56511444</v>
      </c>
      <c r="AN531" s="28">
        <v>0</v>
      </c>
      <c r="AO531" s="28">
        <v>2.4500000000000002</v>
      </c>
      <c r="AP531" s="28">
        <v>18.54046116</v>
      </c>
      <c r="AQ531" s="28">
        <v>18.54046116</v>
      </c>
      <c r="AR531" s="28">
        <v>0</v>
      </c>
      <c r="AS531" s="28">
        <v>37.965891229999997</v>
      </c>
      <c r="AT531" s="28">
        <v>160.52146682999998</v>
      </c>
      <c r="AU531" s="28">
        <v>114.37299164</v>
      </c>
      <c r="AV531" s="28">
        <v>244.76877537999999</v>
      </c>
      <c r="AW531" s="28">
        <v>359.14176701999997</v>
      </c>
      <c r="AX531" s="28">
        <v>28.503919890000002</v>
      </c>
      <c r="AY531" s="28">
        <v>0</v>
      </c>
      <c r="AZ531" s="28">
        <v>330.63784713000001</v>
      </c>
    </row>
    <row r="532" spans="2:52" x14ac:dyDescent="0.25">
      <c r="B532" s="15" t="s">
        <v>406</v>
      </c>
      <c r="C532" s="28">
        <v>128.71779687</v>
      </c>
      <c r="D532" s="28">
        <v>82.10091915000001</v>
      </c>
      <c r="E532" s="28">
        <v>40.921266060000001</v>
      </c>
      <c r="F532" s="28">
        <v>39.620697180000001</v>
      </c>
      <c r="G532" s="28">
        <v>1.5589559099999999</v>
      </c>
      <c r="H532" s="28">
        <v>46.616877720000005</v>
      </c>
      <c r="I532" s="28">
        <v>14.7947275</v>
      </c>
      <c r="J532" s="28">
        <v>14.441350910000001</v>
      </c>
      <c r="K532" s="28">
        <v>16.900604350000002</v>
      </c>
      <c r="L532" s="28">
        <v>0.48019495999999995</v>
      </c>
      <c r="M532" s="28">
        <v>257.79317400000002</v>
      </c>
      <c r="N532" s="28">
        <v>257.79317400000002</v>
      </c>
      <c r="O532" s="28">
        <v>0</v>
      </c>
      <c r="P532" s="28">
        <v>0</v>
      </c>
      <c r="Q532" s="28">
        <v>0</v>
      </c>
      <c r="R532" s="28">
        <v>386.51097086999999</v>
      </c>
      <c r="S532" s="28">
        <v>185.15060588</v>
      </c>
      <c r="T532" s="28">
        <v>16.0215</v>
      </c>
      <c r="U532" s="28">
        <v>20.885760859999998</v>
      </c>
      <c r="V532" s="28">
        <v>0</v>
      </c>
      <c r="W532" s="28">
        <v>0</v>
      </c>
      <c r="X532" s="28">
        <v>32.085549710000002</v>
      </c>
      <c r="Y532" s="28">
        <v>39.681101340000005</v>
      </c>
      <c r="Z532" s="28">
        <v>0</v>
      </c>
      <c r="AA532" s="28">
        <v>293.82451779000002</v>
      </c>
      <c r="AB532" s="28">
        <v>92.686453079999993</v>
      </c>
      <c r="AC532" s="28">
        <v>0</v>
      </c>
      <c r="AD532" s="28">
        <v>0</v>
      </c>
      <c r="AE532" s="28">
        <v>0</v>
      </c>
      <c r="AF532" s="28">
        <v>0</v>
      </c>
      <c r="AG532" s="28">
        <v>0</v>
      </c>
      <c r="AH532" s="28">
        <v>0</v>
      </c>
      <c r="AI532" s="28">
        <v>0</v>
      </c>
      <c r="AJ532" s="28">
        <v>0</v>
      </c>
      <c r="AK532" s="28">
        <v>0</v>
      </c>
      <c r="AL532" s="28">
        <v>54.101760879999993</v>
      </c>
      <c r="AM532" s="28">
        <v>54.101760879999993</v>
      </c>
      <c r="AN532" s="28">
        <v>0</v>
      </c>
      <c r="AO532" s="28">
        <v>0</v>
      </c>
      <c r="AP532" s="28">
        <v>0</v>
      </c>
      <c r="AQ532" s="28">
        <v>0</v>
      </c>
      <c r="AR532" s="28">
        <v>0</v>
      </c>
      <c r="AS532" s="28">
        <v>0</v>
      </c>
      <c r="AT532" s="28">
        <v>54.101760879999993</v>
      </c>
      <c r="AU532" s="28">
        <v>38.584692199999992</v>
      </c>
      <c r="AV532" s="28">
        <v>67.342781219999992</v>
      </c>
      <c r="AW532" s="28">
        <v>105.92747342</v>
      </c>
      <c r="AX532" s="28">
        <v>28.48265434</v>
      </c>
      <c r="AY532" s="28">
        <v>0</v>
      </c>
      <c r="AZ532" s="28">
        <v>77.444819080000002</v>
      </c>
    </row>
    <row r="533" spans="2:52" x14ac:dyDescent="0.25">
      <c r="B533" s="15" t="s">
        <v>407</v>
      </c>
      <c r="C533" s="28">
        <v>25.078262830000007</v>
      </c>
      <c r="D533" s="28">
        <v>22.615002600000004</v>
      </c>
      <c r="E533" s="28">
        <v>21.372403770000002</v>
      </c>
      <c r="F533" s="28">
        <v>0.93986926000000004</v>
      </c>
      <c r="G533" s="28">
        <v>0.30272957</v>
      </c>
      <c r="H533" s="28">
        <v>2.4632602299999999</v>
      </c>
      <c r="I533" s="28">
        <v>0.88358411999999997</v>
      </c>
      <c r="J533" s="28">
        <v>1.4620601499999999</v>
      </c>
      <c r="K533" s="28">
        <v>0</v>
      </c>
      <c r="L533" s="28">
        <v>0.11761596000000001</v>
      </c>
      <c r="M533" s="28">
        <v>52.802090210000003</v>
      </c>
      <c r="N533" s="28">
        <v>52.520149000000004</v>
      </c>
      <c r="O533" s="28">
        <v>0</v>
      </c>
      <c r="P533" s="28">
        <v>0</v>
      </c>
      <c r="Q533" s="28">
        <v>0.28194121</v>
      </c>
      <c r="R533" s="28">
        <v>77.880353040000003</v>
      </c>
      <c r="S533" s="28">
        <v>40.933781850000003</v>
      </c>
      <c r="T533" s="28">
        <v>8.11387809</v>
      </c>
      <c r="U533" s="28">
        <v>3.6595355699999996</v>
      </c>
      <c r="V533" s="28">
        <v>0</v>
      </c>
      <c r="W533" s="28">
        <v>0</v>
      </c>
      <c r="X533" s="28">
        <v>8.0188606100000008</v>
      </c>
      <c r="Y533" s="28">
        <v>2.1899304900000001</v>
      </c>
      <c r="Z533" s="28">
        <v>0</v>
      </c>
      <c r="AA533" s="28">
        <v>62.915986609999997</v>
      </c>
      <c r="AB533" s="28">
        <v>14.96436643</v>
      </c>
      <c r="AC533" s="28">
        <v>0</v>
      </c>
      <c r="AD533" s="28">
        <v>0</v>
      </c>
      <c r="AE533" s="28">
        <v>0</v>
      </c>
      <c r="AF533" s="28">
        <v>0</v>
      </c>
      <c r="AG533" s="28">
        <v>0</v>
      </c>
      <c r="AH533" s="28">
        <v>0</v>
      </c>
      <c r="AI533" s="28">
        <v>0</v>
      </c>
      <c r="AJ533" s="28">
        <v>0</v>
      </c>
      <c r="AK533" s="28">
        <v>0</v>
      </c>
      <c r="AL533" s="28">
        <v>11.545428830000001</v>
      </c>
      <c r="AM533" s="28">
        <v>11.545428830000001</v>
      </c>
      <c r="AN533" s="28">
        <v>0</v>
      </c>
      <c r="AO533" s="28">
        <v>0</v>
      </c>
      <c r="AP533" s="28">
        <v>0</v>
      </c>
      <c r="AQ533" s="28">
        <v>0</v>
      </c>
      <c r="AR533" s="28">
        <v>0</v>
      </c>
      <c r="AS533" s="28">
        <v>0</v>
      </c>
      <c r="AT533" s="28">
        <v>11.545428830000001</v>
      </c>
      <c r="AU533" s="28">
        <v>3.4189376</v>
      </c>
      <c r="AV533" s="28">
        <v>13.046238540000001</v>
      </c>
      <c r="AW533" s="28">
        <v>16.465176140000001</v>
      </c>
      <c r="AX533" s="28">
        <v>1.0093058399999999</v>
      </c>
      <c r="AY533" s="28">
        <v>0</v>
      </c>
      <c r="AZ533" s="28">
        <v>15.455870300000001</v>
      </c>
    </row>
    <row r="534" spans="2:52" x14ac:dyDescent="0.25">
      <c r="B534" s="25" t="s">
        <v>1582</v>
      </c>
      <c r="C534" s="26">
        <f t="shared" ref="C534:AH534" si="36">SUM(C517:C533)</f>
        <v>1984.4632567900001</v>
      </c>
      <c r="D534" s="26">
        <f t="shared" si="36"/>
        <v>1457.8750211199999</v>
      </c>
      <c r="E534" s="26">
        <f t="shared" si="36"/>
        <v>464.11007692000015</v>
      </c>
      <c r="F534" s="26">
        <f t="shared" si="36"/>
        <v>960.33620580000013</v>
      </c>
      <c r="G534" s="26">
        <f t="shared" si="36"/>
        <v>33.428738399999993</v>
      </c>
      <c r="H534" s="26">
        <f t="shared" si="36"/>
        <v>526.58823567000002</v>
      </c>
      <c r="I534" s="26">
        <f t="shared" si="36"/>
        <v>159.83278975999997</v>
      </c>
      <c r="J534" s="26">
        <f t="shared" si="36"/>
        <v>136.27049728000003</v>
      </c>
      <c r="K534" s="26">
        <f t="shared" si="36"/>
        <v>171.34718498000001</v>
      </c>
      <c r="L534" s="26">
        <f t="shared" si="36"/>
        <v>59.137763649999997</v>
      </c>
      <c r="M534" s="26">
        <f t="shared" si="36"/>
        <v>2644.4694700300001</v>
      </c>
      <c r="N534" s="26">
        <f t="shared" si="36"/>
        <v>2213.27000103</v>
      </c>
      <c r="O534" s="26">
        <f t="shared" si="36"/>
        <v>430.28166775999995</v>
      </c>
      <c r="P534" s="26">
        <f t="shared" si="36"/>
        <v>0</v>
      </c>
      <c r="Q534" s="26">
        <f t="shared" si="36"/>
        <v>0.91780123999999996</v>
      </c>
      <c r="R534" s="26">
        <f t="shared" si="36"/>
        <v>4628.9327268200004</v>
      </c>
      <c r="S534" s="26">
        <f t="shared" si="36"/>
        <v>2418.254202059999</v>
      </c>
      <c r="T534" s="26">
        <f t="shared" si="36"/>
        <v>141.40181211000004</v>
      </c>
      <c r="U534" s="26">
        <f t="shared" si="36"/>
        <v>212.80207855000003</v>
      </c>
      <c r="V534" s="26">
        <f t="shared" si="36"/>
        <v>0</v>
      </c>
      <c r="W534" s="26">
        <f t="shared" si="36"/>
        <v>0.61529999999999996</v>
      </c>
      <c r="X534" s="26">
        <f t="shared" si="36"/>
        <v>139.47707187</v>
      </c>
      <c r="Y534" s="26">
        <f t="shared" si="36"/>
        <v>334.78535525000001</v>
      </c>
      <c r="Z534" s="26">
        <f t="shared" si="36"/>
        <v>16.235274699999998</v>
      </c>
      <c r="AA534" s="26">
        <f t="shared" si="36"/>
        <v>3263.5710945400001</v>
      </c>
      <c r="AB534" s="26">
        <f t="shared" si="36"/>
        <v>1365.3616322799999</v>
      </c>
      <c r="AC534" s="26">
        <f t="shared" si="36"/>
        <v>0.50683326000000006</v>
      </c>
      <c r="AD534" s="26">
        <f t="shared" si="36"/>
        <v>0</v>
      </c>
      <c r="AE534" s="26">
        <f t="shared" si="36"/>
        <v>0</v>
      </c>
      <c r="AF534" s="26">
        <f t="shared" si="36"/>
        <v>0.50683326000000006</v>
      </c>
      <c r="AG534" s="26">
        <f t="shared" si="36"/>
        <v>36.383177580000002</v>
      </c>
      <c r="AH534" s="26">
        <f t="shared" si="36"/>
        <v>36.383177580000002</v>
      </c>
      <c r="AI534" s="26">
        <f t="shared" ref="AI534:AZ534" si="37">SUM(AI517:AI533)</f>
        <v>0</v>
      </c>
      <c r="AJ534" s="26">
        <f t="shared" si="37"/>
        <v>16.938741699999998</v>
      </c>
      <c r="AK534" s="26">
        <f t="shared" si="37"/>
        <v>53.828752540000004</v>
      </c>
      <c r="AL534" s="26">
        <f t="shared" si="37"/>
        <v>540.02205437999999</v>
      </c>
      <c r="AM534" s="26">
        <f t="shared" si="37"/>
        <v>537.57205437999994</v>
      </c>
      <c r="AN534" s="26">
        <f t="shared" si="37"/>
        <v>0</v>
      </c>
      <c r="AO534" s="26">
        <f t="shared" si="37"/>
        <v>2.4500000000000002</v>
      </c>
      <c r="AP534" s="26">
        <f t="shared" si="37"/>
        <v>39.978718579999999</v>
      </c>
      <c r="AQ534" s="26">
        <f t="shared" si="37"/>
        <v>39.978718579999999</v>
      </c>
      <c r="AR534" s="26">
        <f t="shared" si="37"/>
        <v>0</v>
      </c>
      <c r="AS534" s="26">
        <f t="shared" si="37"/>
        <v>69.670840720000001</v>
      </c>
      <c r="AT534" s="26">
        <f t="shared" si="37"/>
        <v>649.67161368000006</v>
      </c>
      <c r="AU534" s="26">
        <f t="shared" si="37"/>
        <v>769.5187711399999</v>
      </c>
      <c r="AV534" s="26">
        <f t="shared" si="37"/>
        <v>1120.6361363600001</v>
      </c>
      <c r="AW534" s="26">
        <f t="shared" si="37"/>
        <v>1890.1549075</v>
      </c>
      <c r="AX534" s="26">
        <f t="shared" si="37"/>
        <v>192.99758843000001</v>
      </c>
      <c r="AY534" s="26">
        <f t="shared" si="37"/>
        <v>11.53743616</v>
      </c>
      <c r="AZ534" s="26">
        <f t="shared" si="37"/>
        <v>1685.6198829099997</v>
      </c>
    </row>
    <row r="535" spans="2:52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</row>
    <row r="536" spans="2:52" x14ac:dyDescent="0.25">
      <c r="B536" s="14" t="s">
        <v>351</v>
      </c>
    </row>
    <row r="537" spans="2:52" x14ac:dyDescent="0.25">
      <c r="B537" s="15" t="s">
        <v>409</v>
      </c>
      <c r="C537" s="28">
        <v>30.933127030000001</v>
      </c>
      <c r="D537" s="28">
        <v>23.365539580000004</v>
      </c>
      <c r="E537" s="28">
        <v>11.748444660000001</v>
      </c>
      <c r="F537" s="28">
        <v>10.77096008</v>
      </c>
      <c r="G537" s="28">
        <v>0.84613483999999994</v>
      </c>
      <c r="H537" s="28">
        <v>7.5675874500000004</v>
      </c>
      <c r="I537" s="28">
        <v>2.1668769700000001</v>
      </c>
      <c r="J537" s="28">
        <v>1.0659012400000001</v>
      </c>
      <c r="K537" s="28">
        <v>2.5584959500000002</v>
      </c>
      <c r="L537" s="28">
        <v>1.77631329</v>
      </c>
      <c r="M537" s="28">
        <v>82.146503129999999</v>
      </c>
      <c r="N537" s="28">
        <v>81.176970999999995</v>
      </c>
      <c r="O537" s="28">
        <v>0.96953213000000005</v>
      </c>
      <c r="P537" s="28">
        <v>0</v>
      </c>
      <c r="Q537" s="28">
        <v>0</v>
      </c>
      <c r="R537" s="28">
        <v>113.07963015999999</v>
      </c>
      <c r="S537" s="28">
        <v>45.838459499999999</v>
      </c>
      <c r="T537" s="28">
        <v>5.8316849800000004</v>
      </c>
      <c r="U537" s="28">
        <v>6.6329228899999997</v>
      </c>
      <c r="V537" s="28">
        <v>0</v>
      </c>
      <c r="W537" s="28">
        <v>0</v>
      </c>
      <c r="X537" s="28">
        <v>10.678891210000002</v>
      </c>
      <c r="Y537" s="28">
        <v>4.9557387899999998</v>
      </c>
      <c r="Z537" s="28">
        <v>0</v>
      </c>
      <c r="AA537" s="28">
        <v>73.937697370000024</v>
      </c>
      <c r="AB537" s="28">
        <v>39.141932789999998</v>
      </c>
      <c r="AC537" s="28">
        <v>0</v>
      </c>
      <c r="AD537" s="28">
        <v>0</v>
      </c>
      <c r="AE537" s="28">
        <v>0</v>
      </c>
      <c r="AF537" s="28">
        <v>0</v>
      </c>
      <c r="AG537" s="28">
        <v>0</v>
      </c>
      <c r="AH537" s="28">
        <v>0</v>
      </c>
      <c r="AI537" s="28">
        <v>0</v>
      </c>
      <c r="AJ537" s="28">
        <v>0</v>
      </c>
      <c r="AK537" s="28">
        <v>0</v>
      </c>
      <c r="AL537" s="28">
        <v>15.972606039999999</v>
      </c>
      <c r="AM537" s="28">
        <v>15.972606039999999</v>
      </c>
      <c r="AN537" s="28">
        <v>0</v>
      </c>
      <c r="AO537" s="28">
        <v>0</v>
      </c>
      <c r="AP537" s="28">
        <v>0</v>
      </c>
      <c r="AQ537" s="28">
        <v>0</v>
      </c>
      <c r="AR537" s="28">
        <v>0</v>
      </c>
      <c r="AS537" s="28">
        <v>0</v>
      </c>
      <c r="AT537" s="28">
        <v>15.972606039999999</v>
      </c>
      <c r="AU537" s="28">
        <v>23.16932675</v>
      </c>
      <c r="AV537" s="28">
        <v>98.720810400000005</v>
      </c>
      <c r="AW537" s="28">
        <v>121.89013715</v>
      </c>
      <c r="AX537" s="28">
        <v>3.0439441600000001</v>
      </c>
      <c r="AY537" s="28">
        <v>26.311423600000001</v>
      </c>
      <c r="AZ537" s="28">
        <v>92.534769389999994</v>
      </c>
    </row>
    <row r="538" spans="2:52" x14ac:dyDescent="0.25">
      <c r="B538" s="15" t="s">
        <v>410</v>
      </c>
      <c r="C538" s="28">
        <v>35.966703889999998</v>
      </c>
      <c r="D538" s="28">
        <v>24.71645461</v>
      </c>
      <c r="E538" s="28">
        <v>14.669869140000001</v>
      </c>
      <c r="F538" s="28">
        <v>9.1985808900000006</v>
      </c>
      <c r="G538" s="28">
        <v>0.84800458000000001</v>
      </c>
      <c r="H538" s="28">
        <v>11.250249280000002</v>
      </c>
      <c r="I538" s="28">
        <v>6.13944505</v>
      </c>
      <c r="J538" s="28">
        <v>1.7441409299999999</v>
      </c>
      <c r="K538" s="28">
        <v>3.09267</v>
      </c>
      <c r="L538" s="28">
        <v>0.2739933</v>
      </c>
      <c r="M538" s="28">
        <v>96.281422910000003</v>
      </c>
      <c r="N538" s="28">
        <v>94.199712000000005</v>
      </c>
      <c r="O538" s="28">
        <v>2.08171091</v>
      </c>
      <c r="P538" s="28">
        <v>0</v>
      </c>
      <c r="Q538" s="28">
        <v>0</v>
      </c>
      <c r="R538" s="28">
        <v>132.24812679999999</v>
      </c>
      <c r="S538" s="28">
        <v>70.641645230000009</v>
      </c>
      <c r="T538" s="28">
        <v>5.3750025199999998</v>
      </c>
      <c r="U538" s="28">
        <v>9.153015400000001</v>
      </c>
      <c r="V538" s="28">
        <v>0</v>
      </c>
      <c r="W538" s="28">
        <v>0</v>
      </c>
      <c r="X538" s="28">
        <v>5.2918348499999999</v>
      </c>
      <c r="Y538" s="28">
        <v>6.7146109100000002</v>
      </c>
      <c r="Z538" s="28">
        <v>0.62504124999999999</v>
      </c>
      <c r="AA538" s="28">
        <v>97.801150159999992</v>
      </c>
      <c r="AB538" s="28">
        <v>34.446976640000003</v>
      </c>
      <c r="AC538" s="28">
        <v>0</v>
      </c>
      <c r="AD538" s="28">
        <v>0</v>
      </c>
      <c r="AE538" s="28">
        <v>0</v>
      </c>
      <c r="AF538" s="28">
        <v>0</v>
      </c>
      <c r="AG538" s="28">
        <v>0</v>
      </c>
      <c r="AH538" s="28">
        <v>0</v>
      </c>
      <c r="AI538" s="28">
        <v>0</v>
      </c>
      <c r="AJ538" s="28">
        <v>0</v>
      </c>
      <c r="AK538" s="28">
        <v>0</v>
      </c>
      <c r="AL538" s="28">
        <v>35.798801270000006</v>
      </c>
      <c r="AM538" s="28">
        <v>35.798801270000006</v>
      </c>
      <c r="AN538" s="28">
        <v>0</v>
      </c>
      <c r="AO538" s="28">
        <v>0</v>
      </c>
      <c r="AP538" s="28">
        <v>1.3333333200000002</v>
      </c>
      <c r="AQ538" s="28">
        <v>1.3333333200000002</v>
      </c>
      <c r="AR538" s="28">
        <v>0</v>
      </c>
      <c r="AS538" s="28">
        <v>0</v>
      </c>
      <c r="AT538" s="28">
        <v>37.132134590000007</v>
      </c>
      <c r="AU538" s="28">
        <v>-2.6851579499999998</v>
      </c>
      <c r="AV538" s="28">
        <v>19.361927300000001</v>
      </c>
      <c r="AW538" s="28">
        <v>16.676769350000001</v>
      </c>
      <c r="AX538" s="28">
        <v>0</v>
      </c>
      <c r="AY538" s="28">
        <v>0</v>
      </c>
      <c r="AZ538" s="28">
        <v>16.676769350000001</v>
      </c>
    </row>
    <row r="539" spans="2:52" x14ac:dyDescent="0.25">
      <c r="B539" s="15" t="s">
        <v>411</v>
      </c>
      <c r="C539" s="28">
        <v>37.851179989999999</v>
      </c>
      <c r="D539" s="28">
        <v>24.990133570000001</v>
      </c>
      <c r="E539" s="28">
        <v>15.14122764</v>
      </c>
      <c r="F539" s="28">
        <v>9.42419327</v>
      </c>
      <c r="G539" s="28">
        <v>0.42471265999999996</v>
      </c>
      <c r="H539" s="28">
        <v>12.861046419999999</v>
      </c>
      <c r="I539" s="28">
        <v>8.6460534199999994</v>
      </c>
      <c r="J539" s="28">
        <v>1.006076</v>
      </c>
      <c r="K539" s="28">
        <v>3.0337999999999998</v>
      </c>
      <c r="L539" s="28">
        <v>0.17511699999999999</v>
      </c>
      <c r="M539" s="28">
        <v>119.373152</v>
      </c>
      <c r="N539" s="28">
        <v>119.373152</v>
      </c>
      <c r="O539" s="28">
        <v>0</v>
      </c>
      <c r="P539" s="28">
        <v>0</v>
      </c>
      <c r="Q539" s="28">
        <v>0</v>
      </c>
      <c r="R539" s="28">
        <v>157.22433199</v>
      </c>
      <c r="S539" s="28">
        <v>67.825964299999995</v>
      </c>
      <c r="T539" s="28">
        <v>2.28392989</v>
      </c>
      <c r="U539" s="28">
        <v>5.0069849099999999</v>
      </c>
      <c r="V539" s="28">
        <v>0</v>
      </c>
      <c r="W539" s="28">
        <v>0</v>
      </c>
      <c r="X539" s="28">
        <v>2.1478473300000003</v>
      </c>
      <c r="Y539" s="28">
        <v>5.7010398600000007</v>
      </c>
      <c r="Z539" s="28">
        <v>0</v>
      </c>
      <c r="AA539" s="28">
        <v>82.965766289999991</v>
      </c>
      <c r="AB539" s="28">
        <v>74.258565700000005</v>
      </c>
      <c r="AC539" s="28">
        <v>0</v>
      </c>
      <c r="AD539" s="28">
        <v>0</v>
      </c>
      <c r="AE539" s="28">
        <v>0</v>
      </c>
      <c r="AF539" s="28">
        <v>0</v>
      </c>
      <c r="AG539" s="28">
        <v>0</v>
      </c>
      <c r="AH539" s="28">
        <v>0</v>
      </c>
      <c r="AI539" s="28">
        <v>0</v>
      </c>
      <c r="AJ539" s="28">
        <v>0</v>
      </c>
      <c r="AK539" s="28">
        <v>0</v>
      </c>
      <c r="AL539" s="28">
        <v>0</v>
      </c>
      <c r="AM539" s="28">
        <v>0</v>
      </c>
      <c r="AN539" s="28">
        <v>0</v>
      </c>
      <c r="AO539" s="28">
        <v>0</v>
      </c>
      <c r="AP539" s="28">
        <v>0</v>
      </c>
      <c r="AQ539" s="28">
        <v>0</v>
      </c>
      <c r="AR539" s="28">
        <v>0</v>
      </c>
      <c r="AS539" s="28">
        <v>0</v>
      </c>
      <c r="AT539" s="28">
        <v>0</v>
      </c>
      <c r="AU539" s="28">
        <v>74.258565700000005</v>
      </c>
      <c r="AV539" s="28">
        <v>171.23088240000001</v>
      </c>
      <c r="AW539" s="28">
        <v>245.4894481</v>
      </c>
      <c r="AX539" s="28">
        <v>0</v>
      </c>
      <c r="AY539" s="28">
        <v>9.1356828300000004</v>
      </c>
      <c r="AZ539" s="28">
        <v>236.35376527</v>
      </c>
    </row>
    <row r="540" spans="2:52" x14ac:dyDescent="0.25">
      <c r="B540" s="15" t="s">
        <v>412</v>
      </c>
      <c r="C540" s="28">
        <v>38.339784009999995</v>
      </c>
      <c r="D540" s="28">
        <v>8.2663294700000005</v>
      </c>
      <c r="E540" s="28">
        <v>3.9617385199999999</v>
      </c>
      <c r="F540" s="28">
        <v>4.2328760599999997</v>
      </c>
      <c r="G540" s="28">
        <v>7.1714890000000003E-2</v>
      </c>
      <c r="H540" s="28">
        <v>30.07345454</v>
      </c>
      <c r="I540" s="28">
        <v>0.89830675000000004</v>
      </c>
      <c r="J540" s="28">
        <v>0.46248542999999998</v>
      </c>
      <c r="K540" s="28">
        <v>27.872191789999999</v>
      </c>
      <c r="L540" s="28">
        <v>0.84047056999999992</v>
      </c>
      <c r="M540" s="28">
        <v>70.351157409999999</v>
      </c>
      <c r="N540" s="28">
        <v>61.511859999999999</v>
      </c>
      <c r="O540" s="28">
        <v>8.8392974100000004</v>
      </c>
      <c r="P540" s="28">
        <v>0</v>
      </c>
      <c r="Q540" s="28">
        <v>0</v>
      </c>
      <c r="R540" s="28">
        <v>108.69094141999999</v>
      </c>
      <c r="S540" s="28">
        <v>51.939053080000001</v>
      </c>
      <c r="T540" s="28">
        <v>1.7479155399999999</v>
      </c>
      <c r="U540" s="28">
        <v>4.9282174000000003</v>
      </c>
      <c r="V540" s="28">
        <v>0</v>
      </c>
      <c r="W540" s="28">
        <v>0</v>
      </c>
      <c r="X540" s="28">
        <v>3.6112452200000003</v>
      </c>
      <c r="Y540" s="28">
        <v>23.785243010000002</v>
      </c>
      <c r="Z540" s="28">
        <v>0</v>
      </c>
      <c r="AA540" s="28">
        <v>86.011674249999999</v>
      </c>
      <c r="AB540" s="28">
        <v>22.679267169999999</v>
      </c>
      <c r="AC540" s="28">
        <v>0</v>
      </c>
      <c r="AD540" s="28">
        <v>0</v>
      </c>
      <c r="AE540" s="28">
        <v>0</v>
      </c>
      <c r="AF540" s="28">
        <v>0</v>
      </c>
      <c r="AG540" s="28">
        <v>0</v>
      </c>
      <c r="AH540" s="28">
        <v>0</v>
      </c>
      <c r="AI540" s="28">
        <v>0</v>
      </c>
      <c r="AJ540" s="28">
        <v>0</v>
      </c>
      <c r="AK540" s="28">
        <v>0</v>
      </c>
      <c r="AL540" s="28">
        <v>7.1421850400000002</v>
      </c>
      <c r="AM540" s="28">
        <v>7.1421850400000002</v>
      </c>
      <c r="AN540" s="28">
        <v>0</v>
      </c>
      <c r="AO540" s="28">
        <v>0</v>
      </c>
      <c r="AP540" s="28">
        <v>0</v>
      </c>
      <c r="AQ540" s="28">
        <v>0</v>
      </c>
      <c r="AR540" s="28">
        <v>0</v>
      </c>
      <c r="AS540" s="28">
        <v>0</v>
      </c>
      <c r="AT540" s="28">
        <v>7.1421850400000002</v>
      </c>
      <c r="AU540" s="28">
        <v>15.53708213</v>
      </c>
      <c r="AV540" s="28">
        <v>23.331883920000003</v>
      </c>
      <c r="AW540" s="28">
        <v>38.868966049999997</v>
      </c>
      <c r="AX540" s="28">
        <v>5.67534122</v>
      </c>
      <c r="AY540" s="28">
        <v>91.405943750000006</v>
      </c>
      <c r="AZ540" s="28">
        <v>-58.212318920000001</v>
      </c>
    </row>
    <row r="541" spans="2:52" x14ac:dyDescent="0.25">
      <c r="B541" s="15" t="s">
        <v>413</v>
      </c>
      <c r="C541" s="28">
        <v>3.62004941</v>
      </c>
      <c r="D541" s="28">
        <v>1.88181898</v>
      </c>
      <c r="E541" s="28">
        <v>1.01146077</v>
      </c>
      <c r="F541" s="28">
        <v>0.68936911000000001</v>
      </c>
      <c r="G541" s="28">
        <v>0.18098910000000001</v>
      </c>
      <c r="H541" s="28">
        <v>1.7382304300000002</v>
      </c>
      <c r="I541" s="28">
        <v>0.77303964000000003</v>
      </c>
      <c r="J541" s="28">
        <v>0.33119795000000002</v>
      </c>
      <c r="K541" s="28">
        <v>0.53655600000000003</v>
      </c>
      <c r="L541" s="28">
        <v>9.7436840000000011E-2</v>
      </c>
      <c r="M541" s="28">
        <v>46.706180000000003</v>
      </c>
      <c r="N541" s="28">
        <v>46.706180000000003</v>
      </c>
      <c r="O541" s="28">
        <v>0</v>
      </c>
      <c r="P541" s="28">
        <v>0</v>
      </c>
      <c r="Q541" s="28">
        <v>0</v>
      </c>
      <c r="R541" s="28">
        <v>50.326229409999996</v>
      </c>
      <c r="S541" s="28">
        <v>38.444762869999998</v>
      </c>
      <c r="T541" s="28">
        <v>0.87741133999999998</v>
      </c>
      <c r="U541" s="28">
        <v>2.3209673900000003</v>
      </c>
      <c r="V541" s="28">
        <v>0</v>
      </c>
      <c r="W541" s="28">
        <v>0</v>
      </c>
      <c r="X541" s="28">
        <v>0.83709948000000001</v>
      </c>
      <c r="Y541" s="28">
        <v>1.9443326599999999</v>
      </c>
      <c r="Z541" s="28">
        <v>0</v>
      </c>
      <c r="AA541" s="28">
        <v>44.424573739999992</v>
      </c>
      <c r="AB541" s="28">
        <v>5.9016556700000002</v>
      </c>
      <c r="AC541" s="28">
        <v>0</v>
      </c>
      <c r="AD541" s="28">
        <v>0</v>
      </c>
      <c r="AE541" s="28">
        <v>0</v>
      </c>
      <c r="AF541" s="28">
        <v>0</v>
      </c>
      <c r="AG541" s="28">
        <v>0</v>
      </c>
      <c r="AH541" s="28">
        <v>0</v>
      </c>
      <c r="AI541" s="28">
        <v>0</v>
      </c>
      <c r="AJ541" s="28">
        <v>0.68295448999999997</v>
      </c>
      <c r="AK541" s="28">
        <v>0.68295448999999997</v>
      </c>
      <c r="AL541" s="28">
        <v>0.29701788000000001</v>
      </c>
      <c r="AM541" s="28">
        <v>0.29701788000000001</v>
      </c>
      <c r="AN541" s="28">
        <v>0</v>
      </c>
      <c r="AO541" s="28">
        <v>0</v>
      </c>
      <c r="AP541" s="28">
        <v>0</v>
      </c>
      <c r="AQ541" s="28">
        <v>0</v>
      </c>
      <c r="AR541" s="28">
        <v>0</v>
      </c>
      <c r="AS541" s="28">
        <v>0.63516461000000002</v>
      </c>
      <c r="AT541" s="28">
        <v>0.93218248999999997</v>
      </c>
      <c r="AU541" s="28">
        <v>5.6524276699999998</v>
      </c>
      <c r="AV541" s="28">
        <v>13.752171549999998</v>
      </c>
      <c r="AW541" s="28">
        <v>19.404599219999998</v>
      </c>
      <c r="AX541" s="28">
        <v>1.4974885200000001</v>
      </c>
      <c r="AY541" s="28">
        <v>0</v>
      </c>
      <c r="AZ541" s="28">
        <v>17.9071107</v>
      </c>
    </row>
    <row r="542" spans="2:52" x14ac:dyDescent="0.25">
      <c r="B542" s="15" t="s">
        <v>414</v>
      </c>
      <c r="C542" s="28">
        <v>24.57527829</v>
      </c>
      <c r="D542" s="28">
        <v>18.877245049999999</v>
      </c>
      <c r="E542" s="28">
        <v>9.3220746699999992</v>
      </c>
      <c r="F542" s="28">
        <v>9.3554613800000013</v>
      </c>
      <c r="G542" s="28">
        <v>0.199709</v>
      </c>
      <c r="H542" s="28">
        <v>5.6980332399999991</v>
      </c>
      <c r="I542" s="28">
        <v>2.1524131299999998</v>
      </c>
      <c r="J542" s="28">
        <v>3.2382864700000003</v>
      </c>
      <c r="K542" s="28">
        <v>0</v>
      </c>
      <c r="L542" s="28">
        <v>0.30733364000000002</v>
      </c>
      <c r="M542" s="28">
        <v>59.429867360000003</v>
      </c>
      <c r="N542" s="28">
        <v>53.157429640000004</v>
      </c>
      <c r="O542" s="28">
        <v>6.2724377200000001</v>
      </c>
      <c r="P542" s="28">
        <v>0</v>
      </c>
      <c r="Q542" s="28">
        <v>0</v>
      </c>
      <c r="R542" s="28">
        <v>84.005145650000003</v>
      </c>
      <c r="S542" s="28">
        <v>56.538990069999997</v>
      </c>
      <c r="T542" s="28">
        <v>3.1636219100000003</v>
      </c>
      <c r="U542" s="28">
        <v>6.5463902800000007</v>
      </c>
      <c r="V542" s="28">
        <v>0</v>
      </c>
      <c r="W542" s="28">
        <v>0</v>
      </c>
      <c r="X542" s="28">
        <v>1.96389799</v>
      </c>
      <c r="Y542" s="28">
        <v>2.7772056600000004</v>
      </c>
      <c r="Z542" s="28">
        <v>0</v>
      </c>
      <c r="AA542" s="28">
        <v>70.990105909999997</v>
      </c>
      <c r="AB542" s="28">
        <v>13.015039739999999</v>
      </c>
      <c r="AC542" s="28">
        <v>0</v>
      </c>
      <c r="AD542" s="28">
        <v>0</v>
      </c>
      <c r="AE542" s="28">
        <v>0</v>
      </c>
      <c r="AF542" s="28">
        <v>0</v>
      </c>
      <c r="AG542" s="28">
        <v>0</v>
      </c>
      <c r="AH542" s="28">
        <v>0</v>
      </c>
      <c r="AI542" s="28">
        <v>0</v>
      </c>
      <c r="AJ542" s="28">
        <v>8.0000000000000002E-3</v>
      </c>
      <c r="AK542" s="28">
        <v>8.0000000000000002E-3</v>
      </c>
      <c r="AL542" s="28">
        <v>7.5184102199999998</v>
      </c>
      <c r="AM542" s="28">
        <v>7.5184102199999998</v>
      </c>
      <c r="AN542" s="28">
        <v>0</v>
      </c>
      <c r="AO542" s="28">
        <v>0</v>
      </c>
      <c r="AP542" s="28">
        <v>0</v>
      </c>
      <c r="AQ542" s="28">
        <v>0</v>
      </c>
      <c r="AR542" s="28">
        <v>0</v>
      </c>
      <c r="AS542" s="28">
        <v>0</v>
      </c>
      <c r="AT542" s="28">
        <v>7.5184102199999998</v>
      </c>
      <c r="AU542" s="28">
        <v>5.5046295199999999</v>
      </c>
      <c r="AV542" s="28">
        <v>7.6353827900000004</v>
      </c>
      <c r="AW542" s="28">
        <v>13.140012309999999</v>
      </c>
      <c r="AX542" s="28">
        <v>0</v>
      </c>
      <c r="AY542" s="28">
        <v>0</v>
      </c>
      <c r="AZ542" s="28">
        <v>13.140012309999999</v>
      </c>
    </row>
    <row r="543" spans="2:52" x14ac:dyDescent="0.25">
      <c r="B543" s="15" t="s">
        <v>415</v>
      </c>
      <c r="C543" s="28">
        <v>13.359913050000001</v>
      </c>
      <c r="D543" s="28">
        <v>5.5346356100000005</v>
      </c>
      <c r="E543" s="28">
        <v>2.6627621699999997</v>
      </c>
      <c r="F543" s="28">
        <v>2.5322604800000001</v>
      </c>
      <c r="G543" s="28">
        <v>0.33961296000000002</v>
      </c>
      <c r="H543" s="28">
        <v>7.8252774400000007</v>
      </c>
      <c r="I543" s="28">
        <v>1.4977770400000001</v>
      </c>
      <c r="J543" s="28">
        <v>1.3603000000000001</v>
      </c>
      <c r="K543" s="28">
        <v>4.7090992500000004</v>
      </c>
      <c r="L543" s="28">
        <v>0.25810115</v>
      </c>
      <c r="M543" s="28">
        <v>68.026287999999994</v>
      </c>
      <c r="N543" s="28">
        <v>68.026287999999994</v>
      </c>
      <c r="O543" s="28">
        <v>0</v>
      </c>
      <c r="P543" s="28">
        <v>0</v>
      </c>
      <c r="Q543" s="28">
        <v>0</v>
      </c>
      <c r="R543" s="28">
        <v>81.386201049999997</v>
      </c>
      <c r="S543" s="28">
        <v>47.00675485</v>
      </c>
      <c r="T543" s="28">
        <v>1.4707242700000001</v>
      </c>
      <c r="U543" s="28">
        <v>5.0786466299999997</v>
      </c>
      <c r="V543" s="28">
        <v>0.2992958</v>
      </c>
      <c r="W543" s="28">
        <v>0</v>
      </c>
      <c r="X543" s="28">
        <v>2.1617665099999996</v>
      </c>
      <c r="Y543" s="28">
        <v>9.5256132300000012</v>
      </c>
      <c r="Z543" s="28">
        <v>0.34854959000000002</v>
      </c>
      <c r="AA543" s="28">
        <v>65.891350880000005</v>
      </c>
      <c r="AB543" s="28">
        <v>15.494850169999999</v>
      </c>
      <c r="AC543" s="28">
        <v>0</v>
      </c>
      <c r="AD543" s="28">
        <v>0</v>
      </c>
      <c r="AE543" s="28">
        <v>0</v>
      </c>
      <c r="AF543" s="28">
        <v>0</v>
      </c>
      <c r="AG543" s="28">
        <v>0</v>
      </c>
      <c r="AH543" s="28">
        <v>0</v>
      </c>
      <c r="AI543" s="28">
        <v>0</v>
      </c>
      <c r="AJ543" s="28">
        <v>0</v>
      </c>
      <c r="AK543" s="28">
        <v>0</v>
      </c>
      <c r="AL543" s="28">
        <v>0.55732800000000005</v>
      </c>
      <c r="AM543" s="28">
        <v>0.55732800000000005</v>
      </c>
      <c r="AN543" s="28">
        <v>0</v>
      </c>
      <c r="AO543" s="28">
        <v>0</v>
      </c>
      <c r="AP543" s="28">
        <v>0.97700170999999991</v>
      </c>
      <c r="AQ543" s="28">
        <v>0.97700170999999991</v>
      </c>
      <c r="AR543" s="28">
        <v>0</v>
      </c>
      <c r="AS543" s="28">
        <v>6.4462877699999996</v>
      </c>
      <c r="AT543" s="28">
        <v>7.9806174799999994</v>
      </c>
      <c r="AU543" s="28">
        <v>7.5142326899999992</v>
      </c>
      <c r="AV543" s="28">
        <v>11.934211599999999</v>
      </c>
      <c r="AW543" s="28">
        <v>19.448444289999998</v>
      </c>
      <c r="AX543" s="28">
        <v>0</v>
      </c>
      <c r="AY543" s="28">
        <v>0</v>
      </c>
      <c r="AZ543" s="28">
        <v>19.448444289999998</v>
      </c>
    </row>
    <row r="544" spans="2:52" x14ac:dyDescent="0.25">
      <c r="B544" s="15" t="s">
        <v>416</v>
      </c>
      <c r="C544" s="28">
        <v>95.997520629999997</v>
      </c>
      <c r="D544" s="28">
        <v>64.131239109999996</v>
      </c>
      <c r="E544" s="28">
        <v>23.852942689999999</v>
      </c>
      <c r="F544" s="28">
        <v>38.034907950000004</v>
      </c>
      <c r="G544" s="28">
        <v>2.2433884700000002</v>
      </c>
      <c r="H544" s="28">
        <v>31.866281520000001</v>
      </c>
      <c r="I544" s="28">
        <v>10.331056999999999</v>
      </c>
      <c r="J544" s="28">
        <v>5.16265134</v>
      </c>
      <c r="K544" s="28">
        <v>14.705982460000001</v>
      </c>
      <c r="L544" s="28">
        <v>1.6665907200000001</v>
      </c>
      <c r="M544" s="28">
        <v>150.874719</v>
      </c>
      <c r="N544" s="28">
        <v>150.874719</v>
      </c>
      <c r="O544" s="28">
        <v>0</v>
      </c>
      <c r="P544" s="28">
        <v>0</v>
      </c>
      <c r="Q544" s="28">
        <v>0</v>
      </c>
      <c r="R544" s="28">
        <v>246.87223963</v>
      </c>
      <c r="S544" s="28">
        <v>101.27460219</v>
      </c>
      <c r="T544" s="28">
        <v>8.8509434799999998</v>
      </c>
      <c r="U544" s="28">
        <v>13.82474403</v>
      </c>
      <c r="V544" s="28">
        <v>0</v>
      </c>
      <c r="W544" s="28">
        <v>0</v>
      </c>
      <c r="X544" s="28">
        <v>4.4632727699999997</v>
      </c>
      <c r="Y544" s="28">
        <v>29.364711710000002</v>
      </c>
      <c r="Z544" s="28">
        <v>3.54813614</v>
      </c>
      <c r="AA544" s="28">
        <v>161.32641031999998</v>
      </c>
      <c r="AB544" s="28">
        <v>85.545829310000002</v>
      </c>
      <c r="AC544" s="28">
        <v>0</v>
      </c>
      <c r="AD544" s="28">
        <v>0</v>
      </c>
      <c r="AE544" s="28">
        <v>0</v>
      </c>
      <c r="AF544" s="28">
        <v>0</v>
      </c>
      <c r="AG544" s="28">
        <v>0</v>
      </c>
      <c r="AH544" s="28">
        <v>0</v>
      </c>
      <c r="AI544" s="28">
        <v>0</v>
      </c>
      <c r="AJ544" s="28">
        <v>0</v>
      </c>
      <c r="AK544" s="28">
        <v>0</v>
      </c>
      <c r="AL544" s="28">
        <v>20.281700599999997</v>
      </c>
      <c r="AM544" s="28">
        <v>20.281700599999997</v>
      </c>
      <c r="AN544" s="28">
        <v>0</v>
      </c>
      <c r="AO544" s="28">
        <v>0</v>
      </c>
      <c r="AP544" s="28">
        <v>10.276161380000001</v>
      </c>
      <c r="AQ544" s="28">
        <v>10.276161380000001</v>
      </c>
      <c r="AR544" s="28">
        <v>0</v>
      </c>
      <c r="AS544" s="28">
        <v>0</v>
      </c>
      <c r="AT544" s="28">
        <v>30.557861979999998</v>
      </c>
      <c r="AU544" s="28">
        <v>54.987967329999996</v>
      </c>
      <c r="AV544" s="28">
        <v>136.24374596000001</v>
      </c>
      <c r="AW544" s="28">
        <v>191.23171328999999</v>
      </c>
      <c r="AX544" s="28">
        <v>2.3934240400000002</v>
      </c>
      <c r="AY544" s="28">
        <v>8.7332930600000012</v>
      </c>
      <c r="AZ544" s="28">
        <v>180.10499619000001</v>
      </c>
    </row>
    <row r="545" spans="2:52" x14ac:dyDescent="0.25">
      <c r="B545" s="15" t="s">
        <v>417</v>
      </c>
      <c r="C545" s="28">
        <v>11.89879927</v>
      </c>
      <c r="D545" s="28">
        <v>4.0465019599999996</v>
      </c>
      <c r="E545" s="28">
        <v>2.3347930200000002</v>
      </c>
      <c r="F545" s="28">
        <v>1.5427537</v>
      </c>
      <c r="G545" s="28">
        <v>0.16895523999999998</v>
      </c>
      <c r="H545" s="28">
        <v>7.85229731</v>
      </c>
      <c r="I545" s="28">
        <v>1.4372129199999999</v>
      </c>
      <c r="J545" s="28">
        <v>1.1868767499999999</v>
      </c>
      <c r="K545" s="28">
        <v>4.7412310199999999</v>
      </c>
      <c r="L545" s="28">
        <v>0.48697661999999997</v>
      </c>
      <c r="M545" s="28">
        <v>58.716195939999999</v>
      </c>
      <c r="N545" s="28">
        <v>54.99866583</v>
      </c>
      <c r="O545" s="28">
        <v>0.60096539000000004</v>
      </c>
      <c r="P545" s="28">
        <v>2.8864647200000002</v>
      </c>
      <c r="Q545" s="28">
        <v>0.2301</v>
      </c>
      <c r="R545" s="28">
        <v>70.614995209999989</v>
      </c>
      <c r="S545" s="28">
        <v>36.2741927</v>
      </c>
      <c r="T545" s="28">
        <v>1.46476227</v>
      </c>
      <c r="U545" s="28">
        <v>4.5034469000000001</v>
      </c>
      <c r="V545" s="28">
        <v>0</v>
      </c>
      <c r="W545" s="28">
        <v>0</v>
      </c>
      <c r="X545" s="28">
        <v>3.1252961400000001</v>
      </c>
      <c r="Y545" s="28">
        <v>4.2234302000000001</v>
      </c>
      <c r="Z545" s="28">
        <v>0.69413983000000001</v>
      </c>
      <c r="AA545" s="28">
        <v>50.285268040000005</v>
      </c>
      <c r="AB545" s="28">
        <v>20.329727169999998</v>
      </c>
      <c r="AC545" s="28">
        <v>0</v>
      </c>
      <c r="AD545" s="28">
        <v>0</v>
      </c>
      <c r="AE545" s="28">
        <v>0</v>
      </c>
      <c r="AF545" s="28">
        <v>0</v>
      </c>
      <c r="AG545" s="28">
        <v>0</v>
      </c>
      <c r="AH545" s="28">
        <v>0</v>
      </c>
      <c r="AI545" s="28">
        <v>0</v>
      </c>
      <c r="AJ545" s="28">
        <v>0</v>
      </c>
      <c r="AK545" s="28">
        <v>0</v>
      </c>
      <c r="AL545" s="28">
        <v>11.85042511</v>
      </c>
      <c r="AM545" s="28">
        <v>11.85042511</v>
      </c>
      <c r="AN545" s="28">
        <v>0</v>
      </c>
      <c r="AO545" s="28">
        <v>0</v>
      </c>
      <c r="AP545" s="28">
        <v>2.0841396000000003</v>
      </c>
      <c r="AQ545" s="28">
        <v>2.0841396000000003</v>
      </c>
      <c r="AR545" s="28">
        <v>0</v>
      </c>
      <c r="AS545" s="28">
        <v>0</v>
      </c>
      <c r="AT545" s="28">
        <v>13.934564709999998</v>
      </c>
      <c r="AU545" s="28">
        <v>6.3951624599999999</v>
      </c>
      <c r="AV545" s="28">
        <v>11.83138406</v>
      </c>
      <c r="AW545" s="28">
        <v>18.226546519999999</v>
      </c>
      <c r="AX545" s="28">
        <v>0.43034798000000002</v>
      </c>
      <c r="AY545" s="28">
        <v>0.755</v>
      </c>
      <c r="AZ545" s="28">
        <v>17.04119854</v>
      </c>
    </row>
    <row r="546" spans="2:52" x14ac:dyDescent="0.25">
      <c r="B546" s="15" t="s">
        <v>418</v>
      </c>
      <c r="C546" s="28">
        <v>21.319387600000002</v>
      </c>
      <c r="D546" s="28">
        <v>15.343818650000001</v>
      </c>
      <c r="E546" s="28">
        <v>10.40288773</v>
      </c>
      <c r="F546" s="28">
        <v>4.6905561599999999</v>
      </c>
      <c r="G546" s="28">
        <v>0.25037476000000003</v>
      </c>
      <c r="H546" s="28">
        <v>5.9755689499999995</v>
      </c>
      <c r="I546" s="28">
        <v>1.4757903400000001</v>
      </c>
      <c r="J546" s="28">
        <v>0.69402299999999995</v>
      </c>
      <c r="K546" s="28">
        <v>3.8011148599999998</v>
      </c>
      <c r="L546" s="28">
        <v>4.6407499999999999E-3</v>
      </c>
      <c r="M546" s="28">
        <v>73.347222039999991</v>
      </c>
      <c r="N546" s="28">
        <v>62.967852000000001</v>
      </c>
      <c r="O546" s="28">
        <v>10.37937004</v>
      </c>
      <c r="P546" s="28">
        <v>0</v>
      </c>
      <c r="Q546" s="28">
        <v>0</v>
      </c>
      <c r="R546" s="28">
        <v>94.66660963999999</v>
      </c>
      <c r="S546" s="28">
        <v>43.636883509999997</v>
      </c>
      <c r="T546" s="28">
        <v>3.3112722300000001</v>
      </c>
      <c r="U546" s="28">
        <v>5.9575508899999994</v>
      </c>
      <c r="V546" s="28">
        <v>0</v>
      </c>
      <c r="W546" s="28">
        <v>6.0015429999999999</v>
      </c>
      <c r="X546" s="28">
        <v>6.9547884099999999</v>
      </c>
      <c r="Y546" s="28">
        <v>13.92924243</v>
      </c>
      <c r="Z546" s="28">
        <v>0</v>
      </c>
      <c r="AA546" s="28">
        <v>79.791280470000004</v>
      </c>
      <c r="AB546" s="28">
        <v>14.875329170000001</v>
      </c>
      <c r="AC546" s="28">
        <v>0</v>
      </c>
      <c r="AD546" s="28">
        <v>0</v>
      </c>
      <c r="AE546" s="28">
        <v>0</v>
      </c>
      <c r="AF546" s="28">
        <v>0</v>
      </c>
      <c r="AG546" s="28">
        <v>0</v>
      </c>
      <c r="AH546" s="28">
        <v>0</v>
      </c>
      <c r="AI546" s="28">
        <v>0</v>
      </c>
      <c r="AJ546" s="28">
        <v>0</v>
      </c>
      <c r="AK546" s="28">
        <v>0</v>
      </c>
      <c r="AL546" s="28">
        <v>4.3539060000000003</v>
      </c>
      <c r="AM546" s="28">
        <v>0.44425300000000001</v>
      </c>
      <c r="AN546" s="28">
        <v>0</v>
      </c>
      <c r="AO546" s="28">
        <v>3.909653</v>
      </c>
      <c r="AP546" s="28">
        <v>6.3989674400000007</v>
      </c>
      <c r="AQ546" s="28">
        <v>6.3989674400000007</v>
      </c>
      <c r="AR546" s="28">
        <v>0</v>
      </c>
      <c r="AS546" s="28">
        <v>0</v>
      </c>
      <c r="AT546" s="28">
        <v>10.752873440000002</v>
      </c>
      <c r="AU546" s="28">
        <v>4.1224557299999995</v>
      </c>
      <c r="AV546" s="28">
        <v>2.8871358300000001</v>
      </c>
      <c r="AW546" s="28">
        <v>7.0095915600000005</v>
      </c>
      <c r="AX546" s="28">
        <v>0</v>
      </c>
      <c r="AY546" s="28">
        <v>0</v>
      </c>
      <c r="AZ546" s="28">
        <v>7.0095915600000005</v>
      </c>
    </row>
    <row r="547" spans="2:52" x14ac:dyDescent="0.25">
      <c r="B547" s="15" t="s">
        <v>419</v>
      </c>
      <c r="C547" s="28">
        <v>5.0364322599999998</v>
      </c>
      <c r="D547" s="28">
        <v>3.2894558599999999</v>
      </c>
      <c r="E547" s="28">
        <v>1.8089994700000003</v>
      </c>
      <c r="F547" s="28">
        <v>1.1740427</v>
      </c>
      <c r="G547" s="28">
        <v>0.30641369000000002</v>
      </c>
      <c r="H547" s="28">
        <v>1.7469763999999999</v>
      </c>
      <c r="I547" s="28">
        <v>1.1771750600000002</v>
      </c>
      <c r="J547" s="28">
        <v>0.30648068000000001</v>
      </c>
      <c r="K547" s="28">
        <v>0.121335</v>
      </c>
      <c r="L547" s="28">
        <v>0.14198566000000001</v>
      </c>
      <c r="M547" s="28">
        <v>54.289481039999998</v>
      </c>
      <c r="N547" s="28">
        <v>53.917481039999998</v>
      </c>
      <c r="O547" s="28">
        <v>0.372</v>
      </c>
      <c r="P547" s="28">
        <v>0</v>
      </c>
      <c r="Q547" s="28">
        <v>0</v>
      </c>
      <c r="R547" s="28">
        <v>59.325913299999996</v>
      </c>
      <c r="S547" s="28">
        <v>35.621037680000001</v>
      </c>
      <c r="T547" s="28">
        <v>0.7078975500000001</v>
      </c>
      <c r="U547" s="28">
        <v>3.3606082799999997</v>
      </c>
      <c r="V547" s="28">
        <v>0</v>
      </c>
      <c r="W547" s="28">
        <v>0</v>
      </c>
      <c r="X547" s="28">
        <v>3.7956870299999999</v>
      </c>
      <c r="Y547" s="28">
        <v>2.4414955599999999</v>
      </c>
      <c r="Z547" s="28">
        <v>0.33288233</v>
      </c>
      <c r="AA547" s="28">
        <v>46.25960843</v>
      </c>
      <c r="AB547" s="28">
        <v>13.066304870000002</v>
      </c>
      <c r="AC547" s="28">
        <v>0</v>
      </c>
      <c r="AD547" s="28">
        <v>0</v>
      </c>
      <c r="AE547" s="28">
        <v>0</v>
      </c>
      <c r="AF547" s="28">
        <v>0</v>
      </c>
      <c r="AG547" s="28">
        <v>0</v>
      </c>
      <c r="AH547" s="28">
        <v>0</v>
      </c>
      <c r="AI547" s="28">
        <v>0</v>
      </c>
      <c r="AJ547" s="28">
        <v>0</v>
      </c>
      <c r="AK547" s="28">
        <v>0</v>
      </c>
      <c r="AL547" s="28">
        <v>4.4811108800000001</v>
      </c>
      <c r="AM547" s="28">
        <v>4.4811108800000001</v>
      </c>
      <c r="AN547" s="28">
        <v>0</v>
      </c>
      <c r="AO547" s="28">
        <v>0</v>
      </c>
      <c r="AP547" s="28">
        <v>0.5</v>
      </c>
      <c r="AQ547" s="28">
        <v>0.5</v>
      </c>
      <c r="AR547" s="28">
        <v>0</v>
      </c>
      <c r="AS547" s="28">
        <v>0</v>
      </c>
      <c r="AT547" s="28">
        <v>4.9811108800000001</v>
      </c>
      <c r="AU547" s="28">
        <v>8.0851939900000005</v>
      </c>
      <c r="AV547" s="28">
        <v>13.323048480000001</v>
      </c>
      <c r="AW547" s="28">
        <v>21.408242469999998</v>
      </c>
      <c r="AX547" s="28">
        <v>0.30785400000000002</v>
      </c>
      <c r="AY547" s="28">
        <v>1.7469450900000001</v>
      </c>
      <c r="AZ547" s="28">
        <v>19.353443379999998</v>
      </c>
    </row>
    <row r="548" spans="2:52" x14ac:dyDescent="0.25">
      <c r="B548" s="15" t="s">
        <v>420</v>
      </c>
      <c r="C548" s="28">
        <v>16.870780660000001</v>
      </c>
      <c r="D548" s="28">
        <v>4.2907420500000004</v>
      </c>
      <c r="E548" s="28">
        <v>2.34456621</v>
      </c>
      <c r="F548" s="28">
        <v>1.46402907</v>
      </c>
      <c r="G548" s="28">
        <v>0.48214677</v>
      </c>
      <c r="H548" s="28">
        <v>12.580038609999999</v>
      </c>
      <c r="I548" s="28">
        <v>0.56100837999999997</v>
      </c>
      <c r="J548" s="28">
        <v>0.61725805</v>
      </c>
      <c r="K548" s="28">
        <v>11.283325140000001</v>
      </c>
      <c r="L548" s="28">
        <v>0.11844703999999999</v>
      </c>
      <c r="M548" s="28">
        <v>57.070542369999998</v>
      </c>
      <c r="N548" s="28">
        <v>54.106717000000003</v>
      </c>
      <c r="O548" s="28">
        <v>0.61382537000000004</v>
      </c>
      <c r="P548" s="28">
        <v>2.35</v>
      </c>
      <c r="Q548" s="28">
        <v>0</v>
      </c>
      <c r="R548" s="28">
        <v>73.941323030000007</v>
      </c>
      <c r="S548" s="28">
        <v>30.2806441</v>
      </c>
      <c r="T548" s="28">
        <v>1.02057445</v>
      </c>
      <c r="U548" s="28">
        <v>4.6923105700000001</v>
      </c>
      <c r="V548" s="28">
        <v>0</v>
      </c>
      <c r="W548" s="28">
        <v>4.2878323200000006</v>
      </c>
      <c r="X548" s="28">
        <v>0.63563543999999994</v>
      </c>
      <c r="Y548" s="28">
        <v>14.520179970000001</v>
      </c>
      <c r="Z548" s="28">
        <v>0</v>
      </c>
      <c r="AA548" s="28">
        <v>55.43717685</v>
      </c>
      <c r="AB548" s="28">
        <v>18.504146179999999</v>
      </c>
      <c r="AC548" s="28">
        <v>0</v>
      </c>
      <c r="AD548" s="28">
        <v>0</v>
      </c>
      <c r="AE548" s="28">
        <v>0</v>
      </c>
      <c r="AF548" s="28">
        <v>0</v>
      </c>
      <c r="AG548" s="28">
        <v>0</v>
      </c>
      <c r="AH548" s="28">
        <v>0</v>
      </c>
      <c r="AI548" s="28">
        <v>0</v>
      </c>
      <c r="AJ548" s="28">
        <v>0</v>
      </c>
      <c r="AK548" s="28">
        <v>0</v>
      </c>
      <c r="AL548" s="28">
        <v>12.516482029999999</v>
      </c>
      <c r="AM548" s="28">
        <v>12.516482029999999</v>
      </c>
      <c r="AN548" s="28">
        <v>0</v>
      </c>
      <c r="AO548" s="28">
        <v>0</v>
      </c>
      <c r="AP548" s="28">
        <v>0</v>
      </c>
      <c r="AQ548" s="28">
        <v>0</v>
      </c>
      <c r="AR548" s="28">
        <v>0</v>
      </c>
      <c r="AS548" s="28">
        <v>0</v>
      </c>
      <c r="AT548" s="28">
        <v>12.516482029999999</v>
      </c>
      <c r="AU548" s="28">
        <v>5.9876641500000005</v>
      </c>
      <c r="AV548" s="28">
        <v>12.667400170000001</v>
      </c>
      <c r="AW548" s="28">
        <v>18.655064320000001</v>
      </c>
      <c r="AX548" s="28">
        <v>0</v>
      </c>
      <c r="AY548" s="28">
        <v>2.2640254199999998</v>
      </c>
      <c r="AZ548" s="28">
        <v>16.391038900000002</v>
      </c>
    </row>
    <row r="549" spans="2:52" x14ac:dyDescent="0.25">
      <c r="B549" s="15" t="s">
        <v>421</v>
      </c>
      <c r="C549" s="28">
        <v>6.6587636900000016</v>
      </c>
      <c r="D549" s="28">
        <v>3.5377731100000007</v>
      </c>
      <c r="E549" s="28">
        <v>2.4696869000000006</v>
      </c>
      <c r="F549" s="28">
        <v>0.83310728000000001</v>
      </c>
      <c r="G549" s="28">
        <v>0.23497893</v>
      </c>
      <c r="H549" s="28">
        <v>3.12099058</v>
      </c>
      <c r="I549" s="28">
        <v>1.0221352500000001</v>
      </c>
      <c r="J549" s="28">
        <v>0.4456485</v>
      </c>
      <c r="K549" s="28">
        <v>0.53765775000000005</v>
      </c>
      <c r="L549" s="28">
        <v>1.1155490800000001</v>
      </c>
      <c r="M549" s="28">
        <v>64.320827170000001</v>
      </c>
      <c r="N549" s="28">
        <v>63.030068999999997</v>
      </c>
      <c r="O549" s="28">
        <v>0</v>
      </c>
      <c r="P549" s="28">
        <v>1.2907581699999999</v>
      </c>
      <c r="Q549" s="28">
        <v>0</v>
      </c>
      <c r="R549" s="28">
        <v>70.979590860000002</v>
      </c>
      <c r="S549" s="28">
        <v>49.90561847</v>
      </c>
      <c r="T549" s="28">
        <v>2.22887214</v>
      </c>
      <c r="U549" s="28">
        <v>3.4796836500000001</v>
      </c>
      <c r="V549" s="28">
        <v>0</v>
      </c>
      <c r="W549" s="28">
        <v>0</v>
      </c>
      <c r="X549" s="28">
        <v>0.98944913000000001</v>
      </c>
      <c r="Y549" s="28">
        <v>1.9993900900000001</v>
      </c>
      <c r="Z549" s="28">
        <v>0.99284228000000008</v>
      </c>
      <c r="AA549" s="28">
        <v>59.595855760000006</v>
      </c>
      <c r="AB549" s="28">
        <v>11.383735099999999</v>
      </c>
      <c r="AC549" s="28">
        <v>0</v>
      </c>
      <c r="AD549" s="28">
        <v>0</v>
      </c>
      <c r="AE549" s="28">
        <v>0</v>
      </c>
      <c r="AF549" s="28">
        <v>0</v>
      </c>
      <c r="AG549" s="28">
        <v>0</v>
      </c>
      <c r="AH549" s="28">
        <v>0</v>
      </c>
      <c r="AI549" s="28">
        <v>0</v>
      </c>
      <c r="AJ549" s="28">
        <v>8.4399999999999996E-3</v>
      </c>
      <c r="AK549" s="28">
        <v>8.4399999999999996E-3</v>
      </c>
      <c r="AL549" s="28">
        <v>0.93190485999999995</v>
      </c>
      <c r="AM549" s="28">
        <v>0.93190485999999995</v>
      </c>
      <c r="AN549" s="28">
        <v>0</v>
      </c>
      <c r="AO549" s="28">
        <v>0</v>
      </c>
      <c r="AP549" s="28">
        <v>0.71092080000000002</v>
      </c>
      <c r="AQ549" s="28">
        <v>0.71092080000000002</v>
      </c>
      <c r="AR549" s="28">
        <v>0</v>
      </c>
      <c r="AS549" s="28">
        <v>0</v>
      </c>
      <c r="AT549" s="28">
        <v>1.6428256600000002</v>
      </c>
      <c r="AU549" s="28">
        <v>9.7493494399999996</v>
      </c>
      <c r="AV549" s="28">
        <v>19.034802639999995</v>
      </c>
      <c r="AW549" s="28">
        <v>28.784152079999998</v>
      </c>
      <c r="AX549" s="28">
        <v>0</v>
      </c>
      <c r="AY549" s="28">
        <v>0</v>
      </c>
      <c r="AZ549" s="28">
        <v>28.784152079999998</v>
      </c>
    </row>
    <row r="550" spans="2:52" x14ac:dyDescent="0.25">
      <c r="B550" s="15" t="s">
        <v>422</v>
      </c>
      <c r="C550" s="28">
        <v>25.849672159999997</v>
      </c>
      <c r="D550" s="28">
        <v>11.906874849999998</v>
      </c>
      <c r="E550" s="28">
        <v>5.91323139</v>
      </c>
      <c r="F550" s="28">
        <v>5.46589451</v>
      </c>
      <c r="G550" s="28">
        <v>0.52774894999999999</v>
      </c>
      <c r="H550" s="28">
        <v>13.942797309999998</v>
      </c>
      <c r="I550" s="28">
        <v>4.0623981899999997</v>
      </c>
      <c r="J550" s="28">
        <v>1.775803</v>
      </c>
      <c r="K550" s="28">
        <v>7.3202987100000003</v>
      </c>
      <c r="L550" s="28">
        <v>0.78429741000000008</v>
      </c>
      <c r="M550" s="28">
        <v>104.48347629999999</v>
      </c>
      <c r="N550" s="28">
        <v>103.283241</v>
      </c>
      <c r="O550" s="28">
        <v>1.2002353000000001</v>
      </c>
      <c r="P550" s="28">
        <v>0</v>
      </c>
      <c r="Q550" s="28">
        <v>0</v>
      </c>
      <c r="R550" s="28">
        <v>130.33314845999999</v>
      </c>
      <c r="S550" s="28">
        <v>55.31817264</v>
      </c>
      <c r="T550" s="28">
        <v>3.6039229399999999</v>
      </c>
      <c r="U550" s="28">
        <v>12.454696970000001</v>
      </c>
      <c r="V550" s="28">
        <v>0</v>
      </c>
      <c r="W550" s="28">
        <v>0</v>
      </c>
      <c r="X550" s="28">
        <v>5.0579228199999999</v>
      </c>
      <c r="Y550" s="28">
        <v>11.70438832</v>
      </c>
      <c r="Z550" s="28">
        <v>0</v>
      </c>
      <c r="AA550" s="28">
        <v>88.139103689999999</v>
      </c>
      <c r="AB550" s="28">
        <v>42.194044769999998</v>
      </c>
      <c r="AC550" s="28">
        <v>0</v>
      </c>
      <c r="AD550" s="28">
        <v>0</v>
      </c>
      <c r="AE550" s="28">
        <v>0</v>
      </c>
      <c r="AF550" s="28">
        <v>0</v>
      </c>
      <c r="AG550" s="28">
        <v>0</v>
      </c>
      <c r="AH550" s="28">
        <v>0</v>
      </c>
      <c r="AI550" s="28">
        <v>0</v>
      </c>
      <c r="AJ550" s="28">
        <v>6.7630326799999994</v>
      </c>
      <c r="AK550" s="28">
        <v>6.7630326799999994</v>
      </c>
      <c r="AL550" s="28">
        <v>10.64731198</v>
      </c>
      <c r="AM550" s="28">
        <v>10.64731198</v>
      </c>
      <c r="AN550" s="28">
        <v>0</v>
      </c>
      <c r="AO550" s="28">
        <v>0</v>
      </c>
      <c r="AP550" s="28">
        <v>0</v>
      </c>
      <c r="AQ550" s="28">
        <v>0</v>
      </c>
      <c r="AR550" s="28">
        <v>0</v>
      </c>
      <c r="AS550" s="28">
        <v>7.0183564599999997</v>
      </c>
      <c r="AT550" s="28">
        <v>17.665668440000001</v>
      </c>
      <c r="AU550" s="28">
        <v>31.291409010000002</v>
      </c>
      <c r="AV550" s="28">
        <v>64.835524179999993</v>
      </c>
      <c r="AW550" s="28">
        <v>96.126933190000017</v>
      </c>
      <c r="AX550" s="28">
        <v>3.62619084</v>
      </c>
      <c r="AY550" s="28">
        <v>6.3755362099999999</v>
      </c>
      <c r="AZ550" s="28">
        <v>86.125206140000003</v>
      </c>
    </row>
    <row r="551" spans="2:52" x14ac:dyDescent="0.25">
      <c r="B551" s="15" t="s">
        <v>423</v>
      </c>
      <c r="C551" s="28">
        <v>9.9189183399999994</v>
      </c>
      <c r="D551" s="28">
        <v>4.51269571</v>
      </c>
      <c r="E551" s="28">
        <v>2.4143673799999998</v>
      </c>
      <c r="F551" s="28">
        <v>1.5852407900000001</v>
      </c>
      <c r="G551" s="28">
        <v>0.51308754000000001</v>
      </c>
      <c r="H551" s="28">
        <v>5.4062226299999994</v>
      </c>
      <c r="I551" s="28">
        <v>1.30814023</v>
      </c>
      <c r="J551" s="28">
        <v>0.57649099999999998</v>
      </c>
      <c r="K551" s="28">
        <v>3.2259632999999996</v>
      </c>
      <c r="L551" s="28">
        <v>0.29562809999999995</v>
      </c>
      <c r="M551" s="28">
        <v>56.490659000000001</v>
      </c>
      <c r="N551" s="28">
        <v>55.293579000000001</v>
      </c>
      <c r="O551" s="28">
        <v>0</v>
      </c>
      <c r="P551" s="28">
        <v>1.1970799999999999</v>
      </c>
      <c r="Q551" s="28">
        <v>0</v>
      </c>
      <c r="R551" s="28">
        <v>66.409577339999998</v>
      </c>
      <c r="S551" s="28">
        <v>25.109988010000002</v>
      </c>
      <c r="T551" s="28">
        <v>1.14591029</v>
      </c>
      <c r="U551" s="28">
        <v>4.7860198899999995</v>
      </c>
      <c r="V551" s="28">
        <v>1.3768909299999998</v>
      </c>
      <c r="W551" s="28">
        <v>3.6943625199999999</v>
      </c>
      <c r="X551" s="28">
        <v>10.405231710000001</v>
      </c>
      <c r="Y551" s="28">
        <v>7.5697322900000001</v>
      </c>
      <c r="Z551" s="28">
        <v>0.70816637999999998</v>
      </c>
      <c r="AA551" s="28">
        <v>54.796302020000006</v>
      </c>
      <c r="AB551" s="28">
        <v>11.61327532</v>
      </c>
      <c r="AC551" s="28">
        <v>0</v>
      </c>
      <c r="AD551" s="28">
        <v>0</v>
      </c>
      <c r="AE551" s="28">
        <v>0</v>
      </c>
      <c r="AF551" s="28">
        <v>0</v>
      </c>
      <c r="AG551" s="28">
        <v>0</v>
      </c>
      <c r="AH551" s="28">
        <v>0</v>
      </c>
      <c r="AI551" s="28">
        <v>0</v>
      </c>
      <c r="AJ551" s="28">
        <v>0</v>
      </c>
      <c r="AK551" s="28">
        <v>0</v>
      </c>
      <c r="AL551" s="28">
        <v>5.2078775799999999</v>
      </c>
      <c r="AM551" s="28">
        <v>5.2078775799999999</v>
      </c>
      <c r="AN551" s="28">
        <v>0</v>
      </c>
      <c r="AO551" s="28">
        <v>0</v>
      </c>
      <c r="AP551" s="28">
        <v>0</v>
      </c>
      <c r="AQ551" s="28">
        <v>0</v>
      </c>
      <c r="AR551" s="28">
        <v>0</v>
      </c>
      <c r="AS551" s="28">
        <v>0</v>
      </c>
      <c r="AT551" s="28">
        <v>5.2078775799999999</v>
      </c>
      <c r="AU551" s="28">
        <v>6.4053977400000006</v>
      </c>
      <c r="AV551" s="28">
        <v>7.3365545000000001</v>
      </c>
      <c r="AW551" s="28">
        <v>13.74195224</v>
      </c>
      <c r="AX551" s="28">
        <v>0</v>
      </c>
      <c r="AY551" s="28">
        <v>2.47E-3</v>
      </c>
      <c r="AZ551" s="28">
        <v>13.739482240000001</v>
      </c>
    </row>
    <row r="552" spans="2:52" x14ac:dyDescent="0.25">
      <c r="B552" s="15" t="s">
        <v>424</v>
      </c>
      <c r="C552" s="28">
        <v>27.35690486</v>
      </c>
      <c r="D552" s="28">
        <v>12.6443979</v>
      </c>
      <c r="E552" s="28">
        <v>5.141195380000001</v>
      </c>
      <c r="F552" s="28">
        <v>6.7052085099999994</v>
      </c>
      <c r="G552" s="28">
        <v>0.79799401000000003</v>
      </c>
      <c r="H552" s="28">
        <v>14.712506960000001</v>
      </c>
      <c r="I552" s="28">
        <v>3.1677500200000002</v>
      </c>
      <c r="J552" s="28">
        <v>7.7499356299999995</v>
      </c>
      <c r="K552" s="28">
        <v>2.89626304</v>
      </c>
      <c r="L552" s="28">
        <v>0.89855826999999999</v>
      </c>
      <c r="M552" s="28">
        <v>80.555634220000002</v>
      </c>
      <c r="N552" s="28">
        <v>73.248947999999999</v>
      </c>
      <c r="O552" s="28">
        <v>7.3058326600000001</v>
      </c>
      <c r="P552" s="28">
        <v>0</v>
      </c>
      <c r="Q552" s="28">
        <v>8.5355999999999995E-4</v>
      </c>
      <c r="R552" s="28">
        <v>107.91253908</v>
      </c>
      <c r="S552" s="28">
        <v>36.357906840000005</v>
      </c>
      <c r="T552" s="28">
        <v>2.1411272499999998</v>
      </c>
      <c r="U552" s="28">
        <v>6.5170729400000003</v>
      </c>
      <c r="V552" s="28">
        <v>0</v>
      </c>
      <c r="W552" s="28">
        <v>5.3656474900000006</v>
      </c>
      <c r="X552" s="28">
        <v>2.6194228100000001</v>
      </c>
      <c r="Y552" s="28">
        <v>11.9631369</v>
      </c>
      <c r="Z552" s="28">
        <v>0</v>
      </c>
      <c r="AA552" s="28">
        <v>64.964314229999999</v>
      </c>
      <c r="AB552" s="28">
        <v>42.948224849999995</v>
      </c>
      <c r="AC552" s="28">
        <v>0</v>
      </c>
      <c r="AD552" s="28">
        <v>0</v>
      </c>
      <c r="AE552" s="28">
        <v>0</v>
      </c>
      <c r="AF552" s="28">
        <v>0</v>
      </c>
      <c r="AG552" s="28">
        <v>0</v>
      </c>
      <c r="AH552" s="28">
        <v>0</v>
      </c>
      <c r="AI552" s="28">
        <v>0</v>
      </c>
      <c r="AJ552" s="28">
        <v>0</v>
      </c>
      <c r="AK552" s="28">
        <v>0</v>
      </c>
      <c r="AL552" s="28">
        <v>3.5547472399999998</v>
      </c>
      <c r="AM552" s="28">
        <v>3.5547472399999998</v>
      </c>
      <c r="AN552" s="28">
        <v>0</v>
      </c>
      <c r="AO552" s="28">
        <v>0</v>
      </c>
      <c r="AP552" s="28">
        <v>0</v>
      </c>
      <c r="AQ552" s="28">
        <v>0</v>
      </c>
      <c r="AR552" s="28">
        <v>0</v>
      </c>
      <c r="AS552" s="28">
        <v>0</v>
      </c>
      <c r="AT552" s="28">
        <v>3.5547472399999998</v>
      </c>
      <c r="AU552" s="28">
        <v>39.393477609999998</v>
      </c>
      <c r="AV552" s="28">
        <v>36.694414590000001</v>
      </c>
      <c r="AW552" s="28">
        <v>76.087892199999999</v>
      </c>
      <c r="AX552" s="28">
        <v>0</v>
      </c>
      <c r="AY552" s="28">
        <v>0</v>
      </c>
      <c r="AZ552" s="28">
        <v>76.087892199999999</v>
      </c>
    </row>
    <row r="553" spans="2:52" x14ac:dyDescent="0.25">
      <c r="B553" s="15" t="s">
        <v>425</v>
      </c>
      <c r="C553" s="28">
        <v>6.8028552800000011</v>
      </c>
      <c r="D553" s="28">
        <v>2.5055643400000003</v>
      </c>
      <c r="E553" s="28">
        <v>1.3876749300000002</v>
      </c>
      <c r="F553" s="28">
        <v>0.87484729000000006</v>
      </c>
      <c r="G553" s="28">
        <v>0.24304212</v>
      </c>
      <c r="H553" s="28">
        <v>4.2972909400000008</v>
      </c>
      <c r="I553" s="28">
        <v>1.4485579</v>
      </c>
      <c r="J553" s="28">
        <v>0.31591999999999998</v>
      </c>
      <c r="K553" s="28">
        <v>2.3073063500000002</v>
      </c>
      <c r="L553" s="28">
        <v>0.22550669000000001</v>
      </c>
      <c r="M553" s="28">
        <v>53.245746500000003</v>
      </c>
      <c r="N553" s="28">
        <v>52.884853999999997</v>
      </c>
      <c r="O553" s="28">
        <v>0</v>
      </c>
      <c r="P553" s="28">
        <v>0.1108925</v>
      </c>
      <c r="Q553" s="28">
        <v>0.25</v>
      </c>
      <c r="R553" s="28">
        <v>60.048601779999998</v>
      </c>
      <c r="S553" s="28">
        <v>39.265283250000003</v>
      </c>
      <c r="T553" s="28">
        <v>0.72320485999999995</v>
      </c>
      <c r="U553" s="28">
        <v>4.0563622500000003</v>
      </c>
      <c r="V553" s="28">
        <v>0</v>
      </c>
      <c r="W553" s="28">
        <v>0</v>
      </c>
      <c r="X553" s="28">
        <v>2.31635736</v>
      </c>
      <c r="Y553" s="28">
        <v>3.7142596000000001</v>
      </c>
      <c r="Z553" s="28">
        <v>0.32329389000000003</v>
      </c>
      <c r="AA553" s="28">
        <v>50.398761210000004</v>
      </c>
      <c r="AB553" s="28">
        <v>9.6498405700000003</v>
      </c>
      <c r="AC553" s="28">
        <v>0</v>
      </c>
      <c r="AD553" s="28">
        <v>0</v>
      </c>
      <c r="AE553" s="28">
        <v>0</v>
      </c>
      <c r="AF553" s="28">
        <v>0</v>
      </c>
      <c r="AG553" s="28">
        <v>0</v>
      </c>
      <c r="AH553" s="28">
        <v>0</v>
      </c>
      <c r="AI553" s="28">
        <v>0</v>
      </c>
      <c r="AJ553" s="28">
        <v>0.98422326999999998</v>
      </c>
      <c r="AK553" s="28">
        <v>0.98422326999999998</v>
      </c>
      <c r="AL553" s="28">
        <v>1.87497102</v>
      </c>
      <c r="AM553" s="28">
        <v>1.87497102</v>
      </c>
      <c r="AN553" s="28">
        <v>0</v>
      </c>
      <c r="AO553" s="28">
        <v>0</v>
      </c>
      <c r="AP553" s="28">
        <v>0.15294992000000002</v>
      </c>
      <c r="AQ553" s="28">
        <v>0.15294992000000002</v>
      </c>
      <c r="AR553" s="28">
        <v>0</v>
      </c>
      <c r="AS553" s="28">
        <v>0.2771554</v>
      </c>
      <c r="AT553" s="28">
        <v>2.3050763399999998</v>
      </c>
      <c r="AU553" s="28">
        <v>8.3289875000000002</v>
      </c>
      <c r="AV553" s="28">
        <v>2.2273557799999999</v>
      </c>
      <c r="AW553" s="28">
        <v>10.55634328</v>
      </c>
      <c r="AX553" s="28">
        <v>0.78502853000000006</v>
      </c>
      <c r="AY553" s="28">
        <v>0</v>
      </c>
      <c r="AZ553" s="28">
        <v>9.7713147500000002</v>
      </c>
    </row>
    <row r="554" spans="2:52" x14ac:dyDescent="0.25">
      <c r="B554" s="15" t="s">
        <v>426</v>
      </c>
      <c r="C554" s="28">
        <v>17.61261447</v>
      </c>
      <c r="D554" s="28">
        <v>3.0945777199999998</v>
      </c>
      <c r="E554" s="28">
        <v>1.8953935499999999</v>
      </c>
      <c r="F554" s="28">
        <v>0.92962162000000004</v>
      </c>
      <c r="G554" s="28">
        <v>0.26956255000000001</v>
      </c>
      <c r="H554" s="28">
        <v>14.51803675</v>
      </c>
      <c r="I554" s="28">
        <v>0.44137084999999998</v>
      </c>
      <c r="J554" s="28">
        <v>1.0647175</v>
      </c>
      <c r="K554" s="28">
        <v>12.600503720000001</v>
      </c>
      <c r="L554" s="28">
        <v>0.41144468000000001</v>
      </c>
      <c r="M554" s="28">
        <v>55.606872000000003</v>
      </c>
      <c r="N554" s="28">
        <v>55.606872000000003</v>
      </c>
      <c r="O554" s="28">
        <v>0</v>
      </c>
      <c r="P554" s="28">
        <v>0</v>
      </c>
      <c r="Q554" s="28">
        <v>0</v>
      </c>
      <c r="R554" s="28">
        <v>73.219486469999993</v>
      </c>
      <c r="S554" s="28">
        <v>31.62612111</v>
      </c>
      <c r="T554" s="28">
        <v>1.0827366100000002</v>
      </c>
      <c r="U554" s="28">
        <v>5.2917845699999999</v>
      </c>
      <c r="V554" s="28">
        <v>0</v>
      </c>
      <c r="W554" s="28">
        <v>0</v>
      </c>
      <c r="X554" s="28">
        <v>3.5750085600000001</v>
      </c>
      <c r="Y554" s="28">
        <v>17.34263168</v>
      </c>
      <c r="Z554" s="28">
        <v>0</v>
      </c>
      <c r="AA554" s="28">
        <v>58.918282529999999</v>
      </c>
      <c r="AB554" s="28">
        <v>14.301203940000001</v>
      </c>
      <c r="AC554" s="28">
        <v>0</v>
      </c>
      <c r="AD554" s="28">
        <v>0</v>
      </c>
      <c r="AE554" s="28">
        <v>0</v>
      </c>
      <c r="AF554" s="28">
        <v>0</v>
      </c>
      <c r="AG554" s="28">
        <v>0</v>
      </c>
      <c r="AH554" s="28">
        <v>0</v>
      </c>
      <c r="AI554" s="28">
        <v>0</v>
      </c>
      <c r="AJ554" s="28">
        <v>0</v>
      </c>
      <c r="AK554" s="28">
        <v>0</v>
      </c>
      <c r="AL554" s="28">
        <v>5.2708649000000003</v>
      </c>
      <c r="AM554" s="28">
        <v>5.2708649000000003</v>
      </c>
      <c r="AN554" s="28">
        <v>0</v>
      </c>
      <c r="AO554" s="28">
        <v>0</v>
      </c>
      <c r="AP554" s="28">
        <v>0</v>
      </c>
      <c r="AQ554" s="28">
        <v>0</v>
      </c>
      <c r="AR554" s="28">
        <v>0</v>
      </c>
      <c r="AS554" s="28">
        <v>0</v>
      </c>
      <c r="AT554" s="28">
        <v>5.2708649000000003</v>
      </c>
      <c r="AU554" s="28">
        <v>9.0303390400000012</v>
      </c>
      <c r="AV554" s="28">
        <v>16.00512904</v>
      </c>
      <c r="AW554" s="28">
        <v>25.035468079999998</v>
      </c>
      <c r="AX554" s="28">
        <v>0</v>
      </c>
      <c r="AY554" s="28">
        <v>4.5515515899999999</v>
      </c>
      <c r="AZ554" s="28">
        <v>20.483916489999999</v>
      </c>
    </row>
    <row r="555" spans="2:52" x14ac:dyDescent="0.25">
      <c r="B555" s="15" t="s">
        <v>427</v>
      </c>
      <c r="C555" s="28">
        <v>17.824939549999996</v>
      </c>
      <c r="D555" s="28">
        <v>8.7455517</v>
      </c>
      <c r="E555" s="28">
        <v>4.1639671600000003</v>
      </c>
      <c r="F555" s="28">
        <v>4.2427595599999997</v>
      </c>
      <c r="G555" s="28">
        <v>0.33882498</v>
      </c>
      <c r="H555" s="28">
        <v>9.0793878499999998</v>
      </c>
      <c r="I555" s="28">
        <v>6.4646169200000001</v>
      </c>
      <c r="J555" s="28">
        <v>0.55396999999999996</v>
      </c>
      <c r="K555" s="28">
        <v>0.86717900000000003</v>
      </c>
      <c r="L555" s="28">
        <v>1.1936219299999999</v>
      </c>
      <c r="M555" s="28">
        <v>83.442479890000001</v>
      </c>
      <c r="N555" s="28">
        <v>82.546679999999995</v>
      </c>
      <c r="O555" s="28">
        <v>0.89579989000000004</v>
      </c>
      <c r="P555" s="28">
        <v>0</v>
      </c>
      <c r="Q555" s="28">
        <v>0</v>
      </c>
      <c r="R555" s="28">
        <v>101.26741944</v>
      </c>
      <c r="S555" s="28">
        <v>50.421410969999997</v>
      </c>
      <c r="T555" s="28">
        <v>1.3334929900000001</v>
      </c>
      <c r="U555" s="28">
        <v>6.6389384900000001</v>
      </c>
      <c r="V555" s="28">
        <v>0</v>
      </c>
      <c r="W555" s="28">
        <v>0</v>
      </c>
      <c r="X555" s="28">
        <v>3.6435339799999999</v>
      </c>
      <c r="Y555" s="28">
        <v>2.6367879700000003</v>
      </c>
      <c r="Z555" s="28">
        <v>0</v>
      </c>
      <c r="AA555" s="28">
        <v>64.674164399999995</v>
      </c>
      <c r="AB555" s="28">
        <v>36.593255040000003</v>
      </c>
      <c r="AC555" s="28">
        <v>0</v>
      </c>
      <c r="AD555" s="28">
        <v>0</v>
      </c>
      <c r="AE555" s="28">
        <v>0</v>
      </c>
      <c r="AF555" s="28">
        <v>0</v>
      </c>
      <c r="AG555" s="28">
        <v>0</v>
      </c>
      <c r="AH555" s="28">
        <v>0</v>
      </c>
      <c r="AI555" s="28">
        <v>0</v>
      </c>
      <c r="AJ555" s="28">
        <v>0</v>
      </c>
      <c r="AK555" s="28">
        <v>0</v>
      </c>
      <c r="AL555" s="28">
        <v>9.8732113399999992</v>
      </c>
      <c r="AM555" s="28">
        <v>9.8732113399999992</v>
      </c>
      <c r="AN555" s="28">
        <v>0</v>
      </c>
      <c r="AO555" s="28">
        <v>0</v>
      </c>
      <c r="AP555" s="28">
        <v>0</v>
      </c>
      <c r="AQ555" s="28">
        <v>0</v>
      </c>
      <c r="AR555" s="28">
        <v>0</v>
      </c>
      <c r="AS555" s="28">
        <v>14.977899039999999</v>
      </c>
      <c r="AT555" s="28">
        <v>24.851110379999998</v>
      </c>
      <c r="AU555" s="28">
        <v>11.742144660000001</v>
      </c>
      <c r="AV555" s="28">
        <v>19.292952360000001</v>
      </c>
      <c r="AW555" s="28">
        <v>31.035097019999998</v>
      </c>
      <c r="AX555" s="28">
        <v>0</v>
      </c>
      <c r="AY555" s="28">
        <v>4.4864709100000004</v>
      </c>
      <c r="AZ555" s="28">
        <v>26.548626110000001</v>
      </c>
    </row>
    <row r="556" spans="2:52" x14ac:dyDescent="0.25">
      <c r="B556" s="15" t="s">
        <v>171</v>
      </c>
      <c r="C556" s="28">
        <v>5.6421539599999999</v>
      </c>
      <c r="D556" s="28">
        <v>2.6055963499999995</v>
      </c>
      <c r="E556" s="28">
        <v>1.31933217</v>
      </c>
      <c r="F556" s="28">
        <v>1.0525753</v>
      </c>
      <c r="G556" s="28">
        <v>0.23368888000000002</v>
      </c>
      <c r="H556" s="28">
        <v>3.0365576100000005</v>
      </c>
      <c r="I556" s="28">
        <v>0.69263342000000006</v>
      </c>
      <c r="J556" s="28">
        <v>0.90039400999999997</v>
      </c>
      <c r="K556" s="28">
        <v>1.1835622299999999</v>
      </c>
      <c r="L556" s="28">
        <v>0.25996795</v>
      </c>
      <c r="M556" s="28">
        <v>45.408434990000003</v>
      </c>
      <c r="N556" s="28">
        <v>44.495905999999998</v>
      </c>
      <c r="O556" s="28">
        <v>0.91252898999999998</v>
      </c>
      <c r="P556" s="28">
        <v>0</v>
      </c>
      <c r="Q556" s="28">
        <v>0</v>
      </c>
      <c r="R556" s="28">
        <v>51.050588950000005</v>
      </c>
      <c r="S556" s="28">
        <v>35.267241409999997</v>
      </c>
      <c r="T556" s="28">
        <v>0.34025729999999998</v>
      </c>
      <c r="U556" s="28">
        <v>3.0704871300000001</v>
      </c>
      <c r="V556" s="28">
        <v>0</v>
      </c>
      <c r="W556" s="28">
        <v>0</v>
      </c>
      <c r="X556" s="28">
        <v>0.32749491999999997</v>
      </c>
      <c r="Y556" s="28">
        <v>2.8725223600000001</v>
      </c>
      <c r="Z556" s="28">
        <v>0</v>
      </c>
      <c r="AA556" s="28">
        <v>41.878003119999995</v>
      </c>
      <c r="AB556" s="28">
        <v>9.1725858300000009</v>
      </c>
      <c r="AC556" s="28">
        <v>0</v>
      </c>
      <c r="AD556" s="28">
        <v>0</v>
      </c>
      <c r="AE556" s="28">
        <v>0</v>
      </c>
      <c r="AF556" s="28">
        <v>0</v>
      </c>
      <c r="AG556" s="28">
        <v>0</v>
      </c>
      <c r="AH556" s="28">
        <v>0</v>
      </c>
      <c r="AI556" s="28">
        <v>0</v>
      </c>
      <c r="AJ556" s="28">
        <v>0</v>
      </c>
      <c r="AK556" s="28">
        <v>0</v>
      </c>
      <c r="AL556" s="28">
        <v>0.1</v>
      </c>
      <c r="AM556" s="28">
        <v>0.1</v>
      </c>
      <c r="AN556" s="28">
        <v>0</v>
      </c>
      <c r="AO556" s="28">
        <v>0</v>
      </c>
      <c r="AP556" s="28">
        <v>0</v>
      </c>
      <c r="AQ556" s="28">
        <v>0</v>
      </c>
      <c r="AR556" s="28">
        <v>0</v>
      </c>
      <c r="AS556" s="28">
        <v>6.6974000000000006E-2</v>
      </c>
      <c r="AT556" s="28">
        <v>0.16697400000000001</v>
      </c>
      <c r="AU556" s="28">
        <v>9.0056118299999994</v>
      </c>
      <c r="AV556" s="28">
        <v>15.384541840000001</v>
      </c>
      <c r="AW556" s="28">
        <v>24.390153669999997</v>
      </c>
      <c r="AX556" s="28">
        <v>0</v>
      </c>
      <c r="AY556" s="28">
        <v>8.1909999999999997E-2</v>
      </c>
      <c r="AZ556" s="28">
        <v>24.30824367</v>
      </c>
    </row>
    <row r="557" spans="2:52" x14ac:dyDescent="0.25">
      <c r="B557" s="15" t="s">
        <v>69</v>
      </c>
      <c r="C557" s="28">
        <v>102.56732092</v>
      </c>
      <c r="D557" s="28">
        <v>60.5047821</v>
      </c>
      <c r="E557" s="28">
        <v>20.61550789</v>
      </c>
      <c r="F557" s="28">
        <v>37.859735530000002</v>
      </c>
      <c r="G557" s="28">
        <v>2.0295386799999999</v>
      </c>
      <c r="H557" s="28">
        <v>42.06253882</v>
      </c>
      <c r="I557" s="28">
        <v>12.411141820000001</v>
      </c>
      <c r="J557" s="28">
        <v>3.2897195499999996</v>
      </c>
      <c r="K557" s="28">
        <v>25.884860549999999</v>
      </c>
      <c r="L557" s="28">
        <v>0.47681690000000004</v>
      </c>
      <c r="M557" s="28">
        <v>161.24048099999999</v>
      </c>
      <c r="N557" s="28">
        <v>161.24048099999999</v>
      </c>
      <c r="O557" s="28">
        <v>0</v>
      </c>
      <c r="P557" s="28">
        <v>0</v>
      </c>
      <c r="Q557" s="28">
        <v>0</v>
      </c>
      <c r="R557" s="28">
        <v>263.80780192000003</v>
      </c>
      <c r="S557" s="28">
        <v>158.92859737999999</v>
      </c>
      <c r="T557" s="28">
        <v>11.76902331</v>
      </c>
      <c r="U557" s="28">
        <v>15.3094784</v>
      </c>
      <c r="V557" s="28">
        <v>0</v>
      </c>
      <c r="W557" s="28">
        <v>0</v>
      </c>
      <c r="X557" s="28">
        <v>5.9873482600000001</v>
      </c>
      <c r="Y557" s="28">
        <v>16.719340289999998</v>
      </c>
      <c r="Z557" s="28">
        <v>0.83486037000000002</v>
      </c>
      <c r="AA557" s="28">
        <v>209.54864800999999</v>
      </c>
      <c r="AB557" s="28">
        <v>54.259153910000002</v>
      </c>
      <c r="AC557" s="28">
        <v>0</v>
      </c>
      <c r="AD557" s="28">
        <v>0</v>
      </c>
      <c r="AE557" s="28">
        <v>0</v>
      </c>
      <c r="AF557" s="28">
        <v>0</v>
      </c>
      <c r="AG557" s="28">
        <v>0</v>
      </c>
      <c r="AH557" s="28">
        <v>0</v>
      </c>
      <c r="AI557" s="28">
        <v>0</v>
      </c>
      <c r="AJ557" s="28">
        <v>0</v>
      </c>
      <c r="AK557" s="28">
        <v>0</v>
      </c>
      <c r="AL557" s="28">
        <v>25.567688230000002</v>
      </c>
      <c r="AM557" s="28">
        <v>25.567688230000002</v>
      </c>
      <c r="AN557" s="28">
        <v>0</v>
      </c>
      <c r="AO557" s="28">
        <v>0</v>
      </c>
      <c r="AP557" s="28">
        <v>0.39885584000000002</v>
      </c>
      <c r="AQ557" s="28">
        <v>0.39885584000000002</v>
      </c>
      <c r="AR557" s="28">
        <v>0</v>
      </c>
      <c r="AS557" s="28">
        <v>0</v>
      </c>
      <c r="AT557" s="28">
        <v>25.966544070000001</v>
      </c>
      <c r="AU557" s="28">
        <v>28.292609840000001</v>
      </c>
      <c r="AV557" s="28">
        <v>12.638060780000002</v>
      </c>
      <c r="AW557" s="28">
        <v>40.930670620000008</v>
      </c>
      <c r="AX557" s="28">
        <v>4.2077489899999998</v>
      </c>
      <c r="AY557" s="28">
        <v>0</v>
      </c>
      <c r="AZ557" s="28">
        <v>36.722921630000002</v>
      </c>
    </row>
    <row r="558" spans="2:52" x14ac:dyDescent="0.25">
      <c r="B558" s="15" t="s">
        <v>71</v>
      </c>
      <c r="C558" s="28">
        <v>10.79986034</v>
      </c>
      <c r="D558" s="28">
        <v>3.2548003699999994</v>
      </c>
      <c r="E558" s="28">
        <v>2.3888566099999999</v>
      </c>
      <c r="F558" s="28">
        <v>0.55561015000000002</v>
      </c>
      <c r="G558" s="28">
        <v>0.31033360999999998</v>
      </c>
      <c r="H558" s="28">
        <v>7.5450599700000005</v>
      </c>
      <c r="I558" s="28">
        <v>0.50434739000000006</v>
      </c>
      <c r="J558" s="28">
        <v>2.0570531599999997</v>
      </c>
      <c r="K558" s="28">
        <v>4.93800069</v>
      </c>
      <c r="L558" s="28">
        <v>4.5658730000000002E-2</v>
      </c>
      <c r="M558" s="28">
        <v>66.953650999999994</v>
      </c>
      <c r="N558" s="28">
        <v>66.953650999999994</v>
      </c>
      <c r="O558" s="28">
        <v>0</v>
      </c>
      <c r="P558" s="28">
        <v>0</v>
      </c>
      <c r="Q558" s="28">
        <v>0</v>
      </c>
      <c r="R558" s="28">
        <v>77.753511340000003</v>
      </c>
      <c r="S558" s="28">
        <v>61.666132729999994</v>
      </c>
      <c r="T558" s="28">
        <v>1.6458174999999999</v>
      </c>
      <c r="U558" s="28">
        <v>6.1803760700000003</v>
      </c>
      <c r="V558" s="28">
        <v>0</v>
      </c>
      <c r="W558" s="28">
        <v>0</v>
      </c>
      <c r="X558" s="28">
        <v>4.1317094599999997</v>
      </c>
      <c r="Y558" s="28">
        <v>3.2779708599999999</v>
      </c>
      <c r="Z558" s="28">
        <v>0</v>
      </c>
      <c r="AA558" s="28">
        <v>76.902006619999995</v>
      </c>
      <c r="AB558" s="28">
        <v>0.8515047200000001</v>
      </c>
      <c r="AC558" s="28">
        <v>0</v>
      </c>
      <c r="AD558" s="28">
        <v>0</v>
      </c>
      <c r="AE558" s="28">
        <v>0</v>
      </c>
      <c r="AF558" s="28">
        <v>0</v>
      </c>
      <c r="AG558" s="28">
        <v>0</v>
      </c>
      <c r="AH558" s="28">
        <v>0</v>
      </c>
      <c r="AI558" s="28">
        <v>0</v>
      </c>
      <c r="AJ558" s="28">
        <v>0</v>
      </c>
      <c r="AK558" s="28">
        <v>0</v>
      </c>
      <c r="AL558" s="28">
        <v>0.97872899999999996</v>
      </c>
      <c r="AM558" s="28">
        <v>0.97872899999999996</v>
      </c>
      <c r="AN558" s="28">
        <v>0</v>
      </c>
      <c r="AO558" s="28">
        <v>0</v>
      </c>
      <c r="AP558" s="28">
        <v>0</v>
      </c>
      <c r="AQ558" s="28">
        <v>0</v>
      </c>
      <c r="AR558" s="28">
        <v>0</v>
      </c>
      <c r="AS558" s="28">
        <v>0</v>
      </c>
      <c r="AT558" s="28">
        <v>0.97872899999999996</v>
      </c>
      <c r="AU558" s="28">
        <v>-0.12722428000000002</v>
      </c>
      <c r="AV558" s="28">
        <v>13.824829019999999</v>
      </c>
      <c r="AW558" s="28">
        <v>13.697604739999999</v>
      </c>
      <c r="AX558" s="28">
        <v>0</v>
      </c>
      <c r="AY558" s="28">
        <v>0</v>
      </c>
      <c r="AZ558" s="28">
        <v>13.697604739999999</v>
      </c>
    </row>
    <row r="559" spans="2:52" x14ac:dyDescent="0.25">
      <c r="B559" s="15" t="s">
        <v>428</v>
      </c>
      <c r="C559" s="28">
        <v>33.365294259999999</v>
      </c>
      <c r="D559" s="28">
        <v>17.324692580000001</v>
      </c>
      <c r="E559" s="28">
        <v>4.7173541700000001</v>
      </c>
      <c r="F559" s="28">
        <v>11.967036460000001</v>
      </c>
      <c r="G559" s="28">
        <v>0.64030195000000001</v>
      </c>
      <c r="H559" s="28">
        <v>16.040601679999998</v>
      </c>
      <c r="I559" s="28">
        <v>4.2564506600000005</v>
      </c>
      <c r="J559" s="28">
        <v>3.9050227099999999</v>
      </c>
      <c r="K559" s="28">
        <v>7.36845895</v>
      </c>
      <c r="L559" s="28">
        <v>0.51066935999999996</v>
      </c>
      <c r="M559" s="28">
        <v>74.414152439999995</v>
      </c>
      <c r="N559" s="28">
        <v>72.327034999999995</v>
      </c>
      <c r="O559" s="28">
        <v>0.97381743999999992</v>
      </c>
      <c r="P559" s="28">
        <v>1.1133</v>
      </c>
      <c r="Q559" s="28">
        <v>0</v>
      </c>
      <c r="R559" s="28">
        <v>107.77944670000001</v>
      </c>
      <c r="S559" s="28">
        <v>58.738989189999998</v>
      </c>
      <c r="T559" s="28">
        <v>2.0049720400000002</v>
      </c>
      <c r="U559" s="28">
        <v>12.46275022</v>
      </c>
      <c r="V559" s="28">
        <v>0</v>
      </c>
      <c r="W559" s="28">
        <v>0</v>
      </c>
      <c r="X559" s="28">
        <v>2.72630565</v>
      </c>
      <c r="Y559" s="28">
        <v>9.5014165800000008</v>
      </c>
      <c r="Z559" s="28">
        <v>3.2922779200000001</v>
      </c>
      <c r="AA559" s="28">
        <v>88.726711600000016</v>
      </c>
      <c r="AB559" s="28">
        <v>19.052735100000003</v>
      </c>
      <c r="AC559" s="28">
        <v>8.3499999999999998E-3</v>
      </c>
      <c r="AD559" s="28">
        <v>0</v>
      </c>
      <c r="AE559" s="28">
        <v>0</v>
      </c>
      <c r="AF559" s="28">
        <v>8.3499999999999998E-3</v>
      </c>
      <c r="AG559" s="28">
        <v>34.944000000000003</v>
      </c>
      <c r="AH559" s="28">
        <v>34.944000000000003</v>
      </c>
      <c r="AI559" s="28">
        <v>0</v>
      </c>
      <c r="AJ559" s="28">
        <v>0.16521832</v>
      </c>
      <c r="AK559" s="28">
        <v>35.117568320000004</v>
      </c>
      <c r="AL559" s="28">
        <v>34.190303180000001</v>
      </c>
      <c r="AM559" s="28">
        <v>34.190303180000001</v>
      </c>
      <c r="AN559" s="28">
        <v>0</v>
      </c>
      <c r="AO559" s="28">
        <v>0</v>
      </c>
      <c r="AP559" s="28">
        <v>0</v>
      </c>
      <c r="AQ559" s="28">
        <v>0</v>
      </c>
      <c r="AR559" s="28">
        <v>0</v>
      </c>
      <c r="AS559" s="28">
        <v>0</v>
      </c>
      <c r="AT559" s="28">
        <v>34.190303180000001</v>
      </c>
      <c r="AU559" s="28">
        <v>19.980000240000003</v>
      </c>
      <c r="AV559" s="28">
        <v>10.371650440000002</v>
      </c>
      <c r="AW559" s="28">
        <v>30.351650679999999</v>
      </c>
      <c r="AX559" s="28">
        <v>3.8582928399999998</v>
      </c>
      <c r="AY559" s="28">
        <v>0</v>
      </c>
      <c r="AZ559" s="28">
        <v>26.493357840000002</v>
      </c>
    </row>
    <row r="560" spans="2:52" x14ac:dyDescent="0.25">
      <c r="B560" s="15" t="s">
        <v>329</v>
      </c>
      <c r="C560" s="28">
        <v>8.1243812699999989</v>
      </c>
      <c r="D560" s="28">
        <v>6.2935842199999996</v>
      </c>
      <c r="E560" s="28">
        <v>3.7863803799999998</v>
      </c>
      <c r="F560" s="28">
        <v>2.3085516200000002</v>
      </c>
      <c r="G560" s="28">
        <v>0.19865221999999999</v>
      </c>
      <c r="H560" s="28">
        <v>1.8307970500000001</v>
      </c>
      <c r="I560" s="28">
        <v>1.1576412199999999</v>
      </c>
      <c r="J560" s="28">
        <v>0.40886952000000004</v>
      </c>
      <c r="K560" s="28">
        <v>6.923E-2</v>
      </c>
      <c r="L560" s="28">
        <v>0.19505631000000001</v>
      </c>
      <c r="M560" s="28">
        <v>68.458405330000005</v>
      </c>
      <c r="N560" s="28">
        <v>67.014775999999998</v>
      </c>
      <c r="O560" s="28">
        <v>0</v>
      </c>
      <c r="P560" s="28">
        <v>1.44362933</v>
      </c>
      <c r="Q560" s="28">
        <v>0</v>
      </c>
      <c r="R560" s="28">
        <v>76.582786599999991</v>
      </c>
      <c r="S560" s="28">
        <v>34.981507409999999</v>
      </c>
      <c r="T560" s="28">
        <v>2.3069159300000002</v>
      </c>
      <c r="U560" s="28">
        <v>6.1909914400000003</v>
      </c>
      <c r="V560" s="28">
        <v>0</v>
      </c>
      <c r="W560" s="28">
        <v>0</v>
      </c>
      <c r="X560" s="28">
        <v>7.2480710400000001</v>
      </c>
      <c r="Y560" s="28">
        <v>8.5230632100000001</v>
      </c>
      <c r="Z560" s="28">
        <v>0</v>
      </c>
      <c r="AA560" s="28">
        <v>59.250549029999995</v>
      </c>
      <c r="AB560" s="28">
        <v>17.33223757</v>
      </c>
      <c r="AC560" s="28">
        <v>0</v>
      </c>
      <c r="AD560" s="28">
        <v>0</v>
      </c>
      <c r="AE560" s="28">
        <v>0</v>
      </c>
      <c r="AF560" s="28">
        <v>0</v>
      </c>
      <c r="AG560" s="28">
        <v>0</v>
      </c>
      <c r="AH560" s="28">
        <v>0</v>
      </c>
      <c r="AI560" s="28">
        <v>0</v>
      </c>
      <c r="AJ560" s="28">
        <v>0</v>
      </c>
      <c r="AK560" s="28">
        <v>0</v>
      </c>
      <c r="AL560" s="28">
        <v>8.7334857499999998</v>
      </c>
      <c r="AM560" s="28">
        <v>8.7334857499999998</v>
      </c>
      <c r="AN560" s="28">
        <v>0</v>
      </c>
      <c r="AO560" s="28">
        <v>0</v>
      </c>
      <c r="AP560" s="28">
        <v>0</v>
      </c>
      <c r="AQ560" s="28">
        <v>0</v>
      </c>
      <c r="AR560" s="28">
        <v>0</v>
      </c>
      <c r="AS560" s="28">
        <v>0</v>
      </c>
      <c r="AT560" s="28">
        <v>8.7334857499999998</v>
      </c>
      <c r="AU560" s="28">
        <v>8.5987518200000004</v>
      </c>
      <c r="AV560" s="28">
        <v>30.553459839999999</v>
      </c>
      <c r="AW560" s="28">
        <v>39.152211660000006</v>
      </c>
      <c r="AX560" s="28">
        <v>0</v>
      </c>
      <c r="AY560" s="28">
        <v>0</v>
      </c>
      <c r="AZ560" s="28">
        <v>39.152211660000006</v>
      </c>
    </row>
    <row r="561" spans="2:52" x14ac:dyDescent="0.25">
      <c r="B561" s="25" t="s">
        <v>1582</v>
      </c>
      <c r="C561" s="26">
        <f t="shared" ref="C561:AZ561" si="38">SUM(C537:C560)</f>
        <v>608.29263519000006</v>
      </c>
      <c r="D561" s="26">
        <f t="shared" si="38"/>
        <v>335.66480545000002</v>
      </c>
      <c r="E561" s="26">
        <f t="shared" si="38"/>
        <v>155.4747146</v>
      </c>
      <c r="F561" s="26">
        <f t="shared" si="38"/>
        <v>167.49017947000002</v>
      </c>
      <c r="G561" s="26">
        <f t="shared" si="38"/>
        <v>12.699911380000001</v>
      </c>
      <c r="H561" s="26">
        <f t="shared" si="38"/>
        <v>272.62782974000004</v>
      </c>
      <c r="I561" s="26">
        <f t="shared" si="38"/>
        <v>74.193339569999992</v>
      </c>
      <c r="J561" s="26">
        <f t="shared" si="38"/>
        <v>40.219222420000001</v>
      </c>
      <c r="K561" s="26">
        <f t="shared" si="38"/>
        <v>145.65508575999999</v>
      </c>
      <c r="L561" s="26">
        <f t="shared" si="38"/>
        <v>12.56018199</v>
      </c>
      <c r="M561" s="26">
        <f t="shared" si="38"/>
        <v>1851.2335510400001</v>
      </c>
      <c r="N561" s="26">
        <f t="shared" si="38"/>
        <v>1798.9431195100001</v>
      </c>
      <c r="O561" s="26">
        <f t="shared" si="38"/>
        <v>41.417353249999991</v>
      </c>
      <c r="P561" s="26">
        <f t="shared" si="38"/>
        <v>10.392124720000002</v>
      </c>
      <c r="Q561" s="26">
        <f t="shared" si="38"/>
        <v>0.48095356</v>
      </c>
      <c r="R561" s="26">
        <f t="shared" si="38"/>
        <v>2459.5261862299994</v>
      </c>
      <c r="S561" s="26">
        <f t="shared" si="38"/>
        <v>1262.9099594900001</v>
      </c>
      <c r="T561" s="26">
        <f t="shared" si="38"/>
        <v>66.431993590000005</v>
      </c>
      <c r="U561" s="26">
        <f t="shared" si="38"/>
        <v>158.44444759000004</v>
      </c>
      <c r="V561" s="26">
        <f t="shared" si="38"/>
        <v>1.67618673</v>
      </c>
      <c r="W561" s="26">
        <f t="shared" si="38"/>
        <v>19.349385330000004</v>
      </c>
      <c r="X561" s="26">
        <f t="shared" si="38"/>
        <v>94.69511808</v>
      </c>
      <c r="Y561" s="26">
        <f t="shared" si="38"/>
        <v>217.70748414000002</v>
      </c>
      <c r="Z561" s="26">
        <f t="shared" si="38"/>
        <v>11.700189980000001</v>
      </c>
      <c r="AA561" s="26">
        <f t="shared" si="38"/>
        <v>1832.9147649299998</v>
      </c>
      <c r="AB561" s="26">
        <f t="shared" si="38"/>
        <v>626.61142129999996</v>
      </c>
      <c r="AC561" s="26">
        <f t="shared" si="38"/>
        <v>8.3499999999999998E-3</v>
      </c>
      <c r="AD561" s="26">
        <f t="shared" si="38"/>
        <v>0</v>
      </c>
      <c r="AE561" s="26">
        <f t="shared" si="38"/>
        <v>0</v>
      </c>
      <c r="AF561" s="26">
        <f t="shared" si="38"/>
        <v>8.3499999999999998E-3</v>
      </c>
      <c r="AG561" s="26">
        <f t="shared" si="38"/>
        <v>34.944000000000003</v>
      </c>
      <c r="AH561" s="26">
        <f t="shared" si="38"/>
        <v>34.944000000000003</v>
      </c>
      <c r="AI561" s="26">
        <f t="shared" si="38"/>
        <v>0</v>
      </c>
      <c r="AJ561" s="26">
        <f t="shared" si="38"/>
        <v>8.6118687599999983</v>
      </c>
      <c r="AK561" s="26">
        <f t="shared" si="38"/>
        <v>43.564218760000003</v>
      </c>
      <c r="AL561" s="26">
        <f t="shared" si="38"/>
        <v>227.70106815000003</v>
      </c>
      <c r="AM561" s="26">
        <f t="shared" si="38"/>
        <v>223.79141515000003</v>
      </c>
      <c r="AN561" s="26">
        <f t="shared" si="38"/>
        <v>0</v>
      </c>
      <c r="AO561" s="26">
        <f t="shared" si="38"/>
        <v>3.909653</v>
      </c>
      <c r="AP561" s="26">
        <f t="shared" si="38"/>
        <v>22.832330010000003</v>
      </c>
      <c r="AQ561" s="26">
        <f t="shared" si="38"/>
        <v>22.832330010000003</v>
      </c>
      <c r="AR561" s="26">
        <f t="shared" si="38"/>
        <v>0</v>
      </c>
      <c r="AS561" s="26">
        <f t="shared" si="38"/>
        <v>29.421837279999995</v>
      </c>
      <c r="AT561" s="26">
        <f t="shared" si="38"/>
        <v>279.95523544000002</v>
      </c>
      <c r="AU561" s="26">
        <f t="shared" si="38"/>
        <v>390.22040462000001</v>
      </c>
      <c r="AV561" s="26">
        <f t="shared" si="38"/>
        <v>771.11925947000009</v>
      </c>
      <c r="AW561" s="26">
        <f t="shared" si="38"/>
        <v>1161.3396640899998</v>
      </c>
      <c r="AX561" s="26">
        <f t="shared" si="38"/>
        <v>25.825661120000003</v>
      </c>
      <c r="AY561" s="26">
        <f t="shared" si="38"/>
        <v>155.85025246000001</v>
      </c>
      <c r="AZ561" s="26">
        <f t="shared" si="38"/>
        <v>979.66375051</v>
      </c>
    </row>
    <row r="562" spans="2:52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</row>
    <row r="563" spans="2:52" x14ac:dyDescent="0.25">
      <c r="B563" s="14" t="s">
        <v>195</v>
      </c>
    </row>
    <row r="564" spans="2:52" x14ac:dyDescent="0.25">
      <c r="B564" s="15" t="s">
        <v>429</v>
      </c>
      <c r="C564" s="28">
        <v>4.0076405199999998</v>
      </c>
      <c r="D564" s="28">
        <v>1.9625668000000001</v>
      </c>
      <c r="E564" s="28">
        <v>0.89284788000000004</v>
      </c>
      <c r="F564" s="28">
        <v>0.97925158000000001</v>
      </c>
      <c r="G564" s="28">
        <v>9.0467339999999993E-2</v>
      </c>
      <c r="H564" s="28">
        <v>2.0450737199999995</v>
      </c>
      <c r="I564" s="28">
        <v>0.61169759000000001</v>
      </c>
      <c r="J564" s="28">
        <v>0.17463799999999999</v>
      </c>
      <c r="K564" s="28">
        <v>0.92846550000000005</v>
      </c>
      <c r="L564" s="28">
        <v>0.33027263000000001</v>
      </c>
      <c r="M564" s="28">
        <v>40.209873000000002</v>
      </c>
      <c r="N564" s="28">
        <v>40.209873000000002</v>
      </c>
      <c r="O564" s="28">
        <v>0</v>
      </c>
      <c r="P564" s="28">
        <v>0</v>
      </c>
      <c r="Q564" s="28">
        <v>0</v>
      </c>
      <c r="R564" s="28">
        <v>44.217513519999997</v>
      </c>
      <c r="S564" s="28">
        <v>21.99893647</v>
      </c>
      <c r="T564" s="28">
        <v>0.34569100000000003</v>
      </c>
      <c r="U564" s="28">
        <v>2.6484562700000001</v>
      </c>
      <c r="V564" s="28">
        <v>0</v>
      </c>
      <c r="W564" s="28">
        <v>0</v>
      </c>
      <c r="X564" s="28">
        <v>6.0151159999999999</v>
      </c>
      <c r="Y564" s="28">
        <v>3.69982487</v>
      </c>
      <c r="Z564" s="28">
        <v>0</v>
      </c>
      <c r="AA564" s="28">
        <v>34.708024610000002</v>
      </c>
      <c r="AB564" s="28">
        <v>9.50948891</v>
      </c>
      <c r="AC564" s="28">
        <v>0</v>
      </c>
      <c r="AD564" s="28">
        <v>0</v>
      </c>
      <c r="AE564" s="28">
        <v>0</v>
      </c>
      <c r="AF564" s="28">
        <v>0</v>
      </c>
      <c r="AG564" s="28">
        <v>0</v>
      </c>
      <c r="AH564" s="28">
        <v>0</v>
      </c>
      <c r="AI564" s="28">
        <v>0</v>
      </c>
      <c r="AJ564" s="28">
        <v>0</v>
      </c>
      <c r="AK564" s="28">
        <v>0</v>
      </c>
      <c r="AL564" s="28">
        <v>0</v>
      </c>
      <c r="AM564" s="28">
        <v>0</v>
      </c>
      <c r="AN564" s="28">
        <v>0</v>
      </c>
      <c r="AO564" s="28">
        <v>0</v>
      </c>
      <c r="AP564" s="28">
        <v>0</v>
      </c>
      <c r="AQ564" s="28">
        <v>0</v>
      </c>
      <c r="AR564" s="28">
        <v>0</v>
      </c>
      <c r="AS564" s="28">
        <v>0</v>
      </c>
      <c r="AT564" s="28">
        <v>0</v>
      </c>
      <c r="AU564" s="28">
        <v>9.50948891</v>
      </c>
      <c r="AV564" s="28">
        <v>21.231245670000003</v>
      </c>
      <c r="AW564" s="28">
        <v>30.740734580000002</v>
      </c>
      <c r="AX564" s="28">
        <v>1.4630991600000001</v>
      </c>
      <c r="AY564" s="28">
        <v>0</v>
      </c>
      <c r="AZ564" s="28">
        <v>29.277635420000003</v>
      </c>
    </row>
    <row r="565" spans="2:52" x14ac:dyDescent="0.25">
      <c r="B565" s="15" t="s">
        <v>430</v>
      </c>
      <c r="C565" s="28">
        <v>9.8963324700000008</v>
      </c>
      <c r="D565" s="28">
        <v>2.3934676600000002</v>
      </c>
      <c r="E565" s="28">
        <v>1.2516643500000002</v>
      </c>
      <c r="F565" s="28">
        <v>0.78416514000000004</v>
      </c>
      <c r="G565" s="28">
        <v>0.35763816999999998</v>
      </c>
      <c r="H565" s="28">
        <v>7.5028648100000002</v>
      </c>
      <c r="I565" s="28">
        <v>0.87730191000000002</v>
      </c>
      <c r="J565" s="28">
        <v>0.44392562000000002</v>
      </c>
      <c r="K565" s="28">
        <v>5.0306044999999999</v>
      </c>
      <c r="L565" s="28">
        <v>1.15103278</v>
      </c>
      <c r="M565" s="28">
        <v>49.689674449999998</v>
      </c>
      <c r="N565" s="28">
        <v>48.532327000000002</v>
      </c>
      <c r="O565" s="28">
        <v>0.17369815999999999</v>
      </c>
      <c r="P565" s="28">
        <v>0.62615900000000002</v>
      </c>
      <c r="Q565" s="28">
        <v>0.35749028999999999</v>
      </c>
      <c r="R565" s="28">
        <v>59.586006919999996</v>
      </c>
      <c r="S565" s="28">
        <v>32.369672360000003</v>
      </c>
      <c r="T565" s="28">
        <v>5.3321587099999999</v>
      </c>
      <c r="U565" s="28">
        <v>3.8678301200000003</v>
      </c>
      <c r="V565" s="28">
        <v>0</v>
      </c>
      <c r="W565" s="28">
        <v>0</v>
      </c>
      <c r="X565" s="28">
        <v>2.2255045400000002</v>
      </c>
      <c r="Y565" s="28">
        <v>8.72138335</v>
      </c>
      <c r="Z565" s="28">
        <v>0.29262285999999998</v>
      </c>
      <c r="AA565" s="28">
        <v>52.809171939999999</v>
      </c>
      <c r="AB565" s="28">
        <v>6.7768349799999994</v>
      </c>
      <c r="AC565" s="28">
        <v>0</v>
      </c>
      <c r="AD565" s="28">
        <v>0</v>
      </c>
      <c r="AE565" s="28">
        <v>0</v>
      </c>
      <c r="AF565" s="28">
        <v>0</v>
      </c>
      <c r="AG565" s="28">
        <v>0</v>
      </c>
      <c r="AH565" s="28">
        <v>0</v>
      </c>
      <c r="AI565" s="28">
        <v>0</v>
      </c>
      <c r="AJ565" s="28">
        <v>0</v>
      </c>
      <c r="AK565" s="28">
        <v>0</v>
      </c>
      <c r="AL565" s="28">
        <v>0.8937522</v>
      </c>
      <c r="AM565" s="28">
        <v>0.8937522</v>
      </c>
      <c r="AN565" s="28">
        <v>0</v>
      </c>
      <c r="AO565" s="28">
        <v>0</v>
      </c>
      <c r="AP565" s="28">
        <v>0.5374848000000001</v>
      </c>
      <c r="AQ565" s="28">
        <v>0.5374848000000001</v>
      </c>
      <c r="AR565" s="28">
        <v>0</v>
      </c>
      <c r="AS565" s="28">
        <v>0</v>
      </c>
      <c r="AT565" s="28">
        <v>1.4312370000000001</v>
      </c>
      <c r="AU565" s="28">
        <v>5.3455979799999991</v>
      </c>
      <c r="AV565" s="28">
        <v>5.3416991500000002</v>
      </c>
      <c r="AW565" s="28">
        <v>10.687297129999999</v>
      </c>
      <c r="AX565" s="28">
        <v>0</v>
      </c>
      <c r="AY565" s="28">
        <v>0</v>
      </c>
      <c r="AZ565" s="28">
        <v>10.687297129999999</v>
      </c>
    </row>
    <row r="566" spans="2:52" x14ac:dyDescent="0.25">
      <c r="B566" s="15" t="s">
        <v>431</v>
      </c>
      <c r="C566" s="28">
        <v>27.061524899999998</v>
      </c>
      <c r="D566" s="28">
        <v>9.0735160799999992</v>
      </c>
      <c r="E566" s="28">
        <v>3.2104726500000003</v>
      </c>
      <c r="F566" s="28">
        <v>5.1460255500000001</v>
      </c>
      <c r="G566" s="28">
        <v>0.71701788</v>
      </c>
      <c r="H566" s="28">
        <v>17.988008820000001</v>
      </c>
      <c r="I566" s="28">
        <v>3.91924604</v>
      </c>
      <c r="J566" s="28">
        <v>6.5358027000000005</v>
      </c>
      <c r="K566" s="28">
        <v>5.8358875700000006</v>
      </c>
      <c r="L566" s="28">
        <v>1.6970725099999999</v>
      </c>
      <c r="M566" s="28">
        <v>123.06321805</v>
      </c>
      <c r="N566" s="28">
        <v>122.96818399999999</v>
      </c>
      <c r="O566" s="28">
        <v>8.8534050000000003E-2</v>
      </c>
      <c r="P566" s="28">
        <v>6.4999999999999997E-3</v>
      </c>
      <c r="Q566" s="28">
        <v>0</v>
      </c>
      <c r="R566" s="28">
        <v>150.12474294999998</v>
      </c>
      <c r="S566" s="28">
        <v>65.474382079999998</v>
      </c>
      <c r="T566" s="28">
        <v>3.4936217600000004</v>
      </c>
      <c r="U566" s="28">
        <v>9.5761392500000007</v>
      </c>
      <c r="V566" s="28">
        <v>0.76822800000000002</v>
      </c>
      <c r="W566" s="28">
        <v>3.0736719300000002</v>
      </c>
      <c r="X566" s="28">
        <v>11.20898822</v>
      </c>
      <c r="Y566" s="28">
        <v>17.663526579999999</v>
      </c>
      <c r="Z566" s="28">
        <v>3.8584529999999999E-2</v>
      </c>
      <c r="AA566" s="28">
        <v>111.29714235000002</v>
      </c>
      <c r="AB566" s="28">
        <v>38.827600599999997</v>
      </c>
      <c r="AC566" s="28">
        <v>0</v>
      </c>
      <c r="AD566" s="28">
        <v>0</v>
      </c>
      <c r="AE566" s="28">
        <v>0</v>
      </c>
      <c r="AF566" s="28">
        <v>0</v>
      </c>
      <c r="AG566" s="28">
        <v>0</v>
      </c>
      <c r="AH566" s="28">
        <v>0</v>
      </c>
      <c r="AI566" s="28">
        <v>0</v>
      </c>
      <c r="AJ566" s="28">
        <v>5.9701321299999996</v>
      </c>
      <c r="AK566" s="28">
        <v>5.9701321299999996</v>
      </c>
      <c r="AL566" s="28">
        <v>10.11777101</v>
      </c>
      <c r="AM566" s="28">
        <v>10.11777101</v>
      </c>
      <c r="AN566" s="28">
        <v>0</v>
      </c>
      <c r="AO566" s="28">
        <v>0</v>
      </c>
      <c r="AP566" s="28">
        <v>0.16169897</v>
      </c>
      <c r="AQ566" s="28">
        <v>0.16169897</v>
      </c>
      <c r="AR566" s="28">
        <v>0</v>
      </c>
      <c r="AS566" s="28">
        <v>0</v>
      </c>
      <c r="AT566" s="28">
        <v>10.27946998</v>
      </c>
      <c r="AU566" s="28">
        <v>34.518262749999998</v>
      </c>
      <c r="AV566" s="28">
        <v>47.428144959999997</v>
      </c>
      <c r="AW566" s="28">
        <v>81.946407709999988</v>
      </c>
      <c r="AX566" s="28">
        <v>29.246819510000002</v>
      </c>
      <c r="AY566" s="28">
        <v>0</v>
      </c>
      <c r="AZ566" s="28">
        <v>52.699588200000001</v>
      </c>
    </row>
    <row r="567" spans="2:52" x14ac:dyDescent="0.25">
      <c r="B567" s="15" t="s">
        <v>432</v>
      </c>
      <c r="C567" s="28">
        <v>3.332497</v>
      </c>
      <c r="D567" s="28">
        <v>2.08374741</v>
      </c>
      <c r="E567" s="28">
        <v>1.0662253899999998</v>
      </c>
      <c r="F567" s="28">
        <v>0.80880604</v>
      </c>
      <c r="G567" s="28">
        <v>0.20871598000000002</v>
      </c>
      <c r="H567" s="28">
        <v>1.2487495900000001</v>
      </c>
      <c r="I567" s="28">
        <v>0.40900733</v>
      </c>
      <c r="J567" s="28">
        <v>0.24515000000000001</v>
      </c>
      <c r="K567" s="28">
        <v>8.7260000000000004E-2</v>
      </c>
      <c r="L567" s="28">
        <v>0.50733225999999998</v>
      </c>
      <c r="M567" s="28">
        <v>76.115946709999989</v>
      </c>
      <c r="N567" s="28">
        <v>75.150800000000004</v>
      </c>
      <c r="O567" s="28">
        <v>0.21084670999999999</v>
      </c>
      <c r="P567" s="28">
        <v>0</v>
      </c>
      <c r="Q567" s="28">
        <v>0.75429999999999997</v>
      </c>
      <c r="R567" s="28">
        <v>79.448443709999992</v>
      </c>
      <c r="S567" s="28">
        <v>35.578627249999997</v>
      </c>
      <c r="T567" s="28">
        <v>1.62136196</v>
      </c>
      <c r="U567" s="28">
        <v>4.1789007599999994</v>
      </c>
      <c r="V567" s="28">
        <v>0</v>
      </c>
      <c r="W567" s="28">
        <v>0</v>
      </c>
      <c r="X567" s="28">
        <v>6.2798072999999999</v>
      </c>
      <c r="Y567" s="28">
        <v>4.5576620599999993</v>
      </c>
      <c r="Z567" s="28">
        <v>0</v>
      </c>
      <c r="AA567" s="28">
        <v>52.216359329999996</v>
      </c>
      <c r="AB567" s="28">
        <v>27.23208438</v>
      </c>
      <c r="AC567" s="28">
        <v>0</v>
      </c>
      <c r="AD567" s="28">
        <v>0</v>
      </c>
      <c r="AE567" s="28">
        <v>0</v>
      </c>
      <c r="AF567" s="28">
        <v>0</v>
      </c>
      <c r="AG567" s="28">
        <v>0</v>
      </c>
      <c r="AH567" s="28">
        <v>0</v>
      </c>
      <c r="AI567" s="28">
        <v>0</v>
      </c>
      <c r="AJ567" s="28">
        <v>0</v>
      </c>
      <c r="AK567" s="28">
        <v>0</v>
      </c>
      <c r="AL567" s="28">
        <v>6.2712095099999994</v>
      </c>
      <c r="AM567" s="28">
        <v>6.2712095099999994</v>
      </c>
      <c r="AN567" s="28">
        <v>0</v>
      </c>
      <c r="AO567" s="28">
        <v>0</v>
      </c>
      <c r="AP567" s="28">
        <v>0</v>
      </c>
      <c r="AQ567" s="28">
        <v>0</v>
      </c>
      <c r="AR567" s="28">
        <v>0</v>
      </c>
      <c r="AS567" s="28">
        <v>0</v>
      </c>
      <c r="AT567" s="28">
        <v>6.2712095099999994</v>
      </c>
      <c r="AU567" s="28">
        <v>20.960874869999998</v>
      </c>
      <c r="AV567" s="28">
        <v>9.8881715900000007</v>
      </c>
      <c r="AW567" s="28">
        <v>30.84904646</v>
      </c>
      <c r="AX567" s="28">
        <v>3.09772487</v>
      </c>
      <c r="AY567" s="28">
        <v>1.13818317</v>
      </c>
      <c r="AZ567" s="28">
        <v>26.613138419999999</v>
      </c>
    </row>
    <row r="568" spans="2:52" x14ac:dyDescent="0.25">
      <c r="B568" s="15" t="s">
        <v>433</v>
      </c>
      <c r="C568" s="28">
        <v>3.9564453999999998</v>
      </c>
      <c r="D568" s="28">
        <v>2.7981675499999996</v>
      </c>
      <c r="E568" s="28">
        <v>1.75031648</v>
      </c>
      <c r="F568" s="28">
        <v>0.74304851999999999</v>
      </c>
      <c r="G568" s="28">
        <v>0.30480255000000001</v>
      </c>
      <c r="H568" s="28">
        <v>1.1582778500000002</v>
      </c>
      <c r="I568" s="28">
        <v>0.38890296000000002</v>
      </c>
      <c r="J568" s="28">
        <v>0.20544310000000002</v>
      </c>
      <c r="K568" s="28">
        <v>0.160437</v>
      </c>
      <c r="L568" s="28">
        <v>0.40349478999999999</v>
      </c>
      <c r="M568" s="28">
        <v>74.930587000000003</v>
      </c>
      <c r="N568" s="28">
        <v>74.930587000000003</v>
      </c>
      <c r="O568" s="28">
        <v>0</v>
      </c>
      <c r="P568" s="28">
        <v>0</v>
      </c>
      <c r="Q568" s="28">
        <v>0</v>
      </c>
      <c r="R568" s="28">
        <v>78.88703240000001</v>
      </c>
      <c r="S568" s="28">
        <v>32.072068729999998</v>
      </c>
      <c r="T568" s="28">
        <v>0</v>
      </c>
      <c r="U568" s="28">
        <v>3.11181193</v>
      </c>
      <c r="V568" s="28">
        <v>0</v>
      </c>
      <c r="W568" s="28">
        <v>0</v>
      </c>
      <c r="X568" s="28">
        <v>1.8972385700000001</v>
      </c>
      <c r="Y568" s="28">
        <v>4.3646707999999999</v>
      </c>
      <c r="Z568" s="28">
        <v>0</v>
      </c>
      <c r="AA568" s="28">
        <v>41.445790029999998</v>
      </c>
      <c r="AB568" s="28">
        <v>37.441242369999998</v>
      </c>
      <c r="AC568" s="28">
        <v>0</v>
      </c>
      <c r="AD568" s="28">
        <v>0</v>
      </c>
      <c r="AE568" s="28">
        <v>0</v>
      </c>
      <c r="AF568" s="28">
        <v>0</v>
      </c>
      <c r="AG568" s="28">
        <v>0</v>
      </c>
      <c r="AH568" s="28">
        <v>0</v>
      </c>
      <c r="AI568" s="28">
        <v>0</v>
      </c>
      <c r="AJ568" s="28">
        <v>0</v>
      </c>
      <c r="AK568" s="28">
        <v>0</v>
      </c>
      <c r="AL568" s="28">
        <v>0</v>
      </c>
      <c r="AM568" s="28">
        <v>0</v>
      </c>
      <c r="AN568" s="28">
        <v>0</v>
      </c>
      <c r="AO568" s="28">
        <v>0</v>
      </c>
      <c r="AP568" s="28">
        <v>0</v>
      </c>
      <c r="AQ568" s="28">
        <v>0</v>
      </c>
      <c r="AR568" s="28">
        <v>0</v>
      </c>
      <c r="AS568" s="28">
        <v>0</v>
      </c>
      <c r="AT568" s="28">
        <v>0</v>
      </c>
      <c r="AU568" s="28">
        <v>37.441242369999998</v>
      </c>
      <c r="AV568" s="28">
        <v>41.316911660000002</v>
      </c>
      <c r="AW568" s="28">
        <v>78.75815403</v>
      </c>
      <c r="AX568" s="28">
        <v>0</v>
      </c>
      <c r="AY568" s="28">
        <v>0</v>
      </c>
      <c r="AZ568" s="28">
        <v>78.75815403</v>
      </c>
    </row>
    <row r="569" spans="2:52" x14ac:dyDescent="0.25">
      <c r="B569" s="15" t="s">
        <v>434</v>
      </c>
      <c r="C569" s="28">
        <v>19.007367899999998</v>
      </c>
      <c r="D569" s="28">
        <v>8.2935457699999997</v>
      </c>
      <c r="E569" s="28">
        <v>2.9993427700000002</v>
      </c>
      <c r="F569" s="28">
        <v>4.4837995800000003</v>
      </c>
      <c r="G569" s="28">
        <v>0.8104034200000001</v>
      </c>
      <c r="H569" s="28">
        <v>10.713822129999999</v>
      </c>
      <c r="I569" s="28">
        <v>2.5316038199999999</v>
      </c>
      <c r="J569" s="28">
        <v>1.0293969999999999</v>
      </c>
      <c r="K569" s="28">
        <v>6.0266904500000003</v>
      </c>
      <c r="L569" s="28">
        <v>1.1261308600000002</v>
      </c>
      <c r="M569" s="28">
        <v>127.451528</v>
      </c>
      <c r="N569" s="28">
        <v>127.451528</v>
      </c>
      <c r="O569" s="28">
        <v>0</v>
      </c>
      <c r="P569" s="28">
        <v>0</v>
      </c>
      <c r="Q569" s="28">
        <v>0</v>
      </c>
      <c r="R569" s="28">
        <v>146.45889590000002</v>
      </c>
      <c r="S569" s="28">
        <v>69.80359184000001</v>
      </c>
      <c r="T569" s="28">
        <v>0.42674741999999999</v>
      </c>
      <c r="U569" s="28">
        <v>12.03764556</v>
      </c>
      <c r="V569" s="28">
        <v>0</v>
      </c>
      <c r="W569" s="28">
        <v>0</v>
      </c>
      <c r="X569" s="28">
        <v>2.63291561</v>
      </c>
      <c r="Y569" s="28">
        <v>25.102638079999998</v>
      </c>
      <c r="Z569" s="28">
        <v>0</v>
      </c>
      <c r="AA569" s="28">
        <v>110.00353851</v>
      </c>
      <c r="AB569" s="28">
        <v>36.455357390000003</v>
      </c>
      <c r="AC569" s="28">
        <v>0</v>
      </c>
      <c r="AD569" s="28">
        <v>0</v>
      </c>
      <c r="AE569" s="28">
        <v>0</v>
      </c>
      <c r="AF569" s="28">
        <v>0</v>
      </c>
      <c r="AG569" s="28">
        <v>0</v>
      </c>
      <c r="AH569" s="28">
        <v>0</v>
      </c>
      <c r="AI569" s="28">
        <v>0</v>
      </c>
      <c r="AJ569" s="28">
        <v>0</v>
      </c>
      <c r="AK569" s="28">
        <v>0</v>
      </c>
      <c r="AL569" s="28">
        <v>16.128770580000001</v>
      </c>
      <c r="AM569" s="28">
        <v>16.128770580000001</v>
      </c>
      <c r="AN569" s="28">
        <v>0</v>
      </c>
      <c r="AO569" s="28">
        <v>0</v>
      </c>
      <c r="AP569" s="28">
        <v>0</v>
      </c>
      <c r="AQ569" s="28">
        <v>0</v>
      </c>
      <c r="AR569" s="28">
        <v>0</v>
      </c>
      <c r="AS569" s="28">
        <v>0</v>
      </c>
      <c r="AT569" s="28">
        <v>16.128770580000001</v>
      </c>
      <c r="AU569" s="28">
        <v>20.326586810000002</v>
      </c>
      <c r="AV569" s="28">
        <v>81.132537040000003</v>
      </c>
      <c r="AW569" s="28">
        <v>101.45912385</v>
      </c>
      <c r="AX569" s="28">
        <v>11.900174790000001</v>
      </c>
      <c r="AY569" s="28">
        <v>0</v>
      </c>
      <c r="AZ569" s="28">
        <v>89.558949060000003</v>
      </c>
    </row>
    <row r="570" spans="2:52" x14ac:dyDescent="0.25">
      <c r="B570" s="15" t="s">
        <v>333</v>
      </c>
      <c r="C570" s="28">
        <v>108.44367578000001</v>
      </c>
      <c r="D570" s="28">
        <v>63.677609149999995</v>
      </c>
      <c r="E570" s="28">
        <v>8.0107723699999998</v>
      </c>
      <c r="F570" s="28">
        <v>51.132320219999997</v>
      </c>
      <c r="G570" s="28">
        <v>4.5345165599999993</v>
      </c>
      <c r="H570" s="28">
        <v>44.766066630000005</v>
      </c>
      <c r="I570" s="28">
        <v>16.07470357</v>
      </c>
      <c r="J570" s="28">
        <v>3.8568159999999998</v>
      </c>
      <c r="K570" s="28">
        <v>20.274321799999999</v>
      </c>
      <c r="L570" s="28">
        <v>4.5602252600000002</v>
      </c>
      <c r="M570" s="28">
        <v>169.17877815</v>
      </c>
      <c r="N570" s="28">
        <v>169.053326</v>
      </c>
      <c r="O570" s="28">
        <v>0.12545214999999998</v>
      </c>
      <c r="P570" s="28">
        <v>0</v>
      </c>
      <c r="Q570" s="28">
        <v>0</v>
      </c>
      <c r="R570" s="28">
        <v>277.62245393000001</v>
      </c>
      <c r="S570" s="28">
        <v>71.582059629999989</v>
      </c>
      <c r="T570" s="28">
        <v>4.2250370300000002</v>
      </c>
      <c r="U570" s="28">
        <v>15.043081320000001</v>
      </c>
      <c r="V570" s="28">
        <v>0</v>
      </c>
      <c r="W570" s="28">
        <v>0</v>
      </c>
      <c r="X570" s="28">
        <v>10.597690650000001</v>
      </c>
      <c r="Y570" s="28">
        <v>58.2758751</v>
      </c>
      <c r="Z570" s="28">
        <v>0.59672411000000003</v>
      </c>
      <c r="AA570" s="28">
        <v>160.32046783999999</v>
      </c>
      <c r="AB570" s="28">
        <v>117.30198609</v>
      </c>
      <c r="AC570" s="28">
        <v>0</v>
      </c>
      <c r="AD570" s="28">
        <v>0</v>
      </c>
      <c r="AE570" s="28">
        <v>0</v>
      </c>
      <c r="AF570" s="28">
        <v>0</v>
      </c>
      <c r="AG570" s="28">
        <v>14</v>
      </c>
      <c r="AH570" s="28">
        <v>14</v>
      </c>
      <c r="AI570" s="28">
        <v>0</v>
      </c>
      <c r="AJ570" s="28">
        <v>0</v>
      </c>
      <c r="AK570" s="28">
        <v>14</v>
      </c>
      <c r="AL570" s="28">
        <v>25.250657829999998</v>
      </c>
      <c r="AM570" s="28">
        <v>25.250657829999998</v>
      </c>
      <c r="AN570" s="28">
        <v>0</v>
      </c>
      <c r="AO570" s="28">
        <v>0</v>
      </c>
      <c r="AP570" s="28">
        <v>16.229340269999998</v>
      </c>
      <c r="AQ570" s="28">
        <v>16.229340269999998</v>
      </c>
      <c r="AR570" s="28">
        <v>0</v>
      </c>
      <c r="AS570" s="28">
        <v>40.270610979999994</v>
      </c>
      <c r="AT570" s="28">
        <v>81.75060907999999</v>
      </c>
      <c r="AU570" s="28">
        <v>49.551377009999996</v>
      </c>
      <c r="AV570" s="28">
        <v>62.183421659999993</v>
      </c>
      <c r="AW570" s="28">
        <v>111.73479867</v>
      </c>
      <c r="AX570" s="28">
        <v>0</v>
      </c>
      <c r="AY570" s="28">
        <v>0</v>
      </c>
      <c r="AZ570" s="28">
        <v>111.73479867</v>
      </c>
    </row>
    <row r="571" spans="2:52" x14ac:dyDescent="0.25">
      <c r="B571" s="15" t="s">
        <v>435</v>
      </c>
      <c r="C571" s="28">
        <v>19.764691410000001</v>
      </c>
      <c r="D571" s="28">
        <v>9.488608039999999</v>
      </c>
      <c r="E571" s="28">
        <v>3.4136469699999998</v>
      </c>
      <c r="F571" s="28">
        <v>5.3631833000000002</v>
      </c>
      <c r="G571" s="28">
        <v>0.71177776999999998</v>
      </c>
      <c r="H571" s="28">
        <v>10.27608337</v>
      </c>
      <c r="I571" s="28">
        <v>2.3130613499999999</v>
      </c>
      <c r="J571" s="28">
        <v>1.1054200000000001</v>
      </c>
      <c r="K571" s="28">
        <v>4.8132456900000005</v>
      </c>
      <c r="L571" s="28">
        <v>2.0443563300000003</v>
      </c>
      <c r="M571" s="28">
        <v>129.45017965</v>
      </c>
      <c r="N571" s="28">
        <v>129.429024</v>
      </c>
      <c r="O571" s="28">
        <v>2.1155650000000002E-2</v>
      </c>
      <c r="P571" s="28">
        <v>0</v>
      </c>
      <c r="Q571" s="28">
        <v>0</v>
      </c>
      <c r="R571" s="28">
        <v>149.21487106000001</v>
      </c>
      <c r="S571" s="28">
        <v>68.936789910000002</v>
      </c>
      <c r="T571" s="28">
        <v>0.97189440999999999</v>
      </c>
      <c r="U571" s="28">
        <v>11.71859618</v>
      </c>
      <c r="V571" s="28">
        <v>0</v>
      </c>
      <c r="W571" s="28">
        <v>7.914612</v>
      </c>
      <c r="X571" s="28">
        <v>8.1835512999999995</v>
      </c>
      <c r="Y571" s="28">
        <v>8.9655034699999998</v>
      </c>
      <c r="Z571" s="28">
        <v>2.60386147</v>
      </c>
      <c r="AA571" s="28">
        <v>109.29480873999999</v>
      </c>
      <c r="AB571" s="28">
        <v>39.92006232</v>
      </c>
      <c r="AC571" s="28">
        <v>0</v>
      </c>
      <c r="AD571" s="28">
        <v>0</v>
      </c>
      <c r="AE571" s="28">
        <v>0</v>
      </c>
      <c r="AF571" s="28">
        <v>0</v>
      </c>
      <c r="AG571" s="28">
        <v>29.385462320000002</v>
      </c>
      <c r="AH571" s="28">
        <v>29.385462320000002</v>
      </c>
      <c r="AI571" s="28">
        <v>0</v>
      </c>
      <c r="AJ571" s="28">
        <v>1.62861897</v>
      </c>
      <c r="AK571" s="28">
        <v>31.01408129</v>
      </c>
      <c r="AL571" s="28">
        <v>34.294047190000001</v>
      </c>
      <c r="AM571" s="28">
        <v>34.294047190000001</v>
      </c>
      <c r="AN571" s="28">
        <v>0</v>
      </c>
      <c r="AO571" s="28">
        <v>0</v>
      </c>
      <c r="AP571" s="28">
        <v>3</v>
      </c>
      <c r="AQ571" s="28">
        <v>3</v>
      </c>
      <c r="AR571" s="28">
        <v>0</v>
      </c>
      <c r="AS571" s="28">
        <v>0</v>
      </c>
      <c r="AT571" s="28">
        <v>37.294047190000001</v>
      </c>
      <c r="AU571" s="28">
        <v>33.640096419999999</v>
      </c>
      <c r="AV571" s="28">
        <v>55.058858690000008</v>
      </c>
      <c r="AW571" s="28">
        <v>88.69895511</v>
      </c>
      <c r="AX571" s="28">
        <v>10.567019890000001</v>
      </c>
      <c r="AY571" s="28">
        <v>0</v>
      </c>
      <c r="AZ571" s="28">
        <v>78.131935220000003</v>
      </c>
    </row>
    <row r="572" spans="2:52" x14ac:dyDescent="0.25">
      <c r="B572" s="15" t="s">
        <v>436</v>
      </c>
      <c r="C572" s="28">
        <v>8.9174778999999997</v>
      </c>
      <c r="D572" s="28">
        <v>3.7620986800000003</v>
      </c>
      <c r="E572" s="28">
        <v>1.8397550600000001</v>
      </c>
      <c r="F572" s="28">
        <v>1.56104993</v>
      </c>
      <c r="G572" s="28">
        <v>0.36129369</v>
      </c>
      <c r="H572" s="28">
        <v>5.1553792200000004</v>
      </c>
      <c r="I572" s="28">
        <v>0.96311325000000003</v>
      </c>
      <c r="J572" s="28">
        <v>0.32240000000000002</v>
      </c>
      <c r="K572" s="28">
        <v>1.2506299999999999</v>
      </c>
      <c r="L572" s="28">
        <v>2.6192359700000001</v>
      </c>
      <c r="M572" s="28">
        <v>63.387053560000005</v>
      </c>
      <c r="N572" s="28">
        <v>63.002791000000002</v>
      </c>
      <c r="O572" s="28">
        <v>0</v>
      </c>
      <c r="P572" s="28">
        <v>0.35426256</v>
      </c>
      <c r="Q572" s="28">
        <v>0.03</v>
      </c>
      <c r="R572" s="28">
        <v>72.304531460000007</v>
      </c>
      <c r="S572" s="28">
        <v>32.776965750000002</v>
      </c>
      <c r="T572" s="28">
        <v>1.0203226000000001</v>
      </c>
      <c r="U572" s="28">
        <v>4.8202911500000001</v>
      </c>
      <c r="V572" s="28">
        <v>0</v>
      </c>
      <c r="W572" s="28">
        <v>0</v>
      </c>
      <c r="X572" s="28">
        <v>4.42040364</v>
      </c>
      <c r="Y572" s="28">
        <v>9.2110982300000011</v>
      </c>
      <c r="Z572" s="28">
        <v>0</v>
      </c>
      <c r="AA572" s="28">
        <v>52.249081370000006</v>
      </c>
      <c r="AB572" s="28">
        <v>20.055450090000001</v>
      </c>
      <c r="AC572" s="28">
        <v>0</v>
      </c>
      <c r="AD572" s="28">
        <v>0</v>
      </c>
      <c r="AE572" s="28">
        <v>0</v>
      </c>
      <c r="AF572" s="28">
        <v>0</v>
      </c>
      <c r="AG572" s="28">
        <v>0</v>
      </c>
      <c r="AH572" s="28">
        <v>0</v>
      </c>
      <c r="AI572" s="28">
        <v>0</v>
      </c>
      <c r="AJ572" s="28">
        <v>0</v>
      </c>
      <c r="AK572" s="28">
        <v>0</v>
      </c>
      <c r="AL572" s="28">
        <v>0.63738457999999998</v>
      </c>
      <c r="AM572" s="28">
        <v>0.63738457999999998</v>
      </c>
      <c r="AN572" s="28">
        <v>0</v>
      </c>
      <c r="AO572" s="28">
        <v>0</v>
      </c>
      <c r="AP572" s="28">
        <v>0</v>
      </c>
      <c r="AQ572" s="28">
        <v>0</v>
      </c>
      <c r="AR572" s="28">
        <v>0</v>
      </c>
      <c r="AS572" s="28">
        <v>0</v>
      </c>
      <c r="AT572" s="28">
        <v>0.63738457999999998</v>
      </c>
      <c r="AU572" s="28">
        <v>19.418065509999998</v>
      </c>
      <c r="AV572" s="28">
        <v>42.879139719999998</v>
      </c>
      <c r="AW572" s="28">
        <v>62.297205230000003</v>
      </c>
      <c r="AX572" s="28">
        <v>4.3750210000000003</v>
      </c>
      <c r="AY572" s="28">
        <v>0</v>
      </c>
      <c r="AZ572" s="28">
        <v>57.922184230000006</v>
      </c>
    </row>
    <row r="573" spans="2:52" x14ac:dyDescent="0.25">
      <c r="B573" s="15" t="s">
        <v>437</v>
      </c>
      <c r="C573" s="28">
        <v>4.7214148399999996</v>
      </c>
      <c r="D573" s="28">
        <v>1.6177284199999999</v>
      </c>
      <c r="E573" s="28">
        <v>0.72582975000000005</v>
      </c>
      <c r="F573" s="28">
        <v>0.64286650000000001</v>
      </c>
      <c r="G573" s="28">
        <v>0.24903217000000002</v>
      </c>
      <c r="H573" s="28">
        <v>3.1036864199999998</v>
      </c>
      <c r="I573" s="28">
        <v>1.0345867200000001</v>
      </c>
      <c r="J573" s="28">
        <v>0.21326300000000001</v>
      </c>
      <c r="K573" s="28">
        <v>1.2778506599999999</v>
      </c>
      <c r="L573" s="28">
        <v>0.57798604000000009</v>
      </c>
      <c r="M573" s="28">
        <v>64.275227999999998</v>
      </c>
      <c r="N573" s="28">
        <v>64.275227999999998</v>
      </c>
      <c r="O573" s="28">
        <v>0</v>
      </c>
      <c r="P573" s="28">
        <v>0</v>
      </c>
      <c r="Q573" s="28">
        <v>0</v>
      </c>
      <c r="R573" s="28">
        <v>68.996642840000007</v>
      </c>
      <c r="S573" s="28">
        <v>41.616114960000004</v>
      </c>
      <c r="T573" s="28">
        <v>0.29391234000000005</v>
      </c>
      <c r="U573" s="28">
        <v>4.1431910800000002</v>
      </c>
      <c r="V573" s="28">
        <v>0</v>
      </c>
      <c r="W573" s="28">
        <v>0</v>
      </c>
      <c r="X573" s="28">
        <v>6.1883877400000005</v>
      </c>
      <c r="Y573" s="28">
        <v>8.6904624800000008</v>
      </c>
      <c r="Z573" s="28">
        <v>0.10951572999999999</v>
      </c>
      <c r="AA573" s="28">
        <v>61.041584330000006</v>
      </c>
      <c r="AB573" s="28">
        <v>7.9550585099999997</v>
      </c>
      <c r="AC573" s="28">
        <v>0</v>
      </c>
      <c r="AD573" s="28">
        <v>0</v>
      </c>
      <c r="AE573" s="28">
        <v>0</v>
      </c>
      <c r="AF573" s="28">
        <v>0</v>
      </c>
      <c r="AG573" s="28">
        <v>0</v>
      </c>
      <c r="AH573" s="28">
        <v>0</v>
      </c>
      <c r="AI573" s="28">
        <v>0</v>
      </c>
      <c r="AJ573" s="28">
        <v>0</v>
      </c>
      <c r="AK573" s="28">
        <v>0</v>
      </c>
      <c r="AL573" s="28">
        <v>0.18649251999999999</v>
      </c>
      <c r="AM573" s="28">
        <v>0.18649251999999999</v>
      </c>
      <c r="AN573" s="28">
        <v>0</v>
      </c>
      <c r="AO573" s="28">
        <v>0</v>
      </c>
      <c r="AP573" s="28">
        <v>1.3944965200000001</v>
      </c>
      <c r="AQ573" s="28">
        <v>1.3944965200000001</v>
      </c>
      <c r="AR573" s="28">
        <v>0</v>
      </c>
      <c r="AS573" s="28">
        <v>0</v>
      </c>
      <c r="AT573" s="28">
        <v>1.58098904</v>
      </c>
      <c r="AU573" s="28">
        <v>6.3740694699999993</v>
      </c>
      <c r="AV573" s="28">
        <v>5.5384026799999999</v>
      </c>
      <c r="AW573" s="28">
        <v>11.912472150000001</v>
      </c>
      <c r="AX573" s="28">
        <v>0</v>
      </c>
      <c r="AY573" s="28">
        <v>0</v>
      </c>
      <c r="AZ573" s="28">
        <v>11.912472150000001</v>
      </c>
    </row>
    <row r="574" spans="2:52" x14ac:dyDescent="0.25">
      <c r="B574" s="15" t="s">
        <v>438</v>
      </c>
      <c r="C574" s="28">
        <v>2.94703486</v>
      </c>
      <c r="D574" s="28">
        <v>2.0510709199999999</v>
      </c>
      <c r="E574" s="28">
        <v>1.4043557</v>
      </c>
      <c r="F574" s="28">
        <v>0.35804045000000001</v>
      </c>
      <c r="G574" s="28">
        <v>0.28867477000000002</v>
      </c>
      <c r="H574" s="28">
        <v>0.8959639399999999</v>
      </c>
      <c r="I574" s="28">
        <v>0.22624841000000001</v>
      </c>
      <c r="J574" s="28">
        <v>0.20097661999999999</v>
      </c>
      <c r="K574" s="28">
        <v>0.13594999999999999</v>
      </c>
      <c r="L574" s="28">
        <v>0.33278890999999999</v>
      </c>
      <c r="M574" s="28">
        <v>200.662668</v>
      </c>
      <c r="N574" s="28">
        <v>200.662668</v>
      </c>
      <c r="O574" s="28">
        <v>0</v>
      </c>
      <c r="P574" s="28">
        <v>0</v>
      </c>
      <c r="Q574" s="28">
        <v>0</v>
      </c>
      <c r="R574" s="28">
        <v>203.60970286000003</v>
      </c>
      <c r="S574" s="28">
        <v>119.12341418999999</v>
      </c>
      <c r="T574" s="28">
        <v>1.3063610000000001</v>
      </c>
      <c r="U574" s="28">
        <v>9.8056341300000014</v>
      </c>
      <c r="V574" s="28">
        <v>0</v>
      </c>
      <c r="W574" s="28">
        <v>0</v>
      </c>
      <c r="X574" s="28">
        <v>2.9509245200000001</v>
      </c>
      <c r="Y574" s="28">
        <v>27.24725428</v>
      </c>
      <c r="Z574" s="28">
        <v>0</v>
      </c>
      <c r="AA574" s="28">
        <v>160.43358812</v>
      </c>
      <c r="AB574" s="28">
        <v>43.176114740000003</v>
      </c>
      <c r="AC574" s="28">
        <v>0</v>
      </c>
      <c r="AD574" s="28">
        <v>0</v>
      </c>
      <c r="AE574" s="28">
        <v>0</v>
      </c>
      <c r="AF574" s="28">
        <v>0</v>
      </c>
      <c r="AG574" s="28">
        <v>0</v>
      </c>
      <c r="AH574" s="28">
        <v>0</v>
      </c>
      <c r="AI574" s="28">
        <v>0</v>
      </c>
      <c r="AJ574" s="28">
        <v>0</v>
      </c>
      <c r="AK574" s="28">
        <v>0</v>
      </c>
      <c r="AL574" s="28">
        <v>3.755633</v>
      </c>
      <c r="AM574" s="28">
        <v>3.755633</v>
      </c>
      <c r="AN574" s="28">
        <v>0</v>
      </c>
      <c r="AO574" s="28">
        <v>0</v>
      </c>
      <c r="AP574" s="28">
        <v>13.79439814</v>
      </c>
      <c r="AQ574" s="28">
        <v>13.79439814</v>
      </c>
      <c r="AR574" s="28">
        <v>0</v>
      </c>
      <c r="AS574" s="28">
        <v>0</v>
      </c>
      <c r="AT574" s="28">
        <v>17.550031140000002</v>
      </c>
      <c r="AU574" s="28">
        <v>25.626083599999998</v>
      </c>
      <c r="AV574" s="28">
        <v>48.793319969999999</v>
      </c>
      <c r="AW574" s="28">
        <v>74.419403569999986</v>
      </c>
      <c r="AX574" s="28">
        <v>0</v>
      </c>
      <c r="AY574" s="28">
        <v>0</v>
      </c>
      <c r="AZ574" s="28">
        <v>74.419403569999986</v>
      </c>
    </row>
    <row r="575" spans="2:52" x14ac:dyDescent="0.25">
      <c r="B575" s="15" t="s">
        <v>439</v>
      </c>
      <c r="C575" s="28">
        <v>7.4712336700000002</v>
      </c>
      <c r="D575" s="28">
        <v>3.2897695100000002</v>
      </c>
      <c r="E575" s="28">
        <v>1.9693302200000002</v>
      </c>
      <c r="F575" s="28">
        <v>0.93116796999999996</v>
      </c>
      <c r="G575" s="28">
        <v>0.38927132000000003</v>
      </c>
      <c r="H575" s="28">
        <v>4.18146416</v>
      </c>
      <c r="I575" s="28">
        <v>1.0442949100000001</v>
      </c>
      <c r="J575" s="28">
        <v>0.57913899999999996</v>
      </c>
      <c r="K575" s="28">
        <v>2.341431</v>
      </c>
      <c r="L575" s="28">
        <v>0.21659924999999999</v>
      </c>
      <c r="M575" s="28">
        <v>107.636653</v>
      </c>
      <c r="N575" s="28">
        <v>96.136652999999995</v>
      </c>
      <c r="O575" s="28">
        <v>0</v>
      </c>
      <c r="P575" s="28">
        <v>0</v>
      </c>
      <c r="Q575" s="28">
        <v>11.5</v>
      </c>
      <c r="R575" s="28">
        <v>115.10788667</v>
      </c>
      <c r="S575" s="28">
        <v>49.48360718</v>
      </c>
      <c r="T575" s="28">
        <v>1.1896554099999999</v>
      </c>
      <c r="U575" s="28">
        <v>7.1216116500000002</v>
      </c>
      <c r="V575" s="28">
        <v>0</v>
      </c>
      <c r="W575" s="28">
        <v>0</v>
      </c>
      <c r="X575" s="28">
        <v>4.5058206100000007</v>
      </c>
      <c r="Y575" s="28">
        <v>10.19665223</v>
      </c>
      <c r="Z575" s="28">
        <v>1.90319269</v>
      </c>
      <c r="AA575" s="28">
        <v>74.400539769999995</v>
      </c>
      <c r="AB575" s="28">
        <v>40.707346899999997</v>
      </c>
      <c r="AC575" s="28">
        <v>0.5598438</v>
      </c>
      <c r="AD575" s="28">
        <v>0.5598438</v>
      </c>
      <c r="AE575" s="28">
        <v>0</v>
      </c>
      <c r="AF575" s="28">
        <v>0</v>
      </c>
      <c r="AG575" s="28">
        <v>0</v>
      </c>
      <c r="AH575" s="28">
        <v>0</v>
      </c>
      <c r="AI575" s="28">
        <v>0</v>
      </c>
      <c r="AJ575" s="28">
        <v>0</v>
      </c>
      <c r="AK575" s="28">
        <v>0.5598438</v>
      </c>
      <c r="AL575" s="28">
        <v>18.14193264</v>
      </c>
      <c r="AM575" s="28">
        <v>18.14193264</v>
      </c>
      <c r="AN575" s="28">
        <v>0</v>
      </c>
      <c r="AO575" s="28">
        <v>0</v>
      </c>
      <c r="AP575" s="28">
        <v>4.0724699399999995</v>
      </c>
      <c r="AQ575" s="28">
        <v>4.0724699399999995</v>
      </c>
      <c r="AR575" s="28">
        <v>0</v>
      </c>
      <c r="AS575" s="28">
        <v>0</v>
      </c>
      <c r="AT575" s="28">
        <v>22.214402580000002</v>
      </c>
      <c r="AU575" s="28">
        <v>19.052788120000002</v>
      </c>
      <c r="AV575" s="28">
        <v>27.853572580000002</v>
      </c>
      <c r="AW575" s="28">
        <v>46.9063607</v>
      </c>
      <c r="AX575" s="28">
        <v>0</v>
      </c>
      <c r="AY575" s="28">
        <v>0</v>
      </c>
      <c r="AZ575" s="28">
        <v>46.9063607</v>
      </c>
    </row>
    <row r="576" spans="2:52" x14ac:dyDescent="0.25">
      <c r="B576" s="15" t="s">
        <v>440</v>
      </c>
      <c r="C576" s="28">
        <v>28.959743300000003</v>
      </c>
      <c r="D576" s="28">
        <v>16.137601540000002</v>
      </c>
      <c r="E576" s="28">
        <v>3.2051990799999999</v>
      </c>
      <c r="F576" s="28">
        <v>12.075021570000001</v>
      </c>
      <c r="G576" s="28">
        <v>0.85738089000000006</v>
      </c>
      <c r="H576" s="28">
        <v>12.822141760000001</v>
      </c>
      <c r="I576" s="28">
        <v>3.4693438999999997</v>
      </c>
      <c r="J576" s="28">
        <v>1.7403581000000001</v>
      </c>
      <c r="K576" s="28">
        <v>5.5045075300000006</v>
      </c>
      <c r="L576" s="28">
        <v>2.1079322299999999</v>
      </c>
      <c r="M576" s="28">
        <v>127.40237145</v>
      </c>
      <c r="N576" s="28">
        <v>127.12087</v>
      </c>
      <c r="O576" s="28">
        <v>9.6777450000000001E-2</v>
      </c>
      <c r="P576" s="28">
        <v>0.184724</v>
      </c>
      <c r="Q576" s="28">
        <v>0</v>
      </c>
      <c r="R576" s="28">
        <v>156.36211474999999</v>
      </c>
      <c r="S576" s="28">
        <v>66.501036650000003</v>
      </c>
      <c r="T576" s="28">
        <v>2.38512616</v>
      </c>
      <c r="U576" s="28">
        <v>10.617731539999999</v>
      </c>
      <c r="V576" s="28">
        <v>0</v>
      </c>
      <c r="W576" s="28">
        <v>5.4574205099999995</v>
      </c>
      <c r="X576" s="28">
        <v>11.576962529999999</v>
      </c>
      <c r="Y576" s="28">
        <v>28.60675664</v>
      </c>
      <c r="Z576" s="28">
        <v>1.4341343600000001</v>
      </c>
      <c r="AA576" s="28">
        <v>126.57916839000001</v>
      </c>
      <c r="AB576" s="28">
        <v>29.782946360000004</v>
      </c>
      <c r="AC576" s="28">
        <v>0</v>
      </c>
      <c r="AD576" s="28">
        <v>0</v>
      </c>
      <c r="AE576" s="28">
        <v>0</v>
      </c>
      <c r="AF576" s="28">
        <v>0</v>
      </c>
      <c r="AG576" s="28">
        <v>0</v>
      </c>
      <c r="AH576" s="28">
        <v>0</v>
      </c>
      <c r="AI576" s="28">
        <v>0</v>
      </c>
      <c r="AJ576" s="28">
        <v>0</v>
      </c>
      <c r="AK576" s="28">
        <v>0</v>
      </c>
      <c r="AL576" s="28">
        <v>2.2641046</v>
      </c>
      <c r="AM576" s="28">
        <v>2.2641046</v>
      </c>
      <c r="AN576" s="28">
        <v>0</v>
      </c>
      <c r="AO576" s="28">
        <v>0</v>
      </c>
      <c r="AP576" s="28">
        <v>3.3570484600000001</v>
      </c>
      <c r="AQ576" s="28">
        <v>3.3570484600000001</v>
      </c>
      <c r="AR576" s="28">
        <v>0</v>
      </c>
      <c r="AS576" s="28">
        <v>0</v>
      </c>
      <c r="AT576" s="28">
        <v>5.6211530600000001</v>
      </c>
      <c r="AU576" s="28">
        <v>24.161793299999999</v>
      </c>
      <c r="AV576" s="28">
        <v>43.77724293</v>
      </c>
      <c r="AW576" s="28">
        <v>67.939036229999999</v>
      </c>
      <c r="AX576" s="28">
        <v>3.62010743</v>
      </c>
      <c r="AY576" s="28">
        <v>10.216624560000001</v>
      </c>
      <c r="AZ576" s="28">
        <v>54.102304240000002</v>
      </c>
    </row>
    <row r="577" spans="2:52" x14ac:dyDescent="0.25">
      <c r="B577" s="15" t="s">
        <v>113</v>
      </c>
      <c r="C577" s="28">
        <v>26.263977910000001</v>
      </c>
      <c r="D577" s="28">
        <v>10.47600884</v>
      </c>
      <c r="E577" s="28">
        <v>3.7320829600000001</v>
      </c>
      <c r="F577" s="28">
        <v>5.8027250800000001</v>
      </c>
      <c r="G577" s="28">
        <v>0.94120080000000006</v>
      </c>
      <c r="H577" s="28">
        <v>15.787969070000001</v>
      </c>
      <c r="I577" s="28">
        <v>3.4861399</v>
      </c>
      <c r="J577" s="28">
        <v>1.78812701</v>
      </c>
      <c r="K577" s="28">
        <v>8.9245632300000004</v>
      </c>
      <c r="L577" s="28">
        <v>1.5891389299999998</v>
      </c>
      <c r="M577" s="28">
        <v>138.565395</v>
      </c>
      <c r="N577" s="28">
        <v>138.565395</v>
      </c>
      <c r="O577" s="28">
        <v>0</v>
      </c>
      <c r="P577" s="28">
        <v>0</v>
      </c>
      <c r="Q577" s="28">
        <v>0</v>
      </c>
      <c r="R577" s="28">
        <v>164.82937290999999</v>
      </c>
      <c r="S577" s="28">
        <v>57.158619950000002</v>
      </c>
      <c r="T577" s="28">
        <v>1.09545242</v>
      </c>
      <c r="U577" s="28">
        <v>11.8205972</v>
      </c>
      <c r="V577" s="28">
        <v>0</v>
      </c>
      <c r="W577" s="28">
        <v>0</v>
      </c>
      <c r="X577" s="28">
        <v>15.3131798</v>
      </c>
      <c r="Y577" s="28">
        <v>33.808455560000006</v>
      </c>
      <c r="Z577" s="28">
        <v>0</v>
      </c>
      <c r="AA577" s="28">
        <v>119.19630493000001</v>
      </c>
      <c r="AB577" s="28">
        <v>45.63306798</v>
      </c>
      <c r="AC577" s="28">
        <v>0.241733</v>
      </c>
      <c r="AD577" s="28">
        <v>0.241733</v>
      </c>
      <c r="AE577" s="28">
        <v>0</v>
      </c>
      <c r="AF577" s="28">
        <v>0</v>
      </c>
      <c r="AG577" s="28">
        <v>0</v>
      </c>
      <c r="AH577" s="28">
        <v>0</v>
      </c>
      <c r="AI577" s="28">
        <v>0</v>
      </c>
      <c r="AJ577" s="28">
        <v>0</v>
      </c>
      <c r="AK577" s="28">
        <v>0.241733</v>
      </c>
      <c r="AL577" s="28">
        <v>12.49013641</v>
      </c>
      <c r="AM577" s="28">
        <v>12.49013641</v>
      </c>
      <c r="AN577" s="28">
        <v>0</v>
      </c>
      <c r="AO577" s="28">
        <v>0</v>
      </c>
      <c r="AP577" s="28">
        <v>0</v>
      </c>
      <c r="AQ577" s="28">
        <v>0</v>
      </c>
      <c r="AR577" s="28">
        <v>0</v>
      </c>
      <c r="AS577" s="28">
        <v>0</v>
      </c>
      <c r="AT577" s="28">
        <v>12.49013641</v>
      </c>
      <c r="AU577" s="28">
        <v>33.384664569999998</v>
      </c>
      <c r="AV577" s="28">
        <v>88.605471130000012</v>
      </c>
      <c r="AW577" s="28">
        <v>121.9901357</v>
      </c>
      <c r="AX577" s="28">
        <v>0</v>
      </c>
      <c r="AY577" s="28">
        <v>0</v>
      </c>
      <c r="AZ577" s="28">
        <v>121.9901357</v>
      </c>
    </row>
    <row r="578" spans="2:52" x14ac:dyDescent="0.25">
      <c r="B578" s="15" t="s">
        <v>441</v>
      </c>
      <c r="C578" s="28">
        <v>1.3333336200000001</v>
      </c>
      <c r="D578" s="28">
        <v>0.86531222000000008</v>
      </c>
      <c r="E578" s="28">
        <v>0.56612017000000003</v>
      </c>
      <c r="F578" s="28">
        <v>0.21951825</v>
      </c>
      <c r="G578" s="28">
        <v>7.9673800000000003E-2</v>
      </c>
      <c r="H578" s="28">
        <v>0.46802140000000003</v>
      </c>
      <c r="I578" s="28">
        <v>0.34147278000000003</v>
      </c>
      <c r="J578" s="28">
        <v>0.12264799999999999</v>
      </c>
      <c r="K578" s="28">
        <v>0</v>
      </c>
      <c r="L578" s="28">
        <v>3.90062E-3</v>
      </c>
      <c r="M578" s="28">
        <v>37.240907999999997</v>
      </c>
      <c r="N578" s="28">
        <v>37.240907999999997</v>
      </c>
      <c r="O578" s="28">
        <v>0</v>
      </c>
      <c r="P578" s="28">
        <v>0</v>
      </c>
      <c r="Q578" s="28">
        <v>0</v>
      </c>
      <c r="R578" s="28">
        <v>38.574241619999995</v>
      </c>
      <c r="S578" s="28">
        <v>23.1270375</v>
      </c>
      <c r="T578" s="28">
        <v>0.323127</v>
      </c>
      <c r="U578" s="28">
        <v>1.90932827</v>
      </c>
      <c r="V578" s="28">
        <v>4.7814725099999995</v>
      </c>
      <c r="W578" s="28">
        <v>0</v>
      </c>
      <c r="X578" s="28">
        <v>2.5268341200000002</v>
      </c>
      <c r="Y578" s="28">
        <v>4.0789154999999999</v>
      </c>
      <c r="Z578" s="28">
        <v>0</v>
      </c>
      <c r="AA578" s="28">
        <v>36.746714900000008</v>
      </c>
      <c r="AB578" s="28">
        <v>1.82752672</v>
      </c>
      <c r="AC578" s="28">
        <v>0</v>
      </c>
      <c r="AD578" s="28">
        <v>0</v>
      </c>
      <c r="AE578" s="28">
        <v>0</v>
      </c>
      <c r="AF578" s="28">
        <v>0</v>
      </c>
      <c r="AG578" s="28">
        <v>0</v>
      </c>
      <c r="AH578" s="28">
        <v>0</v>
      </c>
      <c r="AI578" s="28">
        <v>0</v>
      </c>
      <c r="AJ578" s="28">
        <v>0</v>
      </c>
      <c r="AK578" s="28">
        <v>0</v>
      </c>
      <c r="AL578" s="28">
        <v>0</v>
      </c>
      <c r="AM578" s="28">
        <v>0</v>
      </c>
      <c r="AN578" s="28">
        <v>0</v>
      </c>
      <c r="AO578" s="28">
        <v>0</v>
      </c>
      <c r="AP578" s="28">
        <v>0</v>
      </c>
      <c r="AQ578" s="28">
        <v>0</v>
      </c>
      <c r="AR578" s="28">
        <v>0</v>
      </c>
      <c r="AS578" s="28">
        <v>0.61762399999999995</v>
      </c>
      <c r="AT578" s="28">
        <v>0.61762399999999995</v>
      </c>
      <c r="AU578" s="28">
        <v>1.2099027199999999</v>
      </c>
      <c r="AV578" s="28">
        <v>0.46028632999999997</v>
      </c>
      <c r="AW578" s="28">
        <v>1.6701890500000001</v>
      </c>
      <c r="AX578" s="28">
        <v>0</v>
      </c>
      <c r="AY578" s="28">
        <v>0</v>
      </c>
      <c r="AZ578" s="28">
        <v>1.6701890500000001</v>
      </c>
    </row>
    <row r="579" spans="2:52" x14ac:dyDescent="0.25">
      <c r="B579" s="15" t="s">
        <v>442</v>
      </c>
      <c r="C579" s="28">
        <v>30.852918619999997</v>
      </c>
      <c r="D579" s="28">
        <v>18.163428469999999</v>
      </c>
      <c r="E579" s="28">
        <v>5.5699602199999996</v>
      </c>
      <c r="F579" s="28">
        <v>11.31561117</v>
      </c>
      <c r="G579" s="28">
        <v>1.27785708</v>
      </c>
      <c r="H579" s="28">
        <v>12.689490150000001</v>
      </c>
      <c r="I579" s="28">
        <v>3.1964571899999998</v>
      </c>
      <c r="J579" s="28">
        <v>1.9664777099999999</v>
      </c>
      <c r="K579" s="28">
        <v>5.4394395300000005</v>
      </c>
      <c r="L579" s="28">
        <v>2.0871157199999999</v>
      </c>
      <c r="M579" s="28">
        <v>170.991648</v>
      </c>
      <c r="N579" s="28">
        <v>170.991648</v>
      </c>
      <c r="O579" s="28">
        <v>0</v>
      </c>
      <c r="P579" s="28">
        <v>0</v>
      </c>
      <c r="Q579" s="28">
        <v>0</v>
      </c>
      <c r="R579" s="28">
        <v>201.84456661999999</v>
      </c>
      <c r="S579" s="28">
        <v>54.26690301</v>
      </c>
      <c r="T579" s="28">
        <v>4.5763006299999995</v>
      </c>
      <c r="U579" s="28">
        <v>13.58185651</v>
      </c>
      <c r="V579" s="28">
        <v>0.28836000000000001</v>
      </c>
      <c r="W579" s="28">
        <v>2.8980881699999999</v>
      </c>
      <c r="X579" s="28">
        <v>6.7219585799999999</v>
      </c>
      <c r="Y579" s="28">
        <v>30.401400110000001</v>
      </c>
      <c r="Z579" s="28">
        <v>0</v>
      </c>
      <c r="AA579" s="28">
        <v>112.73486701</v>
      </c>
      <c r="AB579" s="28">
        <v>89.109699609999993</v>
      </c>
      <c r="AC579" s="28">
        <v>0</v>
      </c>
      <c r="AD579" s="28">
        <v>0</v>
      </c>
      <c r="AE579" s="28">
        <v>0</v>
      </c>
      <c r="AF579" s="28">
        <v>0</v>
      </c>
      <c r="AG579" s="28">
        <v>0</v>
      </c>
      <c r="AH579" s="28">
        <v>0</v>
      </c>
      <c r="AI579" s="28">
        <v>0</v>
      </c>
      <c r="AJ579" s="28">
        <v>0</v>
      </c>
      <c r="AK579" s="28">
        <v>0</v>
      </c>
      <c r="AL579" s="28">
        <v>1.7494099999999999</v>
      </c>
      <c r="AM579" s="28">
        <v>1.7494099999999999</v>
      </c>
      <c r="AN579" s="28">
        <v>0</v>
      </c>
      <c r="AO579" s="28">
        <v>0</v>
      </c>
      <c r="AP579" s="28">
        <v>0</v>
      </c>
      <c r="AQ579" s="28">
        <v>0</v>
      </c>
      <c r="AR579" s="28">
        <v>0</v>
      </c>
      <c r="AS579" s="28">
        <v>0</v>
      </c>
      <c r="AT579" s="28">
        <v>1.7494099999999999</v>
      </c>
      <c r="AU579" s="28">
        <v>87.360289609999995</v>
      </c>
      <c r="AV579" s="28">
        <v>119.47575012</v>
      </c>
      <c r="AW579" s="28">
        <v>206.83603973000001</v>
      </c>
      <c r="AX579" s="28">
        <v>24.90775786</v>
      </c>
      <c r="AY579" s="28">
        <v>0</v>
      </c>
      <c r="AZ579" s="28">
        <v>181.92828187000001</v>
      </c>
    </row>
    <row r="580" spans="2:52" x14ac:dyDescent="0.25">
      <c r="B580" s="15" t="s">
        <v>443</v>
      </c>
      <c r="C580" s="28">
        <v>42.667350670000005</v>
      </c>
      <c r="D580" s="28">
        <v>17.069762319999999</v>
      </c>
      <c r="E580" s="28">
        <v>8.7698787899999999</v>
      </c>
      <c r="F580" s="28">
        <v>6.6989295199999992</v>
      </c>
      <c r="G580" s="28">
        <v>1.6009540099999999</v>
      </c>
      <c r="H580" s="28">
        <v>25.597588349999999</v>
      </c>
      <c r="I580" s="28">
        <v>4.6603542000000004</v>
      </c>
      <c r="J580" s="28">
        <v>1.6496781999999999</v>
      </c>
      <c r="K580" s="28">
        <v>18.908676750000001</v>
      </c>
      <c r="L580" s="28">
        <v>0.37887920000000003</v>
      </c>
      <c r="M580" s="28">
        <v>93.565632809999997</v>
      </c>
      <c r="N580" s="28">
        <v>93.259703999999999</v>
      </c>
      <c r="O580" s="28">
        <v>0.30592881</v>
      </c>
      <c r="P580" s="28">
        <v>0</v>
      </c>
      <c r="Q580" s="28">
        <v>0</v>
      </c>
      <c r="R580" s="28">
        <v>136.23298348000003</v>
      </c>
      <c r="S580" s="28">
        <v>38.665072289999998</v>
      </c>
      <c r="T580" s="28">
        <v>3.4233463999999998</v>
      </c>
      <c r="U580" s="28">
        <v>5.4785823300000001</v>
      </c>
      <c r="V580" s="28">
        <v>0</v>
      </c>
      <c r="W580" s="28">
        <v>4.4969293200000005</v>
      </c>
      <c r="X580" s="28">
        <v>3.81480519</v>
      </c>
      <c r="Y580" s="28">
        <v>19.968041550000002</v>
      </c>
      <c r="Z580" s="28">
        <v>0</v>
      </c>
      <c r="AA580" s="28">
        <v>75.846777079999995</v>
      </c>
      <c r="AB580" s="28">
        <v>60.386206399999999</v>
      </c>
      <c r="AC580" s="28">
        <v>0</v>
      </c>
      <c r="AD580" s="28">
        <v>0</v>
      </c>
      <c r="AE580" s="28">
        <v>0</v>
      </c>
      <c r="AF580" s="28">
        <v>0</v>
      </c>
      <c r="AG580" s="28">
        <v>0</v>
      </c>
      <c r="AH580" s="28">
        <v>0</v>
      </c>
      <c r="AI580" s="28">
        <v>0</v>
      </c>
      <c r="AJ580" s="28">
        <v>0.42137285999999996</v>
      </c>
      <c r="AK580" s="28">
        <v>0.42137285999999996</v>
      </c>
      <c r="AL580" s="28">
        <v>5.1939290700000003</v>
      </c>
      <c r="AM580" s="28">
        <v>5.1939290700000003</v>
      </c>
      <c r="AN580" s="28">
        <v>0</v>
      </c>
      <c r="AO580" s="28">
        <v>0</v>
      </c>
      <c r="AP580" s="28">
        <v>0</v>
      </c>
      <c r="AQ580" s="28">
        <v>0</v>
      </c>
      <c r="AR580" s="28">
        <v>0</v>
      </c>
      <c r="AS580" s="28">
        <v>0</v>
      </c>
      <c r="AT580" s="28">
        <v>5.1939290700000003</v>
      </c>
      <c r="AU580" s="28">
        <v>55.613650190000008</v>
      </c>
      <c r="AV580" s="28">
        <v>55.14985265</v>
      </c>
      <c r="AW580" s="28">
        <v>110.76350284</v>
      </c>
      <c r="AX580" s="28">
        <v>44.352999279999999</v>
      </c>
      <c r="AY580" s="28">
        <v>2.0332632799999999</v>
      </c>
      <c r="AZ580" s="28">
        <v>64.377240279999995</v>
      </c>
    </row>
    <row r="581" spans="2:52" x14ac:dyDescent="0.25">
      <c r="B581" s="15" t="s">
        <v>444</v>
      </c>
      <c r="C581" s="28">
        <v>5.4344794699999994</v>
      </c>
      <c r="D581" s="28">
        <v>2.2421801399999999</v>
      </c>
      <c r="E581" s="28">
        <v>1.12482149</v>
      </c>
      <c r="F581" s="28">
        <v>0.93963934999999998</v>
      </c>
      <c r="G581" s="28">
        <v>0.1777193</v>
      </c>
      <c r="H581" s="28">
        <v>3.19229933</v>
      </c>
      <c r="I581" s="28">
        <v>1.18698463</v>
      </c>
      <c r="J581" s="28">
        <v>0.49293622999999998</v>
      </c>
      <c r="K581" s="28">
        <v>0.6968145</v>
      </c>
      <c r="L581" s="28">
        <v>0.81556397000000003</v>
      </c>
      <c r="M581" s="28">
        <v>68.097887999999998</v>
      </c>
      <c r="N581" s="28">
        <v>68.097887999999998</v>
      </c>
      <c r="O581" s="28">
        <v>0</v>
      </c>
      <c r="P581" s="28">
        <v>0</v>
      </c>
      <c r="Q581" s="28">
        <v>0</v>
      </c>
      <c r="R581" s="28">
        <v>73.532367469999997</v>
      </c>
      <c r="S581" s="28">
        <v>36.946291359999996</v>
      </c>
      <c r="T581" s="28">
        <v>0.44512562999999999</v>
      </c>
      <c r="U581" s="28">
        <v>5.1244450499999994</v>
      </c>
      <c r="V581" s="28">
        <v>0</v>
      </c>
      <c r="W581" s="28">
        <v>0</v>
      </c>
      <c r="X581" s="28">
        <v>2.3631112599999997</v>
      </c>
      <c r="Y581" s="28">
        <v>2.7776088399999996</v>
      </c>
      <c r="Z581" s="28">
        <v>0</v>
      </c>
      <c r="AA581" s="28">
        <v>47.656582139999998</v>
      </c>
      <c r="AB581" s="28">
        <v>25.875785330000003</v>
      </c>
      <c r="AC581" s="28">
        <v>0</v>
      </c>
      <c r="AD581" s="28">
        <v>0</v>
      </c>
      <c r="AE581" s="28">
        <v>0</v>
      </c>
      <c r="AF581" s="28">
        <v>0</v>
      </c>
      <c r="AG581" s="28">
        <v>0</v>
      </c>
      <c r="AH581" s="28">
        <v>0</v>
      </c>
      <c r="AI581" s="28">
        <v>0</v>
      </c>
      <c r="AJ581" s="28">
        <v>0</v>
      </c>
      <c r="AK581" s="28">
        <v>0</v>
      </c>
      <c r="AL581" s="28">
        <v>0.34541240000000001</v>
      </c>
      <c r="AM581" s="28">
        <v>0.34541240000000001</v>
      </c>
      <c r="AN581" s="28">
        <v>0</v>
      </c>
      <c r="AO581" s="28">
        <v>0</v>
      </c>
      <c r="AP581" s="28">
        <v>0</v>
      </c>
      <c r="AQ581" s="28">
        <v>0</v>
      </c>
      <c r="AR581" s="28">
        <v>0</v>
      </c>
      <c r="AS581" s="28">
        <v>0</v>
      </c>
      <c r="AT581" s="28">
        <v>0.34541240000000001</v>
      </c>
      <c r="AU581" s="28">
        <v>25.530372929999999</v>
      </c>
      <c r="AV581" s="28">
        <v>33.02382978</v>
      </c>
      <c r="AW581" s="28">
        <v>58.554202709999998</v>
      </c>
      <c r="AX581" s="28">
        <v>1.9390415000000001</v>
      </c>
      <c r="AY581" s="28">
        <v>5.8590690800000003</v>
      </c>
      <c r="AZ581" s="28">
        <v>50.756092130000006</v>
      </c>
    </row>
    <row r="582" spans="2:52" x14ac:dyDescent="0.25">
      <c r="B582" s="15" t="s">
        <v>445</v>
      </c>
      <c r="C582" s="28">
        <v>205.73671716999999</v>
      </c>
      <c r="D582" s="28">
        <v>192.25397215999999</v>
      </c>
      <c r="E582" s="28">
        <v>86.812871150000007</v>
      </c>
      <c r="F582" s="28">
        <v>104.80817132</v>
      </c>
      <c r="G582" s="28">
        <v>0.63292968999999999</v>
      </c>
      <c r="H582" s="28">
        <v>13.48274501</v>
      </c>
      <c r="I582" s="28">
        <v>5.7278056799999995</v>
      </c>
      <c r="J582" s="28">
        <v>1.7654671799999999</v>
      </c>
      <c r="K582" s="28">
        <v>5.34464205</v>
      </c>
      <c r="L582" s="28">
        <v>0.64483009999999996</v>
      </c>
      <c r="M582" s="28">
        <v>142.59948254</v>
      </c>
      <c r="N582" s="28">
        <v>141.63210900000001</v>
      </c>
      <c r="O582" s="28">
        <v>0.96737354000000009</v>
      </c>
      <c r="P582" s="28">
        <v>0</v>
      </c>
      <c r="Q582" s="28">
        <v>0</v>
      </c>
      <c r="R582" s="28">
        <v>348.33619970999996</v>
      </c>
      <c r="S582" s="28">
        <v>137.51186708</v>
      </c>
      <c r="T582" s="28">
        <v>48.832707419999998</v>
      </c>
      <c r="U582" s="28">
        <v>19.312719920000003</v>
      </c>
      <c r="V582" s="28">
        <v>0</v>
      </c>
      <c r="W582" s="28">
        <v>15.025160439999999</v>
      </c>
      <c r="X582" s="28">
        <v>21.29908691</v>
      </c>
      <c r="Y582" s="28">
        <v>42.307259100000003</v>
      </c>
      <c r="Z582" s="28">
        <v>2.4857992799999997</v>
      </c>
      <c r="AA582" s="28">
        <v>286.77460014999997</v>
      </c>
      <c r="AB582" s="28">
        <v>61.561599560000005</v>
      </c>
      <c r="AC582" s="28">
        <v>0.15359400000000001</v>
      </c>
      <c r="AD582" s="28">
        <v>0</v>
      </c>
      <c r="AE582" s="28">
        <v>0</v>
      </c>
      <c r="AF582" s="28">
        <v>0.15359400000000001</v>
      </c>
      <c r="AG582" s="28">
        <v>0</v>
      </c>
      <c r="AH582" s="28">
        <v>0</v>
      </c>
      <c r="AI582" s="28">
        <v>0</v>
      </c>
      <c r="AJ582" s="28">
        <v>2.3943497099999997</v>
      </c>
      <c r="AK582" s="28">
        <v>2.5479437099999998</v>
      </c>
      <c r="AL582" s="28">
        <v>31.424130139999999</v>
      </c>
      <c r="AM582" s="28">
        <v>31.424130139999999</v>
      </c>
      <c r="AN582" s="28">
        <v>0</v>
      </c>
      <c r="AO582" s="28">
        <v>0</v>
      </c>
      <c r="AP582" s="28">
        <v>3.57827435</v>
      </c>
      <c r="AQ582" s="28">
        <v>3.57827435</v>
      </c>
      <c r="AR582" s="28">
        <v>0</v>
      </c>
      <c r="AS582" s="28">
        <v>0</v>
      </c>
      <c r="AT582" s="28">
        <v>35.002404490000004</v>
      </c>
      <c r="AU582" s="28">
        <v>29.10713878</v>
      </c>
      <c r="AV582" s="28">
        <v>83.877510389999998</v>
      </c>
      <c r="AW582" s="28">
        <v>112.98464916999998</v>
      </c>
      <c r="AX582" s="28">
        <v>0</v>
      </c>
      <c r="AY582" s="28">
        <v>0</v>
      </c>
      <c r="AZ582" s="28">
        <v>112.98464916999998</v>
      </c>
    </row>
    <row r="583" spans="2:52" x14ac:dyDescent="0.25">
      <c r="B583" s="15" t="s">
        <v>446</v>
      </c>
      <c r="C583" s="28">
        <v>12.49178159</v>
      </c>
      <c r="D583" s="28">
        <v>4.49892264</v>
      </c>
      <c r="E583" s="28">
        <v>2.2720610200000002</v>
      </c>
      <c r="F583" s="28">
        <v>1.7796885</v>
      </c>
      <c r="G583" s="28">
        <v>0.44717311999999998</v>
      </c>
      <c r="H583" s="28">
        <v>7.9928589500000005</v>
      </c>
      <c r="I583" s="28">
        <v>1.84084242</v>
      </c>
      <c r="J583" s="28">
        <v>0.93334499999999998</v>
      </c>
      <c r="K583" s="28">
        <v>4.0925719000000003</v>
      </c>
      <c r="L583" s="28">
        <v>1.1260996299999999</v>
      </c>
      <c r="M583" s="28">
        <v>137.18229176</v>
      </c>
      <c r="N583" s="28">
        <v>129.53326000000001</v>
      </c>
      <c r="O583" s="28">
        <v>0.67295883000000001</v>
      </c>
      <c r="P583" s="28">
        <v>0</v>
      </c>
      <c r="Q583" s="28">
        <v>6.9760729299999999</v>
      </c>
      <c r="R583" s="28">
        <v>149.67407334999999</v>
      </c>
      <c r="S583" s="28">
        <v>58.689608640000003</v>
      </c>
      <c r="T583" s="28">
        <v>1.15867524</v>
      </c>
      <c r="U583" s="28">
        <v>13.19168593</v>
      </c>
      <c r="V583" s="28">
        <v>0</v>
      </c>
      <c r="W583" s="28">
        <v>0</v>
      </c>
      <c r="X583" s="28">
        <v>16.198126429999999</v>
      </c>
      <c r="Y583" s="28">
        <v>22.220053249999999</v>
      </c>
      <c r="Z583" s="28">
        <v>0.83617232999999991</v>
      </c>
      <c r="AA583" s="28">
        <v>112.29432182000001</v>
      </c>
      <c r="AB583" s="28">
        <v>37.37975153</v>
      </c>
      <c r="AC583" s="28">
        <v>0</v>
      </c>
      <c r="AD583" s="28">
        <v>0</v>
      </c>
      <c r="AE583" s="28">
        <v>0</v>
      </c>
      <c r="AF583" s="28">
        <v>0</v>
      </c>
      <c r="AG583" s="28">
        <v>0</v>
      </c>
      <c r="AH583" s="28">
        <v>0</v>
      </c>
      <c r="AI583" s="28">
        <v>0</v>
      </c>
      <c r="AJ583" s="28">
        <v>0</v>
      </c>
      <c r="AK583" s="28">
        <v>0</v>
      </c>
      <c r="AL583" s="28">
        <v>8.4292727500000009</v>
      </c>
      <c r="AM583" s="28">
        <v>8.4292727500000009</v>
      </c>
      <c r="AN583" s="28">
        <v>0</v>
      </c>
      <c r="AO583" s="28">
        <v>0</v>
      </c>
      <c r="AP583" s="28">
        <v>2.31132312</v>
      </c>
      <c r="AQ583" s="28">
        <v>2.31132312</v>
      </c>
      <c r="AR583" s="28">
        <v>0</v>
      </c>
      <c r="AS583" s="28">
        <v>0</v>
      </c>
      <c r="AT583" s="28">
        <v>10.740595870000002</v>
      </c>
      <c r="AU583" s="28">
        <v>26.63915566</v>
      </c>
      <c r="AV583" s="28">
        <v>44.453780430000002</v>
      </c>
      <c r="AW583" s="28">
        <v>71.092936090000009</v>
      </c>
      <c r="AX583" s="28">
        <v>0</v>
      </c>
      <c r="AY583" s="28">
        <v>0</v>
      </c>
      <c r="AZ583" s="28">
        <v>71.092936090000009</v>
      </c>
    </row>
    <row r="584" spans="2:52" x14ac:dyDescent="0.25">
      <c r="B584" s="15" t="s">
        <v>447</v>
      </c>
      <c r="C584" s="28">
        <v>5.0286521999999998</v>
      </c>
      <c r="D584" s="28">
        <v>1.91886497</v>
      </c>
      <c r="E584" s="28">
        <v>1.083242</v>
      </c>
      <c r="F584" s="28">
        <v>0.63271553000000003</v>
      </c>
      <c r="G584" s="28">
        <v>0.20290743999999999</v>
      </c>
      <c r="H584" s="28">
        <v>3.1097872300000002</v>
      </c>
      <c r="I584" s="28">
        <v>0.46989723999999999</v>
      </c>
      <c r="J584" s="28">
        <v>0.33540750000000003</v>
      </c>
      <c r="K584" s="28">
        <v>1.97511708</v>
      </c>
      <c r="L584" s="28">
        <v>0.32936540999999997</v>
      </c>
      <c r="M584" s="28">
        <v>54.559058</v>
      </c>
      <c r="N584" s="28">
        <v>54.559058</v>
      </c>
      <c r="O584" s="28">
        <v>0</v>
      </c>
      <c r="P584" s="28">
        <v>0</v>
      </c>
      <c r="Q584" s="28">
        <v>0</v>
      </c>
      <c r="R584" s="28">
        <v>59.587710200000004</v>
      </c>
      <c r="S584" s="28">
        <v>24.523386780000003</v>
      </c>
      <c r="T584" s="28">
        <v>0.378</v>
      </c>
      <c r="U584" s="28">
        <v>4.6947015800000003</v>
      </c>
      <c r="V584" s="28">
        <v>0</v>
      </c>
      <c r="W584" s="28">
        <v>0</v>
      </c>
      <c r="X584" s="28">
        <v>4.8202647399999998</v>
      </c>
      <c r="Y584" s="28">
        <v>9.1551163199999994</v>
      </c>
      <c r="Z584" s="28">
        <v>0.44412940999999995</v>
      </c>
      <c r="AA584" s="28">
        <v>44.015598829999995</v>
      </c>
      <c r="AB584" s="28">
        <v>15.572111370000002</v>
      </c>
      <c r="AC584" s="28">
        <v>0</v>
      </c>
      <c r="AD584" s="28">
        <v>0</v>
      </c>
      <c r="AE584" s="28">
        <v>0</v>
      </c>
      <c r="AF584" s="28">
        <v>0</v>
      </c>
      <c r="AG584" s="28">
        <v>0</v>
      </c>
      <c r="AH584" s="28">
        <v>0</v>
      </c>
      <c r="AI584" s="28">
        <v>0</v>
      </c>
      <c r="AJ584" s="28">
        <v>0</v>
      </c>
      <c r="AK584" s="28">
        <v>0</v>
      </c>
      <c r="AL584" s="28">
        <v>0.65428114999999998</v>
      </c>
      <c r="AM584" s="28">
        <v>0.65428114999999998</v>
      </c>
      <c r="AN584" s="28">
        <v>0</v>
      </c>
      <c r="AO584" s="28">
        <v>0</v>
      </c>
      <c r="AP584" s="28">
        <v>1.9992726000000001</v>
      </c>
      <c r="AQ584" s="28">
        <v>1.9992726000000001</v>
      </c>
      <c r="AR584" s="28">
        <v>0</v>
      </c>
      <c r="AS584" s="28">
        <v>0</v>
      </c>
      <c r="AT584" s="28">
        <v>2.6535537499999999</v>
      </c>
      <c r="AU584" s="28">
        <v>12.918557620000001</v>
      </c>
      <c r="AV584" s="28">
        <v>14.885916589999999</v>
      </c>
      <c r="AW584" s="28">
        <v>27.804474209999999</v>
      </c>
      <c r="AX584" s="28">
        <v>3.14808712</v>
      </c>
      <c r="AY584" s="28">
        <v>0</v>
      </c>
      <c r="AZ584" s="28">
        <v>24.656387089999999</v>
      </c>
    </row>
    <row r="585" spans="2:52" x14ac:dyDescent="0.25">
      <c r="B585" s="15" t="s">
        <v>448</v>
      </c>
      <c r="C585" s="28">
        <v>88.275957610000006</v>
      </c>
      <c r="D585" s="28">
        <v>74.254816079999998</v>
      </c>
      <c r="E585" s="28">
        <v>21.569876509999997</v>
      </c>
      <c r="F585" s="28">
        <v>51.661929929999999</v>
      </c>
      <c r="G585" s="28">
        <v>1.0230096399999999</v>
      </c>
      <c r="H585" s="28">
        <v>14.02114153</v>
      </c>
      <c r="I585" s="28">
        <v>5.7555258</v>
      </c>
      <c r="J585" s="28">
        <v>1.48373</v>
      </c>
      <c r="K585" s="28">
        <v>2.7300736299999997</v>
      </c>
      <c r="L585" s="28">
        <v>4.0518121000000002</v>
      </c>
      <c r="M585" s="28">
        <v>122.71551724</v>
      </c>
      <c r="N585" s="28">
        <v>120.647514</v>
      </c>
      <c r="O585" s="28">
        <v>0.19050376999999999</v>
      </c>
      <c r="P585" s="28">
        <v>1.8774994700000001</v>
      </c>
      <c r="Q585" s="28">
        <v>0</v>
      </c>
      <c r="R585" s="28">
        <v>210.99147485</v>
      </c>
      <c r="S585" s="28">
        <v>81.074154989999997</v>
      </c>
      <c r="T585" s="28">
        <v>4.4836160300000003</v>
      </c>
      <c r="U585" s="28">
        <v>11.563471230000001</v>
      </c>
      <c r="V585" s="28">
        <v>0</v>
      </c>
      <c r="W585" s="28">
        <v>0</v>
      </c>
      <c r="X585" s="28">
        <v>7.2214857500000003</v>
      </c>
      <c r="Y585" s="28">
        <v>12.355530829999999</v>
      </c>
      <c r="Z585" s="28">
        <v>0</v>
      </c>
      <c r="AA585" s="28">
        <v>116.69825883</v>
      </c>
      <c r="AB585" s="28">
        <v>94.293216020000003</v>
      </c>
      <c r="AC585" s="28">
        <v>0</v>
      </c>
      <c r="AD585" s="28">
        <v>0</v>
      </c>
      <c r="AE585" s="28">
        <v>0</v>
      </c>
      <c r="AF585" s="28">
        <v>0</v>
      </c>
      <c r="AG585" s="28">
        <v>0</v>
      </c>
      <c r="AH585" s="28">
        <v>0</v>
      </c>
      <c r="AI585" s="28">
        <v>0</v>
      </c>
      <c r="AJ585" s="28">
        <v>0</v>
      </c>
      <c r="AK585" s="28">
        <v>0</v>
      </c>
      <c r="AL585" s="28">
        <v>11.860714570000001</v>
      </c>
      <c r="AM585" s="28">
        <v>11.860714570000001</v>
      </c>
      <c r="AN585" s="28">
        <v>0</v>
      </c>
      <c r="AO585" s="28">
        <v>0</v>
      </c>
      <c r="AP585" s="28">
        <v>0</v>
      </c>
      <c r="AQ585" s="28">
        <v>0</v>
      </c>
      <c r="AR585" s="28">
        <v>0</v>
      </c>
      <c r="AS585" s="28">
        <v>0</v>
      </c>
      <c r="AT585" s="28">
        <v>11.860714570000001</v>
      </c>
      <c r="AU585" s="28">
        <v>82.432501450000004</v>
      </c>
      <c r="AV585" s="28">
        <v>274.19612157</v>
      </c>
      <c r="AW585" s="28">
        <v>356.62862301999996</v>
      </c>
      <c r="AX585" s="28">
        <v>54.310973579999995</v>
      </c>
      <c r="AY585" s="28">
        <v>0</v>
      </c>
      <c r="AZ585" s="28">
        <v>302.31764944000003</v>
      </c>
    </row>
    <row r="586" spans="2:52" x14ac:dyDescent="0.25">
      <c r="B586" s="15" t="s">
        <v>449</v>
      </c>
      <c r="C586" s="28">
        <v>2.95287129</v>
      </c>
      <c r="D586" s="28">
        <v>1.7672529099999998</v>
      </c>
      <c r="E586" s="28">
        <v>0.82108395999999995</v>
      </c>
      <c r="F586" s="28">
        <v>0.85377129000000007</v>
      </c>
      <c r="G586" s="28">
        <v>9.2397660000000006E-2</v>
      </c>
      <c r="H586" s="28">
        <v>1.1856183800000002</v>
      </c>
      <c r="I586" s="28">
        <v>0.31979151</v>
      </c>
      <c r="J586" s="28">
        <v>0.15611949999999999</v>
      </c>
      <c r="K586" s="28">
        <v>0.34946055999999998</v>
      </c>
      <c r="L586" s="28">
        <v>0.36024680999999997</v>
      </c>
      <c r="M586" s="28">
        <v>61.610340999999998</v>
      </c>
      <c r="N586" s="28">
        <v>61.605986000000001</v>
      </c>
      <c r="O586" s="28">
        <v>0</v>
      </c>
      <c r="P586" s="28">
        <v>0</v>
      </c>
      <c r="Q586" s="28">
        <v>4.3550000000000004E-3</v>
      </c>
      <c r="R586" s="28">
        <v>64.563212289999996</v>
      </c>
      <c r="S586" s="28">
        <v>30.536126790000001</v>
      </c>
      <c r="T586" s="28">
        <v>0.38954877000000004</v>
      </c>
      <c r="U586" s="28">
        <v>4.2915827800000006</v>
      </c>
      <c r="V586" s="28">
        <v>0</v>
      </c>
      <c r="W586" s="28">
        <v>0</v>
      </c>
      <c r="X586" s="28">
        <v>0.84074013000000003</v>
      </c>
      <c r="Y586" s="28">
        <v>9.4178148299999993</v>
      </c>
      <c r="Z586" s="28">
        <v>0</v>
      </c>
      <c r="AA586" s="28">
        <v>45.475813299999999</v>
      </c>
      <c r="AB586" s="28">
        <v>19.087398989999997</v>
      </c>
      <c r="AC586" s="28">
        <v>0</v>
      </c>
      <c r="AD586" s="28">
        <v>0</v>
      </c>
      <c r="AE586" s="28">
        <v>0</v>
      </c>
      <c r="AF586" s="28">
        <v>0</v>
      </c>
      <c r="AG586" s="28">
        <v>0</v>
      </c>
      <c r="AH586" s="28">
        <v>0</v>
      </c>
      <c r="AI586" s="28">
        <v>0</v>
      </c>
      <c r="AJ586" s="28">
        <v>0</v>
      </c>
      <c r="AK586" s="28">
        <v>0</v>
      </c>
      <c r="AL586" s="28">
        <v>13.27296035</v>
      </c>
      <c r="AM586" s="28">
        <v>13.27296035</v>
      </c>
      <c r="AN586" s="28">
        <v>0</v>
      </c>
      <c r="AO586" s="28">
        <v>0</v>
      </c>
      <c r="AP586" s="28">
        <v>0</v>
      </c>
      <c r="AQ586" s="28">
        <v>0</v>
      </c>
      <c r="AR586" s="28">
        <v>0</v>
      </c>
      <c r="AS586" s="28">
        <v>0</v>
      </c>
      <c r="AT586" s="28">
        <v>13.27296035</v>
      </c>
      <c r="AU586" s="28">
        <v>5.8144386400000005</v>
      </c>
      <c r="AV586" s="28">
        <v>17.524085899999999</v>
      </c>
      <c r="AW586" s="28">
        <v>23.338524540000002</v>
      </c>
      <c r="AX586" s="28">
        <v>5.8491223400000001</v>
      </c>
      <c r="AY586" s="28">
        <v>0</v>
      </c>
      <c r="AZ586" s="28">
        <v>17.489402200000004</v>
      </c>
    </row>
    <row r="587" spans="2:52" x14ac:dyDescent="0.25">
      <c r="B587" s="15" t="s">
        <v>450</v>
      </c>
      <c r="C587" s="28">
        <v>1.7471838000000002</v>
      </c>
      <c r="D587" s="28">
        <v>1.2229399800000003</v>
      </c>
      <c r="E587" s="28">
        <v>1.07342578</v>
      </c>
      <c r="F587" s="28">
        <v>8.401133999999999E-2</v>
      </c>
      <c r="G587" s="28">
        <v>6.5502859999999996E-2</v>
      </c>
      <c r="H587" s="28">
        <v>0.52424381999999992</v>
      </c>
      <c r="I587" s="28">
        <v>0.16006239999999999</v>
      </c>
      <c r="J587" s="28">
        <v>9.5460000000000003E-2</v>
      </c>
      <c r="K587" s="28">
        <v>3.3500000000000001E-3</v>
      </c>
      <c r="L587" s="28">
        <v>0.26537141999999997</v>
      </c>
      <c r="M587" s="28">
        <v>54.627781570000003</v>
      </c>
      <c r="N587" s="28">
        <v>54.549084000000001</v>
      </c>
      <c r="O587" s="28">
        <v>3.8636570000000002E-2</v>
      </c>
      <c r="P587" s="28">
        <v>0</v>
      </c>
      <c r="Q587" s="28">
        <v>4.0060999999999999E-2</v>
      </c>
      <c r="R587" s="28">
        <v>56.374965369999998</v>
      </c>
      <c r="S587" s="28">
        <v>29.272761329999998</v>
      </c>
      <c r="T587" s="28">
        <v>0.45619698999999997</v>
      </c>
      <c r="U587" s="28">
        <v>3.3400535800000002</v>
      </c>
      <c r="V587" s="28">
        <v>0</v>
      </c>
      <c r="W587" s="28">
        <v>0</v>
      </c>
      <c r="X587" s="28">
        <v>2.4293048700000002</v>
      </c>
      <c r="Y587" s="28">
        <v>3.0803815499999998</v>
      </c>
      <c r="Z587" s="28">
        <v>0.33611036999999999</v>
      </c>
      <c r="AA587" s="28">
        <v>38.914808689999987</v>
      </c>
      <c r="AB587" s="28">
        <v>17.460156680000001</v>
      </c>
      <c r="AC587" s="28">
        <v>0</v>
      </c>
      <c r="AD587" s="28">
        <v>0</v>
      </c>
      <c r="AE587" s="28">
        <v>0</v>
      </c>
      <c r="AF587" s="28">
        <v>0</v>
      </c>
      <c r="AG587" s="28">
        <v>0</v>
      </c>
      <c r="AH587" s="28">
        <v>0</v>
      </c>
      <c r="AI587" s="28">
        <v>0</v>
      </c>
      <c r="AJ587" s="28">
        <v>0</v>
      </c>
      <c r="AK587" s="28">
        <v>0</v>
      </c>
      <c r="AL587" s="28">
        <v>1.0009759899999999</v>
      </c>
      <c r="AM587" s="28">
        <v>1.0009759899999999</v>
      </c>
      <c r="AN587" s="28">
        <v>0</v>
      </c>
      <c r="AO587" s="28">
        <v>0</v>
      </c>
      <c r="AP587" s="28">
        <v>1.99285716</v>
      </c>
      <c r="AQ587" s="28">
        <v>1.99285716</v>
      </c>
      <c r="AR587" s="28">
        <v>0</v>
      </c>
      <c r="AS587" s="28">
        <v>0</v>
      </c>
      <c r="AT587" s="28">
        <v>2.9938331499999999</v>
      </c>
      <c r="AU587" s="28">
        <v>14.466323529999999</v>
      </c>
      <c r="AV587" s="28">
        <v>11.026690589999999</v>
      </c>
      <c r="AW587" s="28">
        <v>25.493014120000002</v>
      </c>
      <c r="AX587" s="28">
        <v>0.15815165</v>
      </c>
      <c r="AY587" s="28">
        <v>1.6410567</v>
      </c>
      <c r="AZ587" s="28">
        <v>23.693805770000001</v>
      </c>
    </row>
    <row r="588" spans="2:52" x14ac:dyDescent="0.25">
      <c r="B588" s="15" t="s">
        <v>451</v>
      </c>
      <c r="C588" s="28">
        <v>3.1031324100000002</v>
      </c>
      <c r="D588" s="28">
        <v>1.5067838999999998</v>
      </c>
      <c r="E588" s="28">
        <v>0.94468963999999989</v>
      </c>
      <c r="F588" s="28">
        <v>0.46405563999999999</v>
      </c>
      <c r="G588" s="28">
        <v>9.8038619999999993E-2</v>
      </c>
      <c r="H588" s="28">
        <v>1.5963485100000001</v>
      </c>
      <c r="I588" s="28">
        <v>0.52887108999999999</v>
      </c>
      <c r="J588" s="28">
        <v>0.20920749</v>
      </c>
      <c r="K588" s="28">
        <v>0.63636714000000005</v>
      </c>
      <c r="L588" s="28">
        <v>0.22190279000000002</v>
      </c>
      <c r="M588" s="28">
        <v>43.608755000000002</v>
      </c>
      <c r="N588" s="28">
        <v>43.608755000000002</v>
      </c>
      <c r="O588" s="28">
        <v>0</v>
      </c>
      <c r="P588" s="28">
        <v>0</v>
      </c>
      <c r="Q588" s="28">
        <v>0</v>
      </c>
      <c r="R588" s="28">
        <v>46.711887409999996</v>
      </c>
      <c r="S588" s="28">
        <v>18.377681940000002</v>
      </c>
      <c r="T588" s="28">
        <v>0.19240693</v>
      </c>
      <c r="U588" s="28">
        <v>2.7229397200000003</v>
      </c>
      <c r="V588" s="28">
        <v>0</v>
      </c>
      <c r="W588" s="28">
        <v>0</v>
      </c>
      <c r="X588" s="28">
        <v>3.6967308800000001</v>
      </c>
      <c r="Y588" s="28">
        <v>3.8843245299999998</v>
      </c>
      <c r="Z588" s="28">
        <v>0.16137862</v>
      </c>
      <c r="AA588" s="28">
        <v>29.035462620000001</v>
      </c>
      <c r="AB588" s="28">
        <v>17.676424789999999</v>
      </c>
      <c r="AC588" s="28">
        <v>0</v>
      </c>
      <c r="AD588" s="28">
        <v>0</v>
      </c>
      <c r="AE588" s="28">
        <v>0</v>
      </c>
      <c r="AF588" s="28">
        <v>0</v>
      </c>
      <c r="AG588" s="28">
        <v>0</v>
      </c>
      <c r="AH588" s="28">
        <v>0</v>
      </c>
      <c r="AI588" s="28">
        <v>0</v>
      </c>
      <c r="AJ588" s="28">
        <v>5.1407692800000007</v>
      </c>
      <c r="AK588" s="28">
        <v>5.1407692800000007</v>
      </c>
      <c r="AL588" s="28">
        <v>6.7987297</v>
      </c>
      <c r="AM588" s="28">
        <v>6.7987297</v>
      </c>
      <c r="AN588" s="28">
        <v>0</v>
      </c>
      <c r="AO588" s="28">
        <v>0</v>
      </c>
      <c r="AP588" s="28">
        <v>0.91428556000000005</v>
      </c>
      <c r="AQ588" s="28">
        <v>0.91428556000000005</v>
      </c>
      <c r="AR588" s="28">
        <v>0</v>
      </c>
      <c r="AS588" s="28">
        <v>0</v>
      </c>
      <c r="AT588" s="28">
        <v>7.7130152599999997</v>
      </c>
      <c r="AU588" s="28">
        <v>15.104178810000001</v>
      </c>
      <c r="AV588" s="28">
        <v>26.683619279999998</v>
      </c>
      <c r="AW588" s="28">
        <v>41.787798090000003</v>
      </c>
      <c r="AX588" s="28">
        <v>0.29803634000000001</v>
      </c>
      <c r="AY588" s="28">
        <v>1.0062675800000001</v>
      </c>
      <c r="AZ588" s="28">
        <v>40.48349417</v>
      </c>
    </row>
    <row r="589" spans="2:52" x14ac:dyDescent="0.25">
      <c r="B589" s="15" t="s">
        <v>452</v>
      </c>
      <c r="C589" s="28">
        <v>3.6817846800000003</v>
      </c>
      <c r="D589" s="28">
        <v>2.1543474900000001</v>
      </c>
      <c r="E589" s="28">
        <v>1.41725009</v>
      </c>
      <c r="F589" s="28">
        <v>0.50135921000000006</v>
      </c>
      <c r="G589" s="28">
        <v>0.23573819000000001</v>
      </c>
      <c r="H589" s="28">
        <v>1.5274371899999999</v>
      </c>
      <c r="I589" s="28">
        <v>0.67041181999999999</v>
      </c>
      <c r="J589" s="28">
        <v>0.26945049999999998</v>
      </c>
      <c r="K589" s="28">
        <v>0.23747218</v>
      </c>
      <c r="L589" s="28">
        <v>0.35010268999999999</v>
      </c>
      <c r="M589" s="28">
        <v>56.634957999999997</v>
      </c>
      <c r="N589" s="28">
        <v>56.634957999999997</v>
      </c>
      <c r="O589" s="28">
        <v>0</v>
      </c>
      <c r="P589" s="28">
        <v>0</v>
      </c>
      <c r="Q589" s="28">
        <v>0</v>
      </c>
      <c r="R589" s="28">
        <v>60.316742679999997</v>
      </c>
      <c r="S589" s="28">
        <v>25.97639234</v>
      </c>
      <c r="T589" s="28">
        <v>0.40617189000000004</v>
      </c>
      <c r="U589" s="28">
        <v>4.7013347999999997</v>
      </c>
      <c r="V589" s="28">
        <v>4.2139999999999997E-2</v>
      </c>
      <c r="W589" s="28">
        <v>0.52354115999999995</v>
      </c>
      <c r="X589" s="28">
        <v>7.6741685799999999</v>
      </c>
      <c r="Y589" s="28">
        <v>4.27632922</v>
      </c>
      <c r="Z589" s="28">
        <v>0.15437155999999999</v>
      </c>
      <c r="AA589" s="28">
        <v>43.754449550000004</v>
      </c>
      <c r="AB589" s="28">
        <v>16.56229313</v>
      </c>
      <c r="AC589" s="28">
        <v>0</v>
      </c>
      <c r="AD589" s="28">
        <v>0</v>
      </c>
      <c r="AE589" s="28">
        <v>0</v>
      </c>
      <c r="AF589" s="28">
        <v>0</v>
      </c>
      <c r="AG589" s="28">
        <v>0</v>
      </c>
      <c r="AH589" s="28">
        <v>0</v>
      </c>
      <c r="AI589" s="28">
        <v>0</v>
      </c>
      <c r="AJ589" s="28">
        <v>0</v>
      </c>
      <c r="AK589" s="28">
        <v>0</v>
      </c>
      <c r="AL589" s="28">
        <v>4.0068973899999998</v>
      </c>
      <c r="AM589" s="28">
        <v>4.0068973899999998</v>
      </c>
      <c r="AN589" s="28">
        <v>0</v>
      </c>
      <c r="AO589" s="28">
        <v>0</v>
      </c>
      <c r="AP589" s="28">
        <v>1.3957951200000001</v>
      </c>
      <c r="AQ589" s="28">
        <v>1.3957951200000001</v>
      </c>
      <c r="AR589" s="28">
        <v>0</v>
      </c>
      <c r="AS589" s="28">
        <v>0</v>
      </c>
      <c r="AT589" s="28">
        <v>5.4026925099999996</v>
      </c>
      <c r="AU589" s="28">
        <v>11.159600620000001</v>
      </c>
      <c r="AV589" s="28">
        <v>15.629819640000001</v>
      </c>
      <c r="AW589" s="28">
        <v>26.789420259999996</v>
      </c>
      <c r="AX589" s="28">
        <v>0</v>
      </c>
      <c r="AY589" s="28">
        <v>2.9798103599999997</v>
      </c>
      <c r="AZ589" s="28">
        <v>23.809609899999998</v>
      </c>
    </row>
    <row r="590" spans="2:52" x14ac:dyDescent="0.25">
      <c r="B590" s="15" t="s">
        <v>270</v>
      </c>
      <c r="C590" s="28">
        <v>2.1456676200000002</v>
      </c>
      <c r="D590" s="28">
        <v>1.09862251</v>
      </c>
      <c r="E590" s="28">
        <v>0.56590980000000002</v>
      </c>
      <c r="F590" s="28">
        <v>0.38954281000000002</v>
      </c>
      <c r="G590" s="28">
        <v>0.14316989999999999</v>
      </c>
      <c r="H590" s="28">
        <v>1.04704511</v>
      </c>
      <c r="I590" s="28">
        <v>0.40600625000000001</v>
      </c>
      <c r="J590" s="28">
        <v>0.21858</v>
      </c>
      <c r="K590" s="28">
        <v>0.31552574</v>
      </c>
      <c r="L590" s="28">
        <v>0.10693311999999999</v>
      </c>
      <c r="M590" s="28">
        <v>38.936675999999999</v>
      </c>
      <c r="N590" s="28">
        <v>38.936675999999999</v>
      </c>
      <c r="O590" s="28">
        <v>0</v>
      </c>
      <c r="P590" s="28">
        <v>0</v>
      </c>
      <c r="Q590" s="28">
        <v>0</v>
      </c>
      <c r="R590" s="28">
        <v>41.082343619999996</v>
      </c>
      <c r="S590" s="28">
        <v>23.05837172</v>
      </c>
      <c r="T590" s="28">
        <v>0.30562</v>
      </c>
      <c r="U590" s="28">
        <v>2.3950389300000001</v>
      </c>
      <c r="V590" s="28">
        <v>0</v>
      </c>
      <c r="W590" s="28">
        <v>0</v>
      </c>
      <c r="X590" s="28">
        <v>4.9193546399999999</v>
      </c>
      <c r="Y590" s="28">
        <v>5.1593250199999998</v>
      </c>
      <c r="Z590" s="28">
        <v>0</v>
      </c>
      <c r="AA590" s="28">
        <v>35.837710310000006</v>
      </c>
      <c r="AB590" s="28">
        <v>5.2446333099999993</v>
      </c>
      <c r="AC590" s="28">
        <v>0</v>
      </c>
      <c r="AD590" s="28">
        <v>0</v>
      </c>
      <c r="AE590" s="28">
        <v>0</v>
      </c>
      <c r="AF590" s="28">
        <v>0</v>
      </c>
      <c r="AG590" s="28">
        <v>0</v>
      </c>
      <c r="AH590" s="28">
        <v>0</v>
      </c>
      <c r="AI590" s="28">
        <v>0</v>
      </c>
      <c r="AJ590" s="28">
        <v>0</v>
      </c>
      <c r="AK590" s="28">
        <v>0</v>
      </c>
      <c r="AL590" s="28">
        <v>6.0245105599999995</v>
      </c>
      <c r="AM590" s="28">
        <v>6.0245105599999995</v>
      </c>
      <c r="AN590" s="28">
        <v>0</v>
      </c>
      <c r="AO590" s="28">
        <v>0</v>
      </c>
      <c r="AP590" s="28">
        <v>0</v>
      </c>
      <c r="AQ590" s="28">
        <v>0</v>
      </c>
      <c r="AR590" s="28">
        <v>0</v>
      </c>
      <c r="AS590" s="28">
        <v>0</v>
      </c>
      <c r="AT590" s="28">
        <v>6.0245105599999995</v>
      </c>
      <c r="AU590" s="28">
        <v>-0.77987724999999997</v>
      </c>
      <c r="AV590" s="28">
        <v>7.6304345900000001</v>
      </c>
      <c r="AW590" s="28">
        <v>6.8505573399999999</v>
      </c>
      <c r="AX590" s="28">
        <v>0</v>
      </c>
      <c r="AY590" s="28">
        <v>0</v>
      </c>
      <c r="AZ590" s="28">
        <v>6.8505573399999999</v>
      </c>
    </row>
    <row r="591" spans="2:52" x14ac:dyDescent="0.25">
      <c r="B591" s="15" t="s">
        <v>453</v>
      </c>
      <c r="C591" s="28">
        <v>12.634227240000001</v>
      </c>
      <c r="D591" s="28">
        <v>6.6485607600000005</v>
      </c>
      <c r="E591" s="28">
        <v>2.3143398600000005</v>
      </c>
      <c r="F591" s="28">
        <v>3.83566385</v>
      </c>
      <c r="G591" s="28">
        <v>0.49855705</v>
      </c>
      <c r="H591" s="28">
        <v>5.9856664800000008</v>
      </c>
      <c r="I591" s="28">
        <v>2.5224105400000001</v>
      </c>
      <c r="J591" s="28">
        <v>0.71569099999999997</v>
      </c>
      <c r="K591" s="28">
        <v>1.9964329999999999</v>
      </c>
      <c r="L591" s="28">
        <v>0.75113194000000005</v>
      </c>
      <c r="M591" s="28">
        <v>84.252241569999995</v>
      </c>
      <c r="N591" s="28">
        <v>84.042665</v>
      </c>
      <c r="O591" s="28">
        <v>0</v>
      </c>
      <c r="P591" s="28">
        <v>0</v>
      </c>
      <c r="Q591" s="28">
        <v>0.20957657000000002</v>
      </c>
      <c r="R591" s="28">
        <v>96.886468809999997</v>
      </c>
      <c r="S591" s="28">
        <v>38.004007209999997</v>
      </c>
      <c r="T591" s="28">
        <v>0.82285200000000003</v>
      </c>
      <c r="U591" s="28">
        <v>3.0334556500000001</v>
      </c>
      <c r="V591" s="28">
        <v>0</v>
      </c>
      <c r="W591" s="28">
        <v>0</v>
      </c>
      <c r="X591" s="28">
        <v>5.12087672</v>
      </c>
      <c r="Y591" s="28">
        <v>8.0373307500000006</v>
      </c>
      <c r="Z591" s="28">
        <v>0</v>
      </c>
      <c r="AA591" s="28">
        <v>55.018522329999996</v>
      </c>
      <c r="AB591" s="28">
        <v>41.867946479999993</v>
      </c>
      <c r="AC591" s="28">
        <v>0</v>
      </c>
      <c r="AD591" s="28">
        <v>0</v>
      </c>
      <c r="AE591" s="28">
        <v>0</v>
      </c>
      <c r="AF591" s="28">
        <v>0</v>
      </c>
      <c r="AG591" s="28">
        <v>0</v>
      </c>
      <c r="AH591" s="28">
        <v>0</v>
      </c>
      <c r="AI591" s="28">
        <v>0</v>
      </c>
      <c r="AJ591" s="28">
        <v>0</v>
      </c>
      <c r="AK591" s="28">
        <v>0</v>
      </c>
      <c r="AL591" s="28">
        <v>9.4357964700000014</v>
      </c>
      <c r="AM591" s="28">
        <v>9.4357964700000014</v>
      </c>
      <c r="AN591" s="28">
        <v>0</v>
      </c>
      <c r="AO591" s="28">
        <v>0</v>
      </c>
      <c r="AP591" s="28">
        <v>0</v>
      </c>
      <c r="AQ591" s="28">
        <v>0</v>
      </c>
      <c r="AR591" s="28">
        <v>0</v>
      </c>
      <c r="AS591" s="28">
        <v>0</v>
      </c>
      <c r="AT591" s="28">
        <v>9.4357964700000014</v>
      </c>
      <c r="AU591" s="28">
        <v>32.432150010000001</v>
      </c>
      <c r="AV591" s="28">
        <v>87.715060180000009</v>
      </c>
      <c r="AW591" s="28">
        <v>120.14721019</v>
      </c>
      <c r="AX591" s="28">
        <v>28.12685784</v>
      </c>
      <c r="AY591" s="28">
        <v>0</v>
      </c>
      <c r="AZ591" s="28">
        <v>92.02035235000001</v>
      </c>
    </row>
    <row r="592" spans="2:52" x14ac:dyDescent="0.25">
      <c r="B592" s="15" t="s">
        <v>195</v>
      </c>
      <c r="C592" s="28">
        <v>1.9540989500000001</v>
      </c>
      <c r="D592" s="28">
        <v>1.14863059</v>
      </c>
      <c r="E592" s="28">
        <v>0.65168135000000005</v>
      </c>
      <c r="F592" s="28">
        <v>0.35929568000000001</v>
      </c>
      <c r="G592" s="28">
        <v>0.13765356000000001</v>
      </c>
      <c r="H592" s="28">
        <v>0.80546836000000011</v>
      </c>
      <c r="I592" s="28">
        <v>0.22593656000000001</v>
      </c>
      <c r="J592" s="28">
        <v>0.25922248000000003</v>
      </c>
      <c r="K592" s="28">
        <v>0.19856931999999999</v>
      </c>
      <c r="L592" s="28">
        <v>0.12174</v>
      </c>
      <c r="M592" s="28">
        <v>49.081698000000003</v>
      </c>
      <c r="N592" s="28">
        <v>49.081698000000003</v>
      </c>
      <c r="O592" s="28">
        <v>0</v>
      </c>
      <c r="P592" s="28">
        <v>0</v>
      </c>
      <c r="Q592" s="28">
        <v>0</v>
      </c>
      <c r="R592" s="28">
        <v>51.035796950000005</v>
      </c>
      <c r="S592" s="28">
        <v>33.665748740000005</v>
      </c>
      <c r="T592" s="28">
        <v>8.7720000000000006E-2</v>
      </c>
      <c r="U592" s="28">
        <v>3.29212946</v>
      </c>
      <c r="V592" s="28">
        <v>0</v>
      </c>
      <c r="W592" s="28">
        <v>0</v>
      </c>
      <c r="X592" s="28">
        <v>3.7391582900000002</v>
      </c>
      <c r="Y592" s="28">
        <v>1.7648506799999999</v>
      </c>
      <c r="Z592" s="28">
        <v>0</v>
      </c>
      <c r="AA592" s="28">
        <v>42.549607170000002</v>
      </c>
      <c r="AB592" s="28">
        <v>8.4861897800000001</v>
      </c>
      <c r="AC592" s="28">
        <v>0</v>
      </c>
      <c r="AD592" s="28">
        <v>0</v>
      </c>
      <c r="AE592" s="28">
        <v>0</v>
      </c>
      <c r="AF592" s="28">
        <v>0</v>
      </c>
      <c r="AG592" s="28">
        <v>0</v>
      </c>
      <c r="AH592" s="28">
        <v>0</v>
      </c>
      <c r="AI592" s="28">
        <v>0</v>
      </c>
      <c r="AJ592" s="28">
        <v>0.18789790000000001</v>
      </c>
      <c r="AK592" s="28">
        <v>0.18789790000000001</v>
      </c>
      <c r="AL592" s="28">
        <v>0.18881632000000001</v>
      </c>
      <c r="AM592" s="28">
        <v>0.18881632000000001</v>
      </c>
      <c r="AN592" s="28">
        <v>0</v>
      </c>
      <c r="AO592" s="28">
        <v>0</v>
      </c>
      <c r="AP592" s="28">
        <v>0</v>
      </c>
      <c r="AQ592" s="28">
        <v>0</v>
      </c>
      <c r="AR592" s="28">
        <v>0</v>
      </c>
      <c r="AS592" s="28">
        <v>0</v>
      </c>
      <c r="AT592" s="28">
        <v>0.18881632000000001</v>
      </c>
      <c r="AU592" s="28">
        <v>8.4852713599999987</v>
      </c>
      <c r="AV592" s="28">
        <v>10.229143429999999</v>
      </c>
      <c r="AW592" s="28">
        <v>18.714414789999999</v>
      </c>
      <c r="AX592" s="28">
        <v>0</v>
      </c>
      <c r="AY592" s="28">
        <v>0</v>
      </c>
      <c r="AZ592" s="28">
        <v>18.714414789999999</v>
      </c>
    </row>
    <row r="593" spans="2:52" x14ac:dyDescent="0.25">
      <c r="B593" s="15" t="s">
        <v>454</v>
      </c>
      <c r="C593" s="28">
        <v>13.677595309999999</v>
      </c>
      <c r="D593" s="28">
        <v>4.25445121</v>
      </c>
      <c r="E593" s="28">
        <v>2.1395575899999999</v>
      </c>
      <c r="F593" s="28">
        <v>1.6795932900000001</v>
      </c>
      <c r="G593" s="28">
        <v>0.43530033000000001</v>
      </c>
      <c r="H593" s="28">
        <v>9.4231441</v>
      </c>
      <c r="I593" s="28">
        <v>1.71216032</v>
      </c>
      <c r="J593" s="28">
        <v>0.73720912999999999</v>
      </c>
      <c r="K593" s="28">
        <v>5.4293992699999993</v>
      </c>
      <c r="L593" s="28">
        <v>1.54437538</v>
      </c>
      <c r="M593" s="28">
        <v>126.87932618000001</v>
      </c>
      <c r="N593" s="28">
        <v>126.57859500000001</v>
      </c>
      <c r="O593" s="28">
        <v>0.30073117999999999</v>
      </c>
      <c r="P593" s="28">
        <v>0</v>
      </c>
      <c r="Q593" s="28">
        <v>0</v>
      </c>
      <c r="R593" s="28">
        <v>140.55692149000001</v>
      </c>
      <c r="S593" s="28">
        <v>63.979486229999999</v>
      </c>
      <c r="T593" s="28">
        <v>1.18081127</v>
      </c>
      <c r="U593" s="28">
        <v>7.2563127400000003</v>
      </c>
      <c r="V593" s="28">
        <v>0</v>
      </c>
      <c r="W593" s="28">
        <v>0</v>
      </c>
      <c r="X593" s="28">
        <v>4.9504184599999999</v>
      </c>
      <c r="Y593" s="28">
        <v>15.336409550000001</v>
      </c>
      <c r="Z593" s="28">
        <v>0</v>
      </c>
      <c r="AA593" s="28">
        <v>92.703438249999991</v>
      </c>
      <c r="AB593" s="28">
        <v>47.853483240000003</v>
      </c>
      <c r="AC593" s="28">
        <v>0.6</v>
      </c>
      <c r="AD593" s="28">
        <v>0</v>
      </c>
      <c r="AE593" s="28">
        <v>0</v>
      </c>
      <c r="AF593" s="28">
        <v>0.6</v>
      </c>
      <c r="AG593" s="28">
        <v>0</v>
      </c>
      <c r="AH593" s="28">
        <v>0</v>
      </c>
      <c r="AI593" s="28">
        <v>0</v>
      </c>
      <c r="AJ593" s="28">
        <v>0.58980494999999999</v>
      </c>
      <c r="AK593" s="28">
        <v>1.1898049499999999</v>
      </c>
      <c r="AL593" s="28">
        <v>4.243601</v>
      </c>
      <c r="AM593" s="28">
        <v>4.243601</v>
      </c>
      <c r="AN593" s="28">
        <v>0</v>
      </c>
      <c r="AO593" s="28">
        <v>0</v>
      </c>
      <c r="AP593" s="28">
        <v>0</v>
      </c>
      <c r="AQ593" s="28">
        <v>0</v>
      </c>
      <c r="AR593" s="28">
        <v>0</v>
      </c>
      <c r="AS593" s="28">
        <v>0</v>
      </c>
      <c r="AT593" s="28">
        <v>4.243601</v>
      </c>
      <c r="AU593" s="28">
        <v>44.799687190000007</v>
      </c>
      <c r="AV593" s="28">
        <v>73.455992719999998</v>
      </c>
      <c r="AW593" s="28">
        <v>118.25567991</v>
      </c>
      <c r="AX593" s="28">
        <v>16.796121020000001</v>
      </c>
      <c r="AY593" s="28">
        <v>0</v>
      </c>
      <c r="AZ593" s="28">
        <v>101.45955889</v>
      </c>
    </row>
    <row r="594" spans="2:52" x14ac:dyDescent="0.25">
      <c r="B594" s="15" t="s">
        <v>455</v>
      </c>
      <c r="C594" s="28">
        <v>8.6026207600000024</v>
      </c>
      <c r="D594" s="28">
        <v>2.5452427200000001</v>
      </c>
      <c r="E594" s="28">
        <v>1.1564405500000001</v>
      </c>
      <c r="F594" s="28">
        <v>1.24673995</v>
      </c>
      <c r="G594" s="28">
        <v>0.14206221999999999</v>
      </c>
      <c r="H594" s="28">
        <v>6.0573780400000006</v>
      </c>
      <c r="I594" s="28">
        <v>0.94854567000000001</v>
      </c>
      <c r="J594" s="28">
        <v>0.68729568000000008</v>
      </c>
      <c r="K594" s="28">
        <v>3.5889639500000001</v>
      </c>
      <c r="L594" s="28">
        <v>0.83257274000000014</v>
      </c>
      <c r="M594" s="28">
        <v>57.073002000000002</v>
      </c>
      <c r="N594" s="28">
        <v>50.223502000000003</v>
      </c>
      <c r="O594" s="28">
        <v>0</v>
      </c>
      <c r="P594" s="28">
        <v>0</v>
      </c>
      <c r="Q594" s="28">
        <v>6.8494999999999999</v>
      </c>
      <c r="R594" s="28">
        <v>65.67562276000001</v>
      </c>
      <c r="S594" s="28">
        <v>37.995948270000007</v>
      </c>
      <c r="T594" s="28">
        <v>0.47708352000000004</v>
      </c>
      <c r="U594" s="28">
        <v>3.0231413300000001</v>
      </c>
      <c r="V594" s="28">
        <v>0</v>
      </c>
      <c r="W594" s="28">
        <v>0</v>
      </c>
      <c r="X594" s="28">
        <v>0.84905841000000004</v>
      </c>
      <c r="Y594" s="28">
        <v>3.0301935699999998</v>
      </c>
      <c r="Z594" s="28">
        <v>1.25028154</v>
      </c>
      <c r="AA594" s="28">
        <v>46.625706639999997</v>
      </c>
      <c r="AB594" s="28">
        <v>19.049916120000002</v>
      </c>
      <c r="AC594" s="28">
        <v>0</v>
      </c>
      <c r="AD594" s="28">
        <v>0</v>
      </c>
      <c r="AE594" s="28">
        <v>0</v>
      </c>
      <c r="AF594" s="28">
        <v>0</v>
      </c>
      <c r="AG594" s="28">
        <v>0</v>
      </c>
      <c r="AH594" s="28">
        <v>0</v>
      </c>
      <c r="AI594" s="28">
        <v>0</v>
      </c>
      <c r="AJ594" s="28">
        <v>0</v>
      </c>
      <c r="AK594" s="28">
        <v>0</v>
      </c>
      <c r="AL594" s="28">
        <v>0.42585429999999996</v>
      </c>
      <c r="AM594" s="28">
        <v>0.42585429999999996</v>
      </c>
      <c r="AN594" s="28">
        <v>0</v>
      </c>
      <c r="AO594" s="28">
        <v>0</v>
      </c>
      <c r="AP594" s="28">
        <v>1.22082873</v>
      </c>
      <c r="AQ594" s="28">
        <v>1.22082873</v>
      </c>
      <c r="AR594" s="28">
        <v>0</v>
      </c>
      <c r="AS594" s="28">
        <v>0</v>
      </c>
      <c r="AT594" s="28">
        <v>1.6466830299999999</v>
      </c>
      <c r="AU594" s="28">
        <v>17.403233090000001</v>
      </c>
      <c r="AV594" s="28">
        <v>8.6262912600000003</v>
      </c>
      <c r="AW594" s="28">
        <v>26.029524350000003</v>
      </c>
      <c r="AX594" s="28">
        <v>3.2841181100000001</v>
      </c>
      <c r="AY594" s="28">
        <v>0</v>
      </c>
      <c r="AZ594" s="28">
        <v>22.745406240000001</v>
      </c>
    </row>
    <row r="595" spans="2:52" x14ac:dyDescent="0.25">
      <c r="B595" s="15" t="s">
        <v>456</v>
      </c>
      <c r="C595" s="28">
        <v>3.4889137699999995</v>
      </c>
      <c r="D595" s="28">
        <v>1.4763010400000001</v>
      </c>
      <c r="E595" s="28">
        <v>0.92695838999999991</v>
      </c>
      <c r="F595" s="28">
        <v>0.32276403000000004</v>
      </c>
      <c r="G595" s="28">
        <v>0.22657862000000001</v>
      </c>
      <c r="H595" s="28">
        <v>2.0126127299999998</v>
      </c>
      <c r="I595" s="28">
        <v>0.33015420000000001</v>
      </c>
      <c r="J595" s="28">
        <v>0.54773225000000003</v>
      </c>
      <c r="K595" s="28">
        <v>0.72542635</v>
      </c>
      <c r="L595" s="28">
        <v>0.40929992999999998</v>
      </c>
      <c r="M595" s="28">
        <v>82.485056900000004</v>
      </c>
      <c r="N595" s="28">
        <v>81.931836000000004</v>
      </c>
      <c r="O595" s="28">
        <v>0</v>
      </c>
      <c r="P595" s="28">
        <v>0</v>
      </c>
      <c r="Q595" s="28">
        <v>0.55322090000000002</v>
      </c>
      <c r="R595" s="28">
        <v>85.97397067</v>
      </c>
      <c r="S595" s="28">
        <v>36.598970999999999</v>
      </c>
      <c r="T595" s="28">
        <v>0</v>
      </c>
      <c r="U595" s="28">
        <v>5.319998</v>
      </c>
      <c r="V595" s="28">
        <v>0</v>
      </c>
      <c r="W595" s="28">
        <v>7.8804850000000002</v>
      </c>
      <c r="X595" s="28">
        <v>5.5415359999999998</v>
      </c>
      <c r="Y595" s="28">
        <v>8.1198460000000008</v>
      </c>
      <c r="Z595" s="28">
        <v>0</v>
      </c>
      <c r="AA595" s="28">
        <v>63.460836</v>
      </c>
      <c r="AB595" s="28">
        <v>22.513134670000003</v>
      </c>
      <c r="AC595" s="28">
        <v>0</v>
      </c>
      <c r="AD595" s="28">
        <v>0</v>
      </c>
      <c r="AE595" s="28">
        <v>0</v>
      </c>
      <c r="AF595" s="28">
        <v>0</v>
      </c>
      <c r="AG595" s="28">
        <v>0</v>
      </c>
      <c r="AH595" s="28">
        <v>0</v>
      </c>
      <c r="AI595" s="28">
        <v>0</v>
      </c>
      <c r="AJ595" s="28">
        <v>0</v>
      </c>
      <c r="AK595" s="28">
        <v>0</v>
      </c>
      <c r="AL595" s="28">
        <v>0.44561000000000001</v>
      </c>
      <c r="AM595" s="28">
        <v>0.44561000000000001</v>
      </c>
      <c r="AN595" s="28">
        <v>0</v>
      </c>
      <c r="AO595" s="28">
        <v>0</v>
      </c>
      <c r="AP595" s="28">
        <v>0</v>
      </c>
      <c r="AQ595" s="28">
        <v>0</v>
      </c>
      <c r="AR595" s="28">
        <v>0</v>
      </c>
      <c r="AS595" s="28">
        <v>0</v>
      </c>
      <c r="AT595" s="28">
        <v>0.44561000000000001</v>
      </c>
      <c r="AU595" s="28">
        <v>22.067524670000001</v>
      </c>
      <c r="AV595" s="28">
        <v>24.757482</v>
      </c>
      <c r="AW595" s="28">
        <v>46.825006669999993</v>
      </c>
      <c r="AX595" s="28">
        <v>0</v>
      </c>
      <c r="AY595" s="28">
        <v>0</v>
      </c>
      <c r="AZ595" s="28">
        <v>46.825006669999993</v>
      </c>
    </row>
    <row r="596" spans="2:52" x14ac:dyDescent="0.25">
      <c r="B596" s="15" t="s">
        <v>292</v>
      </c>
      <c r="C596" s="28">
        <v>15.99066717</v>
      </c>
      <c r="D596" s="28">
        <v>5.8397733100000009</v>
      </c>
      <c r="E596" s="28">
        <v>3.6961454799999998</v>
      </c>
      <c r="F596" s="28">
        <v>1.6216332600000001</v>
      </c>
      <c r="G596" s="28">
        <v>0.52199457000000005</v>
      </c>
      <c r="H596" s="28">
        <v>10.15089386</v>
      </c>
      <c r="I596" s="28">
        <v>1.1698360800000001</v>
      </c>
      <c r="J596" s="28">
        <v>0.27445599999999998</v>
      </c>
      <c r="K596" s="28">
        <v>2.6872941699999999</v>
      </c>
      <c r="L596" s="28">
        <v>6.0193076100000003</v>
      </c>
      <c r="M596" s="28">
        <v>67.513896000000003</v>
      </c>
      <c r="N596" s="28">
        <v>67.513896000000003</v>
      </c>
      <c r="O596" s="28">
        <v>0</v>
      </c>
      <c r="P596" s="28">
        <v>0</v>
      </c>
      <c r="Q596" s="28">
        <v>0</v>
      </c>
      <c r="R596" s="28">
        <v>83.504563169999997</v>
      </c>
      <c r="S596" s="28">
        <v>38.59153748</v>
      </c>
      <c r="T596" s="28">
        <v>0.40826044</v>
      </c>
      <c r="U596" s="28">
        <v>3.7623919100000003</v>
      </c>
      <c r="V596" s="28">
        <v>0</v>
      </c>
      <c r="W596" s="28">
        <v>0</v>
      </c>
      <c r="X596" s="28">
        <v>3.4544935899999998</v>
      </c>
      <c r="Y596" s="28">
        <v>8.6995269999999998</v>
      </c>
      <c r="Z596" s="28">
        <v>0</v>
      </c>
      <c r="AA596" s="28">
        <v>54.916210419999999</v>
      </c>
      <c r="AB596" s="28">
        <v>28.588352749999999</v>
      </c>
      <c r="AC596" s="28">
        <v>0</v>
      </c>
      <c r="AD596" s="28">
        <v>0</v>
      </c>
      <c r="AE596" s="28">
        <v>0</v>
      </c>
      <c r="AF596" s="28">
        <v>0</v>
      </c>
      <c r="AG596" s="28">
        <v>0</v>
      </c>
      <c r="AH596" s="28">
        <v>0</v>
      </c>
      <c r="AI596" s="28">
        <v>0</v>
      </c>
      <c r="AJ596" s="28">
        <v>1.0302089000000001</v>
      </c>
      <c r="AK596" s="28">
        <v>1.0302089000000001</v>
      </c>
      <c r="AL596" s="28">
        <v>4.1219712099999999</v>
      </c>
      <c r="AM596" s="28">
        <v>4.1219712099999999</v>
      </c>
      <c r="AN596" s="28">
        <v>0</v>
      </c>
      <c r="AO596" s="28">
        <v>0</v>
      </c>
      <c r="AP596" s="28">
        <v>0.9</v>
      </c>
      <c r="AQ596" s="28">
        <v>0.9</v>
      </c>
      <c r="AR596" s="28">
        <v>0</v>
      </c>
      <c r="AS596" s="28">
        <v>0</v>
      </c>
      <c r="AT596" s="28">
        <v>5.0219712100000002</v>
      </c>
      <c r="AU596" s="28">
        <v>24.596590439999996</v>
      </c>
      <c r="AV596" s="28">
        <v>19.14871046</v>
      </c>
      <c r="AW596" s="28">
        <v>43.745300900000004</v>
      </c>
      <c r="AX596" s="28">
        <v>0.78289355000000005</v>
      </c>
      <c r="AY596" s="28">
        <v>0</v>
      </c>
      <c r="AZ596" s="28">
        <v>42.962407349999999</v>
      </c>
    </row>
    <row r="597" spans="2:52" x14ac:dyDescent="0.25">
      <c r="B597" s="15" t="s">
        <v>457</v>
      </c>
      <c r="C597" s="28">
        <v>6.0671042300000009</v>
      </c>
      <c r="D597" s="28">
        <v>3.2874516699999998</v>
      </c>
      <c r="E597" s="28">
        <v>1.7299882499999999</v>
      </c>
      <c r="F597" s="28">
        <v>1.0832379599999999</v>
      </c>
      <c r="G597" s="28">
        <v>0.47422546000000004</v>
      </c>
      <c r="H597" s="28">
        <v>2.7796525600000002</v>
      </c>
      <c r="I597" s="28">
        <v>0.79133498999999996</v>
      </c>
      <c r="J597" s="28">
        <v>1.1162049199999999</v>
      </c>
      <c r="K597" s="28">
        <v>0.61368999999999996</v>
      </c>
      <c r="L597" s="28">
        <v>0.25842264999999998</v>
      </c>
      <c r="M597" s="28">
        <v>125.23386392</v>
      </c>
      <c r="N597" s="28">
        <v>125.23386392</v>
      </c>
      <c r="O597" s="28">
        <v>0</v>
      </c>
      <c r="P597" s="28">
        <v>0</v>
      </c>
      <c r="Q597" s="28">
        <v>0</v>
      </c>
      <c r="R597" s="28">
        <v>131.30096815000002</v>
      </c>
      <c r="S597" s="28">
        <v>54.127400659999999</v>
      </c>
      <c r="T597" s="28">
        <v>0.61259881000000005</v>
      </c>
      <c r="U597" s="28">
        <v>11.625107679999999</v>
      </c>
      <c r="V597" s="28">
        <v>0</v>
      </c>
      <c r="W597" s="28">
        <v>0</v>
      </c>
      <c r="X597" s="28">
        <v>9.1617057600000003</v>
      </c>
      <c r="Y597" s="28">
        <v>35.049456880000001</v>
      </c>
      <c r="Z597" s="28">
        <v>0</v>
      </c>
      <c r="AA597" s="28">
        <v>110.57626979</v>
      </c>
      <c r="AB597" s="28">
        <v>20.724698360000001</v>
      </c>
      <c r="AC597" s="28">
        <v>0</v>
      </c>
      <c r="AD597" s="28">
        <v>0</v>
      </c>
      <c r="AE597" s="28">
        <v>0</v>
      </c>
      <c r="AF597" s="28">
        <v>0</v>
      </c>
      <c r="AG597" s="28">
        <v>6.7349648000000002</v>
      </c>
      <c r="AH597" s="28">
        <v>6.7349648000000002</v>
      </c>
      <c r="AI597" s="28">
        <v>0</v>
      </c>
      <c r="AJ597" s="28">
        <v>0</v>
      </c>
      <c r="AK597" s="28">
        <v>6.7349648000000002</v>
      </c>
      <c r="AL597" s="28">
        <v>0.68490799999999996</v>
      </c>
      <c r="AM597" s="28">
        <v>0.68490799999999996</v>
      </c>
      <c r="AN597" s="28">
        <v>0</v>
      </c>
      <c r="AO597" s="28">
        <v>0</v>
      </c>
      <c r="AP597" s="28">
        <v>14.355633789999999</v>
      </c>
      <c r="AQ597" s="28">
        <v>14.355633789999999</v>
      </c>
      <c r="AR597" s="28">
        <v>0</v>
      </c>
      <c r="AS597" s="28">
        <v>0</v>
      </c>
      <c r="AT597" s="28">
        <v>15.040541789999999</v>
      </c>
      <c r="AU597" s="28">
        <v>12.419121369999999</v>
      </c>
      <c r="AV597" s="28">
        <v>12.012883940000002</v>
      </c>
      <c r="AW597" s="28">
        <v>24.432005309999997</v>
      </c>
      <c r="AX597" s="28">
        <v>0</v>
      </c>
      <c r="AY597" s="28">
        <v>0</v>
      </c>
      <c r="AZ597" s="28">
        <v>24.432005309999997</v>
      </c>
    </row>
    <row r="598" spans="2:52" x14ac:dyDescent="0.25">
      <c r="B598" s="15" t="s">
        <v>458</v>
      </c>
      <c r="C598" s="28">
        <v>7.4829681900000002</v>
      </c>
      <c r="D598" s="28">
        <v>2.4337940999999996</v>
      </c>
      <c r="E598" s="28">
        <v>1.5607494799999999</v>
      </c>
      <c r="F598" s="28">
        <v>0.66437631999999991</v>
      </c>
      <c r="G598" s="28">
        <v>0.2086683</v>
      </c>
      <c r="H598" s="28">
        <v>5.0491740900000011</v>
      </c>
      <c r="I598" s="28">
        <v>0.94931443000000004</v>
      </c>
      <c r="J598" s="28">
        <v>0.31808999999999998</v>
      </c>
      <c r="K598" s="28">
        <v>3.61380854</v>
      </c>
      <c r="L598" s="28">
        <v>0.16796111999999999</v>
      </c>
      <c r="M598" s="28">
        <v>105.63577600000001</v>
      </c>
      <c r="N598" s="28">
        <v>105.63577600000001</v>
      </c>
      <c r="O598" s="28">
        <v>0</v>
      </c>
      <c r="P598" s="28">
        <v>0</v>
      </c>
      <c r="Q598" s="28">
        <v>0</v>
      </c>
      <c r="R598" s="28">
        <v>113.11874419</v>
      </c>
      <c r="S598" s="28">
        <v>39.641128700000003</v>
      </c>
      <c r="T598" s="28">
        <v>0.59375800000000001</v>
      </c>
      <c r="U598" s="28">
        <v>6.2296139299999993</v>
      </c>
      <c r="V598" s="28">
        <v>0</v>
      </c>
      <c r="W598" s="28">
        <v>0</v>
      </c>
      <c r="X598" s="28">
        <v>4.1328725300000002</v>
      </c>
      <c r="Y598" s="28">
        <v>28.727014190000002</v>
      </c>
      <c r="Z598" s="28">
        <v>2.1301699300000001</v>
      </c>
      <c r="AA598" s="28">
        <v>81.454557280000017</v>
      </c>
      <c r="AB598" s="28">
        <v>31.664186910000002</v>
      </c>
      <c r="AC598" s="28">
        <v>0</v>
      </c>
      <c r="AD598" s="28">
        <v>0</v>
      </c>
      <c r="AE598" s="28">
        <v>0</v>
      </c>
      <c r="AF598" s="28">
        <v>0</v>
      </c>
      <c r="AG598" s="28">
        <v>0</v>
      </c>
      <c r="AH598" s="28">
        <v>0</v>
      </c>
      <c r="AI598" s="28">
        <v>0</v>
      </c>
      <c r="AJ598" s="28">
        <v>0</v>
      </c>
      <c r="AK598" s="28">
        <v>0</v>
      </c>
      <c r="AL598" s="28">
        <v>3.0483571199999999</v>
      </c>
      <c r="AM598" s="28">
        <v>3.0483571199999999</v>
      </c>
      <c r="AN598" s="28">
        <v>0</v>
      </c>
      <c r="AO598" s="28">
        <v>0</v>
      </c>
      <c r="AP598" s="28">
        <v>6.35758928</v>
      </c>
      <c r="AQ598" s="28">
        <v>6.35758928</v>
      </c>
      <c r="AR598" s="28">
        <v>0</v>
      </c>
      <c r="AS598" s="28">
        <v>0</v>
      </c>
      <c r="AT598" s="28">
        <v>9.4059463999999995</v>
      </c>
      <c r="AU598" s="28">
        <v>22.258240509999997</v>
      </c>
      <c r="AV598" s="28">
        <v>8.056147450000001</v>
      </c>
      <c r="AW598" s="28">
        <v>30.314387960000001</v>
      </c>
      <c r="AX598" s="28">
        <v>0</v>
      </c>
      <c r="AY598" s="28">
        <v>0</v>
      </c>
      <c r="AZ598" s="28">
        <v>30.314387960000001</v>
      </c>
    </row>
    <row r="599" spans="2:52" x14ac:dyDescent="0.25">
      <c r="B599" s="15" t="s">
        <v>459</v>
      </c>
      <c r="C599" s="28">
        <v>61.71336208999999</v>
      </c>
      <c r="D599" s="28">
        <v>42.983367169999994</v>
      </c>
      <c r="E599" s="28">
        <v>16.203394920000001</v>
      </c>
      <c r="F599" s="28">
        <v>25.39022134</v>
      </c>
      <c r="G599" s="28">
        <v>1.3897509099999998</v>
      </c>
      <c r="H599" s="28">
        <v>18.729994919999999</v>
      </c>
      <c r="I599" s="28">
        <v>5.4313196900000005</v>
      </c>
      <c r="J599" s="28">
        <v>1.5976534499999999</v>
      </c>
      <c r="K599" s="28">
        <v>11.443129369999999</v>
      </c>
      <c r="L599" s="28">
        <v>0.25789241000000002</v>
      </c>
      <c r="M599" s="28">
        <v>212.39787344999999</v>
      </c>
      <c r="N599" s="28">
        <v>212.196259</v>
      </c>
      <c r="O599" s="28">
        <v>0.20161445</v>
      </c>
      <c r="P599" s="28">
        <v>0</v>
      </c>
      <c r="Q599" s="28">
        <v>0</v>
      </c>
      <c r="R599" s="28">
        <v>274.11123553999994</v>
      </c>
      <c r="S599" s="28">
        <v>64.503691310000008</v>
      </c>
      <c r="T599" s="28">
        <v>7.6754913299999998</v>
      </c>
      <c r="U599" s="28">
        <v>29.249329460000002</v>
      </c>
      <c r="V599" s="28">
        <v>0</v>
      </c>
      <c r="W599" s="28">
        <v>0.115035</v>
      </c>
      <c r="X599" s="28">
        <v>24.125830899999997</v>
      </c>
      <c r="Y599" s="28">
        <v>54.423311689999998</v>
      </c>
      <c r="Z599" s="28">
        <v>0.78201271999999999</v>
      </c>
      <c r="AA599" s="28">
        <v>180.87470241</v>
      </c>
      <c r="AB599" s="28">
        <v>93.236533129999998</v>
      </c>
      <c r="AC599" s="28">
        <v>0</v>
      </c>
      <c r="AD599" s="28">
        <v>0</v>
      </c>
      <c r="AE599" s="28">
        <v>0</v>
      </c>
      <c r="AF599" s="28">
        <v>0</v>
      </c>
      <c r="AG599" s="28">
        <v>0</v>
      </c>
      <c r="AH599" s="28">
        <v>0</v>
      </c>
      <c r="AI599" s="28">
        <v>0</v>
      </c>
      <c r="AJ599" s="28">
        <v>0</v>
      </c>
      <c r="AK599" s="28">
        <v>0</v>
      </c>
      <c r="AL599" s="28">
        <v>3.2180551200000003</v>
      </c>
      <c r="AM599" s="28">
        <v>3.2180551200000003</v>
      </c>
      <c r="AN599" s="28">
        <v>0</v>
      </c>
      <c r="AO599" s="28">
        <v>0</v>
      </c>
      <c r="AP599" s="28">
        <v>5.7071428800000001</v>
      </c>
      <c r="AQ599" s="28">
        <v>5.7071428800000001</v>
      </c>
      <c r="AR599" s="28">
        <v>0</v>
      </c>
      <c r="AS599" s="28">
        <v>0</v>
      </c>
      <c r="AT599" s="28">
        <v>8.925198</v>
      </c>
      <c r="AU599" s="28">
        <v>84.311335129999989</v>
      </c>
      <c r="AV599" s="28">
        <v>40.375448390000003</v>
      </c>
      <c r="AW599" s="28">
        <v>124.68678352000001</v>
      </c>
      <c r="AX599" s="28">
        <v>21.047174429999998</v>
      </c>
      <c r="AY599" s="28">
        <v>3.79132348</v>
      </c>
      <c r="AZ599" s="28">
        <v>99.848285610000005</v>
      </c>
    </row>
    <row r="600" spans="2:52" x14ac:dyDescent="0.25">
      <c r="B600" s="15" t="s">
        <v>460</v>
      </c>
      <c r="C600" s="28">
        <v>16.19929234</v>
      </c>
      <c r="D600" s="28">
        <v>8.2560299799999992</v>
      </c>
      <c r="E600" s="28">
        <v>5.7193340999999993</v>
      </c>
      <c r="F600" s="28">
        <v>2.0154744600000001</v>
      </c>
      <c r="G600" s="28">
        <v>0.52122141999999994</v>
      </c>
      <c r="H600" s="28">
        <v>7.9432623599999994</v>
      </c>
      <c r="I600" s="28">
        <v>2.7979012700000001</v>
      </c>
      <c r="J600" s="28">
        <v>1.6768985000000001</v>
      </c>
      <c r="K600" s="28">
        <v>3.2170505999999999</v>
      </c>
      <c r="L600" s="28">
        <v>0.25141198999999997</v>
      </c>
      <c r="M600" s="28">
        <v>140.49409499999999</v>
      </c>
      <c r="N600" s="28">
        <v>140.49409499999999</v>
      </c>
      <c r="O600" s="28">
        <v>0</v>
      </c>
      <c r="P600" s="28">
        <v>0</v>
      </c>
      <c r="Q600" s="28">
        <v>0</v>
      </c>
      <c r="R600" s="28">
        <v>156.69338734000002</v>
      </c>
      <c r="S600" s="28">
        <v>56.869813499999999</v>
      </c>
      <c r="T600" s="28">
        <v>1.14010938</v>
      </c>
      <c r="U600" s="28">
        <v>13.401983529999999</v>
      </c>
      <c r="V600" s="28">
        <v>0</v>
      </c>
      <c r="W600" s="28">
        <v>2.5248784799999999</v>
      </c>
      <c r="X600" s="28">
        <v>6.9782634999999997</v>
      </c>
      <c r="Y600" s="28">
        <v>31.25479232</v>
      </c>
      <c r="Z600" s="28">
        <v>0</v>
      </c>
      <c r="AA600" s="28">
        <v>112.16984071</v>
      </c>
      <c r="AB600" s="28">
        <v>44.523546630000006</v>
      </c>
      <c r="AC600" s="28">
        <v>0</v>
      </c>
      <c r="AD600" s="28">
        <v>0</v>
      </c>
      <c r="AE600" s="28">
        <v>0</v>
      </c>
      <c r="AF600" s="28">
        <v>0</v>
      </c>
      <c r="AG600" s="28">
        <v>0</v>
      </c>
      <c r="AH600" s="28">
        <v>0</v>
      </c>
      <c r="AI600" s="28">
        <v>0</v>
      </c>
      <c r="AJ600" s="28">
        <v>0</v>
      </c>
      <c r="AK600" s="28">
        <v>0</v>
      </c>
      <c r="AL600" s="28">
        <v>27.02935467</v>
      </c>
      <c r="AM600" s="28">
        <v>27.02935467</v>
      </c>
      <c r="AN600" s="28">
        <v>0</v>
      </c>
      <c r="AO600" s="28">
        <v>0</v>
      </c>
      <c r="AP600" s="28">
        <v>0</v>
      </c>
      <c r="AQ600" s="28">
        <v>0</v>
      </c>
      <c r="AR600" s="28">
        <v>0</v>
      </c>
      <c r="AS600" s="28">
        <v>0</v>
      </c>
      <c r="AT600" s="28">
        <v>27.02935467</v>
      </c>
      <c r="AU600" s="28">
        <v>17.494191960000002</v>
      </c>
      <c r="AV600" s="28">
        <v>60.193674340000001</v>
      </c>
      <c r="AW600" s="28">
        <v>77.687866299999996</v>
      </c>
      <c r="AX600" s="28">
        <v>0</v>
      </c>
      <c r="AY600" s="28">
        <v>0</v>
      </c>
      <c r="AZ600" s="28">
        <v>77.687866299999996</v>
      </c>
    </row>
    <row r="601" spans="2:52" x14ac:dyDescent="0.25">
      <c r="B601" s="15" t="s">
        <v>461</v>
      </c>
      <c r="C601" s="28">
        <v>38.829817590000005</v>
      </c>
      <c r="D601" s="28">
        <v>25.044953270000001</v>
      </c>
      <c r="E601" s="28">
        <v>9.4351918900000005</v>
      </c>
      <c r="F601" s="28">
        <v>14.466022580000001</v>
      </c>
      <c r="G601" s="28">
        <v>1.1437387999999999</v>
      </c>
      <c r="H601" s="28">
        <v>13.784864320000002</v>
      </c>
      <c r="I601" s="28">
        <v>4.9182935900000002</v>
      </c>
      <c r="J601" s="28">
        <v>3.4851062100000001</v>
      </c>
      <c r="K601" s="28">
        <v>4.2347406900000006</v>
      </c>
      <c r="L601" s="28">
        <v>1.1467238299999998</v>
      </c>
      <c r="M601" s="28">
        <v>151.04620412</v>
      </c>
      <c r="N601" s="28">
        <v>150.93146899999999</v>
      </c>
      <c r="O601" s="28">
        <v>0.11473512</v>
      </c>
      <c r="P601" s="28">
        <v>0</v>
      </c>
      <c r="Q601" s="28">
        <v>0</v>
      </c>
      <c r="R601" s="28">
        <v>189.87602171</v>
      </c>
      <c r="S601" s="28">
        <v>79.512213189999997</v>
      </c>
      <c r="T601" s="28">
        <v>2.8179870600000001</v>
      </c>
      <c r="U601" s="28">
        <v>10.837116539999998</v>
      </c>
      <c r="V601" s="28">
        <v>0</v>
      </c>
      <c r="W601" s="28">
        <v>3.8116910499999999</v>
      </c>
      <c r="X601" s="28">
        <v>3.5987567999999999</v>
      </c>
      <c r="Y601" s="28">
        <v>10.326011230000001</v>
      </c>
      <c r="Z601" s="28">
        <v>1.3032434900000001</v>
      </c>
      <c r="AA601" s="28">
        <v>112.20701935999999</v>
      </c>
      <c r="AB601" s="28">
        <v>77.66900235</v>
      </c>
      <c r="AC601" s="28">
        <v>0</v>
      </c>
      <c r="AD601" s="28">
        <v>0</v>
      </c>
      <c r="AE601" s="28">
        <v>0</v>
      </c>
      <c r="AF601" s="28">
        <v>0</v>
      </c>
      <c r="AG601" s="28">
        <v>0</v>
      </c>
      <c r="AH601" s="28">
        <v>0</v>
      </c>
      <c r="AI601" s="28">
        <v>0</v>
      </c>
      <c r="AJ601" s="28">
        <v>0.46270776000000002</v>
      </c>
      <c r="AK601" s="28">
        <v>0.46270776000000002</v>
      </c>
      <c r="AL601" s="28">
        <v>12.22471728</v>
      </c>
      <c r="AM601" s="28">
        <v>12.22471728</v>
      </c>
      <c r="AN601" s="28">
        <v>0</v>
      </c>
      <c r="AO601" s="28">
        <v>0</v>
      </c>
      <c r="AP601" s="28">
        <v>6.0012506800000001</v>
      </c>
      <c r="AQ601" s="28">
        <v>6.0012506800000001</v>
      </c>
      <c r="AR601" s="28">
        <v>0</v>
      </c>
      <c r="AS601" s="28">
        <v>0</v>
      </c>
      <c r="AT601" s="28">
        <v>18.225967960000002</v>
      </c>
      <c r="AU601" s="28">
        <v>59.905742150000009</v>
      </c>
      <c r="AV601" s="28">
        <v>60.70322908</v>
      </c>
      <c r="AW601" s="28">
        <v>120.60897122999999</v>
      </c>
      <c r="AX601" s="28">
        <v>19.66475445</v>
      </c>
      <c r="AY601" s="28">
        <v>0</v>
      </c>
      <c r="AZ601" s="28">
        <v>100.94421678</v>
      </c>
    </row>
    <row r="602" spans="2:52" x14ac:dyDescent="0.25">
      <c r="B602" s="15" t="s">
        <v>462</v>
      </c>
      <c r="C602" s="28">
        <v>6.6174937999999992</v>
      </c>
      <c r="D602" s="28">
        <v>3.7253310599999998</v>
      </c>
      <c r="E602" s="28">
        <v>2.4329454699999999</v>
      </c>
      <c r="F602" s="28">
        <v>0.93751571999999994</v>
      </c>
      <c r="G602" s="28">
        <v>0.35486986999999998</v>
      </c>
      <c r="H602" s="28">
        <v>2.8921627399999998</v>
      </c>
      <c r="I602" s="28">
        <v>0.73478887000000004</v>
      </c>
      <c r="J602" s="28">
        <v>0.33669896999999999</v>
      </c>
      <c r="K602" s="28">
        <v>1.454823</v>
      </c>
      <c r="L602" s="28">
        <v>0.36585190000000001</v>
      </c>
      <c r="M602" s="28">
        <v>66.792360000000002</v>
      </c>
      <c r="N602" s="28">
        <v>66.792360000000002</v>
      </c>
      <c r="O602" s="28">
        <v>0</v>
      </c>
      <c r="P602" s="28">
        <v>0</v>
      </c>
      <c r="Q602" s="28">
        <v>0</v>
      </c>
      <c r="R602" s="28">
        <v>73.409853799999993</v>
      </c>
      <c r="S602" s="28">
        <v>26.143551559999999</v>
      </c>
      <c r="T602" s="28">
        <v>3.4633783500000002</v>
      </c>
      <c r="U602" s="28">
        <v>6.1110288399999995</v>
      </c>
      <c r="V602" s="28">
        <v>2.4802999999999999E-2</v>
      </c>
      <c r="W602" s="28">
        <v>1.96926366</v>
      </c>
      <c r="X602" s="28">
        <v>3.6653285499999999</v>
      </c>
      <c r="Y602" s="28">
        <v>12.49283453</v>
      </c>
      <c r="Z602" s="28">
        <v>0.78825988000000002</v>
      </c>
      <c r="AA602" s="28">
        <v>54.658448369999995</v>
      </c>
      <c r="AB602" s="28">
        <v>18.751405429999998</v>
      </c>
      <c r="AC602" s="28">
        <v>0</v>
      </c>
      <c r="AD602" s="28">
        <v>0</v>
      </c>
      <c r="AE602" s="28">
        <v>0</v>
      </c>
      <c r="AF602" s="28">
        <v>0</v>
      </c>
      <c r="AG602" s="28">
        <v>0</v>
      </c>
      <c r="AH602" s="28">
        <v>0</v>
      </c>
      <c r="AI602" s="28">
        <v>0</v>
      </c>
      <c r="AJ602" s="28">
        <v>0</v>
      </c>
      <c r="AK602" s="28">
        <v>0</v>
      </c>
      <c r="AL602" s="28">
        <v>9.7623230200000002</v>
      </c>
      <c r="AM602" s="28">
        <v>9.7623230200000002</v>
      </c>
      <c r="AN602" s="28">
        <v>0</v>
      </c>
      <c r="AO602" s="28">
        <v>0</v>
      </c>
      <c r="AP602" s="28">
        <v>0</v>
      </c>
      <c r="AQ602" s="28">
        <v>0</v>
      </c>
      <c r="AR602" s="28">
        <v>0</v>
      </c>
      <c r="AS602" s="28">
        <v>0.18970600000000001</v>
      </c>
      <c r="AT602" s="28">
        <v>9.9520290199999994</v>
      </c>
      <c r="AU602" s="28">
        <v>8.7993764099999989</v>
      </c>
      <c r="AV602" s="28">
        <v>20.30399671</v>
      </c>
      <c r="AW602" s="28">
        <v>29.103373120000001</v>
      </c>
      <c r="AX602" s="28">
        <v>3.7748006899999997</v>
      </c>
      <c r="AY602" s="28">
        <v>1.73928197</v>
      </c>
      <c r="AZ602" s="28">
        <v>23.589290460000001</v>
      </c>
    </row>
    <row r="603" spans="2:52" x14ac:dyDescent="0.25">
      <c r="B603" s="25" t="s">
        <v>1582</v>
      </c>
      <c r="C603" s="26">
        <f t="shared" ref="C603:AZ603" si="39">SUM(C564:C602)</f>
        <v>873.46105004999993</v>
      </c>
      <c r="D603" s="26">
        <f t="shared" si="39"/>
        <v>563.76659903999996</v>
      </c>
      <c r="E603" s="26">
        <f t="shared" si="39"/>
        <v>216.02975958000005</v>
      </c>
      <c r="F603" s="26">
        <f t="shared" si="39"/>
        <v>324.78295373000003</v>
      </c>
      <c r="G603" s="26">
        <f t="shared" si="39"/>
        <v>22.953885730000003</v>
      </c>
      <c r="H603" s="26">
        <f t="shared" si="39"/>
        <v>309.69445101000002</v>
      </c>
      <c r="I603" s="26">
        <f t="shared" si="39"/>
        <v>85.145730879999974</v>
      </c>
      <c r="J603" s="26">
        <f t="shared" si="39"/>
        <v>39.891622050000002</v>
      </c>
      <c r="K603" s="26">
        <f t="shared" si="39"/>
        <v>142.52468425000001</v>
      </c>
      <c r="L603" s="26">
        <f t="shared" si="39"/>
        <v>42.132413830000004</v>
      </c>
      <c r="M603" s="26">
        <f t="shared" si="39"/>
        <v>3843.2754850800002</v>
      </c>
      <c r="N603" s="26">
        <f t="shared" si="39"/>
        <v>3809.44281692</v>
      </c>
      <c r="O603" s="26">
        <f t="shared" si="39"/>
        <v>3.5089464400000003</v>
      </c>
      <c r="P603" s="26">
        <f t="shared" si="39"/>
        <v>3.04914503</v>
      </c>
      <c r="Q603" s="26">
        <f t="shared" si="39"/>
        <v>27.27457669</v>
      </c>
      <c r="R603" s="26">
        <f t="shared" si="39"/>
        <v>4716.7365351300004</v>
      </c>
      <c r="S603" s="26">
        <f t="shared" si="39"/>
        <v>1916.1350405700005</v>
      </c>
      <c r="T603" s="26">
        <f t="shared" si="39"/>
        <v>108.35823531</v>
      </c>
      <c r="U603" s="26">
        <f t="shared" si="39"/>
        <v>305.96086783999999</v>
      </c>
      <c r="V603" s="26">
        <f t="shared" si="39"/>
        <v>5.9050035099999993</v>
      </c>
      <c r="W603" s="26">
        <f t="shared" si="39"/>
        <v>55.690776720000002</v>
      </c>
      <c r="X603" s="26">
        <f t="shared" si="39"/>
        <v>253.84076261999996</v>
      </c>
      <c r="Y603" s="26">
        <f t="shared" si="39"/>
        <v>635.45544276999988</v>
      </c>
      <c r="Z603" s="26">
        <f t="shared" si="39"/>
        <v>17.650564880000005</v>
      </c>
      <c r="AA603" s="26">
        <f t="shared" si="39"/>
        <v>3298.9966942199994</v>
      </c>
      <c r="AB603" s="26">
        <f t="shared" si="39"/>
        <v>1417.7398409100001</v>
      </c>
      <c r="AC603" s="26">
        <f t="shared" si="39"/>
        <v>1.5551708</v>
      </c>
      <c r="AD603" s="26">
        <f t="shared" si="39"/>
        <v>0.80157679999999998</v>
      </c>
      <c r="AE603" s="26">
        <f t="shared" si="39"/>
        <v>0</v>
      </c>
      <c r="AF603" s="26">
        <f t="shared" si="39"/>
        <v>0.75359399999999999</v>
      </c>
      <c r="AG603" s="26">
        <f t="shared" si="39"/>
        <v>50.120427120000002</v>
      </c>
      <c r="AH603" s="26">
        <f t="shared" si="39"/>
        <v>50.120427120000002</v>
      </c>
      <c r="AI603" s="26">
        <f t="shared" si="39"/>
        <v>0</v>
      </c>
      <c r="AJ603" s="26">
        <f t="shared" si="39"/>
        <v>17.825862460000003</v>
      </c>
      <c r="AK603" s="26">
        <f t="shared" si="39"/>
        <v>69.501460380000012</v>
      </c>
      <c r="AL603" s="26">
        <f t="shared" si="39"/>
        <v>296.02248064999998</v>
      </c>
      <c r="AM603" s="26">
        <f t="shared" si="39"/>
        <v>296.02248064999998</v>
      </c>
      <c r="AN603" s="26">
        <f t="shared" si="39"/>
        <v>0</v>
      </c>
      <c r="AO603" s="26">
        <f t="shared" si="39"/>
        <v>0</v>
      </c>
      <c r="AP603" s="26">
        <f t="shared" si="39"/>
        <v>89.281190370000004</v>
      </c>
      <c r="AQ603" s="26">
        <f t="shared" si="39"/>
        <v>89.281190370000004</v>
      </c>
      <c r="AR603" s="26">
        <f t="shared" si="39"/>
        <v>0</v>
      </c>
      <c r="AS603" s="26">
        <f t="shared" si="39"/>
        <v>41.077940979999994</v>
      </c>
      <c r="AT603" s="26">
        <f t="shared" si="39"/>
        <v>426.38161200000013</v>
      </c>
      <c r="AU603" s="26">
        <f t="shared" si="39"/>
        <v>1060.8596892899996</v>
      </c>
      <c r="AV603" s="26">
        <f t="shared" si="39"/>
        <v>1710.6238972500003</v>
      </c>
      <c r="AW603" s="26">
        <f t="shared" si="39"/>
        <v>2771.4835865400005</v>
      </c>
      <c r="AX603" s="26">
        <f t="shared" si="39"/>
        <v>292.71085641000008</v>
      </c>
      <c r="AY603" s="26">
        <f t="shared" si="39"/>
        <v>30.404880179999999</v>
      </c>
      <c r="AZ603" s="26">
        <f t="shared" si="39"/>
        <v>2448.3678499499997</v>
      </c>
    </row>
    <row r="604" spans="2:52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</row>
    <row r="605" spans="2:52" x14ac:dyDescent="0.25">
      <c r="B605" s="14" t="s">
        <v>171</v>
      </c>
    </row>
    <row r="606" spans="2:52" x14ac:dyDescent="0.25">
      <c r="B606" s="15" t="s">
        <v>463</v>
      </c>
      <c r="C606" s="28">
        <v>117.2789736</v>
      </c>
      <c r="D606" s="28">
        <v>84.449873969999999</v>
      </c>
      <c r="E606" s="28">
        <v>36.232142369999998</v>
      </c>
      <c r="F606" s="28">
        <v>46.06585312</v>
      </c>
      <c r="G606" s="28">
        <v>2.1518784800000001</v>
      </c>
      <c r="H606" s="28">
        <v>32.829099630000002</v>
      </c>
      <c r="I606" s="28">
        <v>12.002447480000001</v>
      </c>
      <c r="J606" s="28">
        <v>3.5143270000000002</v>
      </c>
      <c r="K606" s="28">
        <v>15.375818349999999</v>
      </c>
      <c r="L606" s="28">
        <v>1.9365067999999999</v>
      </c>
      <c r="M606" s="28">
        <v>164.78668530000002</v>
      </c>
      <c r="N606" s="28">
        <v>147.54092399999999</v>
      </c>
      <c r="O606" s="28">
        <v>2.9181472999999998</v>
      </c>
      <c r="P606" s="28">
        <v>14.327614000000001</v>
      </c>
      <c r="Q606" s="28">
        <v>0</v>
      </c>
      <c r="R606" s="28">
        <v>282.06565889999996</v>
      </c>
      <c r="S606" s="28">
        <v>133.95651777</v>
      </c>
      <c r="T606" s="28">
        <v>8.2353530399999997</v>
      </c>
      <c r="U606" s="28">
        <v>12.325746539999999</v>
      </c>
      <c r="V606" s="28">
        <v>0.62397740000000002</v>
      </c>
      <c r="W606" s="28">
        <v>10.551121500000001</v>
      </c>
      <c r="X606" s="28">
        <v>17.063569649999998</v>
      </c>
      <c r="Y606" s="28">
        <v>25.031484289999998</v>
      </c>
      <c r="Z606" s="28">
        <v>3.5634057100000001</v>
      </c>
      <c r="AA606" s="28">
        <v>211.35117590000002</v>
      </c>
      <c r="AB606" s="28">
        <v>70.714483000000001</v>
      </c>
      <c r="AC606" s="28">
        <v>0</v>
      </c>
      <c r="AD606" s="28">
        <v>0</v>
      </c>
      <c r="AE606" s="28">
        <v>0</v>
      </c>
      <c r="AF606" s="28">
        <v>0</v>
      </c>
      <c r="AG606" s="28">
        <v>24.85</v>
      </c>
      <c r="AH606" s="28">
        <v>24.85</v>
      </c>
      <c r="AI606" s="28">
        <v>0</v>
      </c>
      <c r="AJ606" s="28">
        <v>0</v>
      </c>
      <c r="AK606" s="28">
        <v>24.85</v>
      </c>
      <c r="AL606" s="28">
        <v>11.91167104</v>
      </c>
      <c r="AM606" s="28">
        <v>11.91167104</v>
      </c>
      <c r="AN606" s="28">
        <v>0</v>
      </c>
      <c r="AO606" s="28">
        <v>0</v>
      </c>
      <c r="AP606" s="28">
        <v>7.2044069899999998</v>
      </c>
      <c r="AQ606" s="28">
        <v>7.2044069899999998</v>
      </c>
      <c r="AR606" s="28">
        <v>0</v>
      </c>
      <c r="AS606" s="28">
        <v>11.631914</v>
      </c>
      <c r="AT606" s="28">
        <v>30.747992030000002</v>
      </c>
      <c r="AU606" s="28">
        <v>64.816490970000004</v>
      </c>
      <c r="AV606" s="28">
        <v>34.549330060000003</v>
      </c>
      <c r="AW606" s="28">
        <v>99.365821030000006</v>
      </c>
      <c r="AX606" s="28">
        <v>47.751978340000001</v>
      </c>
      <c r="AY606" s="28">
        <v>1.0809905</v>
      </c>
      <c r="AZ606" s="28">
        <v>50.53285219</v>
      </c>
    </row>
    <row r="607" spans="2:52" x14ac:dyDescent="0.25">
      <c r="B607" s="15" t="s">
        <v>464</v>
      </c>
      <c r="C607" s="28">
        <v>25.202257550000002</v>
      </c>
      <c r="D607" s="28">
        <v>20.401505539999999</v>
      </c>
      <c r="E607" s="28">
        <v>14.4397135</v>
      </c>
      <c r="F607" s="28">
        <v>5.4394065099999995</v>
      </c>
      <c r="G607" s="28">
        <v>0.52238552999999999</v>
      </c>
      <c r="H607" s="28">
        <v>4.800752010000001</v>
      </c>
      <c r="I607" s="28">
        <v>2.5840394100000004</v>
      </c>
      <c r="J607" s="28">
        <v>0.47893599999999997</v>
      </c>
      <c r="K607" s="28">
        <v>1.3728637399999999</v>
      </c>
      <c r="L607" s="28">
        <v>0.36491286000000001</v>
      </c>
      <c r="M607" s="28">
        <v>71.939867030000002</v>
      </c>
      <c r="N607" s="28">
        <v>71.806786000000002</v>
      </c>
      <c r="O607" s="28">
        <v>7.3591030000000002E-2</v>
      </c>
      <c r="P607" s="28">
        <v>0</v>
      </c>
      <c r="Q607" s="28">
        <v>5.9490000000000001E-2</v>
      </c>
      <c r="R607" s="28">
        <v>97.142124580000001</v>
      </c>
      <c r="S607" s="28">
        <v>52.158204070000004</v>
      </c>
      <c r="T607" s="28">
        <v>8.453426219999999</v>
      </c>
      <c r="U607" s="28">
        <v>4.8681211200000005</v>
      </c>
      <c r="V607" s="28">
        <v>0</v>
      </c>
      <c r="W607" s="28">
        <v>0</v>
      </c>
      <c r="X607" s="28">
        <v>4.6762476199999998</v>
      </c>
      <c r="Y607" s="28">
        <v>6.9398541700000003</v>
      </c>
      <c r="Z607" s="28">
        <v>0.80941236999999999</v>
      </c>
      <c r="AA607" s="28">
        <v>77.905265570000012</v>
      </c>
      <c r="AB607" s="28">
        <v>19.236859009999996</v>
      </c>
      <c r="AC607" s="28">
        <v>0</v>
      </c>
      <c r="AD607" s="28">
        <v>0</v>
      </c>
      <c r="AE607" s="28">
        <v>0</v>
      </c>
      <c r="AF607" s="28">
        <v>0</v>
      </c>
      <c r="AG607" s="28">
        <v>0</v>
      </c>
      <c r="AH607" s="28">
        <v>0</v>
      </c>
      <c r="AI607" s="28">
        <v>0</v>
      </c>
      <c r="AJ607" s="28">
        <v>0.25197732</v>
      </c>
      <c r="AK607" s="28">
        <v>0.25197732</v>
      </c>
      <c r="AL607" s="28">
        <v>6.1331236200000001</v>
      </c>
      <c r="AM607" s="28">
        <v>6.1331236200000001</v>
      </c>
      <c r="AN607" s="28">
        <v>0</v>
      </c>
      <c r="AO607" s="28">
        <v>0</v>
      </c>
      <c r="AP607" s="28">
        <v>3.3057153700000002</v>
      </c>
      <c r="AQ607" s="28">
        <v>3.3057153700000002</v>
      </c>
      <c r="AR607" s="28">
        <v>0</v>
      </c>
      <c r="AS607" s="28">
        <v>0</v>
      </c>
      <c r="AT607" s="28">
        <v>9.4388389900000007</v>
      </c>
      <c r="AU607" s="28">
        <v>10.049997339999999</v>
      </c>
      <c r="AV607" s="28">
        <v>16.18121987</v>
      </c>
      <c r="AW607" s="28">
        <v>26.231217210000001</v>
      </c>
      <c r="AX607" s="28">
        <v>3.1044411900000006</v>
      </c>
      <c r="AY607" s="28">
        <v>3.3723487200000002</v>
      </c>
      <c r="AZ607" s="28">
        <v>19.7544273</v>
      </c>
    </row>
    <row r="608" spans="2:52" x14ac:dyDescent="0.25">
      <c r="B608" s="15" t="s">
        <v>465</v>
      </c>
      <c r="C608" s="28">
        <v>188.05858345999997</v>
      </c>
      <c r="D608" s="28">
        <v>120.59975572</v>
      </c>
      <c r="E608" s="28">
        <v>63.238527140000002</v>
      </c>
      <c r="F608" s="28">
        <v>54.323826310000001</v>
      </c>
      <c r="G608" s="28">
        <v>3.0374022699999998</v>
      </c>
      <c r="H608" s="28">
        <v>67.45882773999999</v>
      </c>
      <c r="I608" s="28">
        <v>22.29637907</v>
      </c>
      <c r="J608" s="28">
        <v>15.421160859999999</v>
      </c>
      <c r="K608" s="28">
        <v>28.99639822</v>
      </c>
      <c r="L608" s="28">
        <v>0.74488958999999999</v>
      </c>
      <c r="M608" s="28">
        <v>329.48927073999999</v>
      </c>
      <c r="N608" s="28">
        <v>329.115454</v>
      </c>
      <c r="O608" s="28">
        <v>0.37381673999999998</v>
      </c>
      <c r="P608" s="28">
        <v>0</v>
      </c>
      <c r="Q608" s="28">
        <v>0</v>
      </c>
      <c r="R608" s="28">
        <v>517.54785419999996</v>
      </c>
      <c r="S608" s="28">
        <v>160.98531265</v>
      </c>
      <c r="T608" s="28">
        <v>9.4470375600000001</v>
      </c>
      <c r="U608" s="28">
        <v>19.259623820000002</v>
      </c>
      <c r="V608" s="28">
        <v>0</v>
      </c>
      <c r="W608" s="28">
        <v>0</v>
      </c>
      <c r="X608" s="28">
        <v>14.64450252</v>
      </c>
      <c r="Y608" s="28">
        <v>57.49126004</v>
      </c>
      <c r="Z608" s="28">
        <v>13.73420922</v>
      </c>
      <c r="AA608" s="28">
        <v>275.56194581</v>
      </c>
      <c r="AB608" s="28">
        <v>241.98590838999999</v>
      </c>
      <c r="AC608" s="28">
        <v>0</v>
      </c>
      <c r="AD608" s="28">
        <v>0</v>
      </c>
      <c r="AE608" s="28">
        <v>0</v>
      </c>
      <c r="AF608" s="28">
        <v>0</v>
      </c>
      <c r="AG608" s="28">
        <v>17.991107449999998</v>
      </c>
      <c r="AH608" s="28">
        <v>17.991107449999998</v>
      </c>
      <c r="AI608" s="28">
        <v>0</v>
      </c>
      <c r="AJ608" s="28">
        <v>0.68587399999999998</v>
      </c>
      <c r="AK608" s="28">
        <v>18.67698145</v>
      </c>
      <c r="AL608" s="28">
        <v>90.500192699999999</v>
      </c>
      <c r="AM608" s="28">
        <v>90.500192699999999</v>
      </c>
      <c r="AN608" s="28">
        <v>0</v>
      </c>
      <c r="AO608" s="28">
        <v>0</v>
      </c>
      <c r="AP608" s="28">
        <v>44.891878049999995</v>
      </c>
      <c r="AQ608" s="28">
        <v>44.891878049999995</v>
      </c>
      <c r="AR608" s="28">
        <v>0</v>
      </c>
      <c r="AS608" s="28">
        <v>4.4403205199999993</v>
      </c>
      <c r="AT608" s="28">
        <v>139.83239127000002</v>
      </c>
      <c r="AU608" s="28">
        <v>120.83049856999999</v>
      </c>
      <c r="AV608" s="28">
        <v>160.01311213</v>
      </c>
      <c r="AW608" s="28">
        <v>280.8436107</v>
      </c>
      <c r="AX608" s="28">
        <v>29.198996780000002</v>
      </c>
      <c r="AY608" s="28">
        <v>25.237500000000001</v>
      </c>
      <c r="AZ608" s="28">
        <v>226.40711392000003</v>
      </c>
    </row>
    <row r="609" spans="2:52" x14ac:dyDescent="0.25">
      <c r="B609" s="15" t="s">
        <v>466</v>
      </c>
      <c r="C609" s="28">
        <v>704.97660246999999</v>
      </c>
      <c r="D609" s="28">
        <v>573.05804776000002</v>
      </c>
      <c r="E609" s="28">
        <v>141.74463418000002</v>
      </c>
      <c r="F609" s="28">
        <v>423.22921821</v>
      </c>
      <c r="G609" s="28">
        <v>8.0841953699999998</v>
      </c>
      <c r="H609" s="28">
        <v>131.91855471</v>
      </c>
      <c r="I609" s="28">
        <v>48.796570989999999</v>
      </c>
      <c r="J609" s="28">
        <v>30.691295539999999</v>
      </c>
      <c r="K609" s="28">
        <v>12.49354402</v>
      </c>
      <c r="L609" s="28">
        <v>39.937144159999995</v>
      </c>
      <c r="M609" s="28">
        <v>397.18320699999998</v>
      </c>
      <c r="N609" s="28">
        <v>397.18213200000002</v>
      </c>
      <c r="O609" s="28">
        <v>0</v>
      </c>
      <c r="P609" s="28">
        <v>0</v>
      </c>
      <c r="Q609" s="28">
        <v>1.075E-3</v>
      </c>
      <c r="R609" s="28">
        <v>1102.15980947</v>
      </c>
      <c r="S609" s="28">
        <v>258.34191017000001</v>
      </c>
      <c r="T609" s="28">
        <v>66.556913359999996</v>
      </c>
      <c r="U609" s="28">
        <v>118.24006547</v>
      </c>
      <c r="V609" s="28">
        <v>0</v>
      </c>
      <c r="W609" s="28">
        <v>64.579405489999999</v>
      </c>
      <c r="X609" s="28">
        <v>43.510016319999998</v>
      </c>
      <c r="Y609" s="28">
        <v>43.251039670000004</v>
      </c>
      <c r="Z609" s="28">
        <v>3.1158691099999998</v>
      </c>
      <c r="AA609" s="28">
        <v>597.59521959000006</v>
      </c>
      <c r="AB609" s="28">
        <v>504.56458987999997</v>
      </c>
      <c r="AC609" s="28">
        <v>0</v>
      </c>
      <c r="AD609" s="28">
        <v>0</v>
      </c>
      <c r="AE609" s="28">
        <v>0</v>
      </c>
      <c r="AF609" s="28">
        <v>0</v>
      </c>
      <c r="AG609" s="28">
        <v>0</v>
      </c>
      <c r="AH609" s="28">
        <v>0</v>
      </c>
      <c r="AI609" s="28">
        <v>0</v>
      </c>
      <c r="AJ609" s="28">
        <v>0</v>
      </c>
      <c r="AK609" s="28">
        <v>0</v>
      </c>
      <c r="AL609" s="28">
        <v>108.12684037999999</v>
      </c>
      <c r="AM609" s="28">
        <v>108.12684037999999</v>
      </c>
      <c r="AN609" s="28">
        <v>0</v>
      </c>
      <c r="AO609" s="28">
        <v>0</v>
      </c>
      <c r="AP609" s="28">
        <v>9.9735999999999994</v>
      </c>
      <c r="AQ609" s="28">
        <v>9.9735999999999994</v>
      </c>
      <c r="AR609" s="28">
        <v>0</v>
      </c>
      <c r="AS609" s="28">
        <v>0</v>
      </c>
      <c r="AT609" s="28">
        <v>118.10044037999999</v>
      </c>
      <c r="AU609" s="28">
        <v>386.46414950000002</v>
      </c>
      <c r="AV609" s="28">
        <v>634.66574933000004</v>
      </c>
      <c r="AW609" s="28">
        <v>1021.12989883</v>
      </c>
      <c r="AX609" s="28">
        <v>3.13100741</v>
      </c>
      <c r="AY609" s="28">
        <v>0</v>
      </c>
      <c r="AZ609" s="28">
        <v>1017.9988914200001</v>
      </c>
    </row>
    <row r="610" spans="2:52" x14ac:dyDescent="0.25">
      <c r="B610" s="15" t="s">
        <v>467</v>
      </c>
      <c r="C610" s="28">
        <v>17.620684869999998</v>
      </c>
      <c r="D610" s="28">
        <v>8.4501368499999998</v>
      </c>
      <c r="E610" s="28">
        <v>6.1079876200000003</v>
      </c>
      <c r="F610" s="28">
        <v>2.0357755399999999</v>
      </c>
      <c r="G610" s="28">
        <v>0.30637368999999998</v>
      </c>
      <c r="H610" s="28">
        <v>9.17054802</v>
      </c>
      <c r="I610" s="28">
        <v>1.72418779</v>
      </c>
      <c r="J610" s="28">
        <v>0.71017399999999997</v>
      </c>
      <c r="K610" s="28">
        <v>3.9150675000000001</v>
      </c>
      <c r="L610" s="28">
        <v>2.8211187299999998</v>
      </c>
      <c r="M610" s="28">
        <v>83.77877402</v>
      </c>
      <c r="N610" s="28">
        <v>83.760378000000003</v>
      </c>
      <c r="O610" s="28">
        <v>1.8396019999999999E-2</v>
      </c>
      <c r="P610" s="28">
        <v>0</v>
      </c>
      <c r="Q610" s="28">
        <v>0</v>
      </c>
      <c r="R610" s="28">
        <v>101.39945888999999</v>
      </c>
      <c r="S610" s="28">
        <v>60.88090777</v>
      </c>
      <c r="T610" s="28">
        <v>2.3082707500000001</v>
      </c>
      <c r="U610" s="28">
        <v>8.4481003599999998</v>
      </c>
      <c r="V610" s="28">
        <v>0</v>
      </c>
      <c r="W610" s="28">
        <v>2.8027811099999997</v>
      </c>
      <c r="X610" s="28">
        <v>0.27424199999999999</v>
      </c>
      <c r="Y610" s="28">
        <v>5.94966361</v>
      </c>
      <c r="Z610" s="28">
        <v>0.11728313999999999</v>
      </c>
      <c r="AA610" s="28">
        <v>80.781248739999995</v>
      </c>
      <c r="AB610" s="28">
        <v>20.618210150000003</v>
      </c>
      <c r="AC610" s="28">
        <v>0</v>
      </c>
      <c r="AD610" s="28">
        <v>0</v>
      </c>
      <c r="AE610" s="28">
        <v>0</v>
      </c>
      <c r="AF610" s="28">
        <v>0</v>
      </c>
      <c r="AG610" s="28">
        <v>13.11639679</v>
      </c>
      <c r="AH610" s="28">
        <v>13.11639679</v>
      </c>
      <c r="AI610" s="28">
        <v>0</v>
      </c>
      <c r="AJ610" s="28">
        <v>0</v>
      </c>
      <c r="AK610" s="28">
        <v>13.11639679</v>
      </c>
      <c r="AL610" s="28">
        <v>27.297217059999998</v>
      </c>
      <c r="AM610" s="28">
        <v>27.297217059999998</v>
      </c>
      <c r="AN610" s="28">
        <v>0</v>
      </c>
      <c r="AO610" s="28">
        <v>0</v>
      </c>
      <c r="AP610" s="28">
        <v>0.66959999999999997</v>
      </c>
      <c r="AQ610" s="28">
        <v>0.66959999999999997</v>
      </c>
      <c r="AR610" s="28">
        <v>0</v>
      </c>
      <c r="AS610" s="28">
        <v>0</v>
      </c>
      <c r="AT610" s="28">
        <v>27.96681706</v>
      </c>
      <c r="AU610" s="28">
        <v>5.7677898799999996</v>
      </c>
      <c r="AV610" s="28">
        <v>15.640783750000001</v>
      </c>
      <c r="AW610" s="28">
        <v>21.408573629999999</v>
      </c>
      <c r="AX610" s="28">
        <v>0</v>
      </c>
      <c r="AY610" s="28">
        <v>2.0030289899999998</v>
      </c>
      <c r="AZ610" s="28">
        <v>19.405544640000002</v>
      </c>
    </row>
    <row r="611" spans="2:52" x14ac:dyDescent="0.25">
      <c r="B611" s="15" t="s">
        <v>468</v>
      </c>
      <c r="C611" s="28">
        <v>10.34492816</v>
      </c>
      <c r="D611" s="28">
        <v>8.2847039599999999</v>
      </c>
      <c r="E611" s="28">
        <v>6.6543671899999994</v>
      </c>
      <c r="F611" s="28">
        <v>1.3605102</v>
      </c>
      <c r="G611" s="28">
        <v>0.26982656999999999</v>
      </c>
      <c r="H611" s="28">
        <v>2.0602241999999999</v>
      </c>
      <c r="I611" s="28">
        <v>1.19166054</v>
      </c>
      <c r="J611" s="28">
        <v>0.588225</v>
      </c>
      <c r="K611" s="28">
        <v>0.24721366</v>
      </c>
      <c r="L611" s="28">
        <v>3.3125000000000002E-2</v>
      </c>
      <c r="M611" s="28">
        <v>63.909402999999998</v>
      </c>
      <c r="N611" s="28">
        <v>63.909402999999998</v>
      </c>
      <c r="O611" s="28">
        <v>0</v>
      </c>
      <c r="P611" s="28">
        <v>0</v>
      </c>
      <c r="Q611" s="28">
        <v>0</v>
      </c>
      <c r="R611" s="28">
        <v>74.254331159999992</v>
      </c>
      <c r="S611" s="28">
        <v>23.26117137</v>
      </c>
      <c r="T611" s="28">
        <v>0.80795256000000004</v>
      </c>
      <c r="U611" s="28">
        <v>2.0476195600000002</v>
      </c>
      <c r="V611" s="28">
        <v>0</v>
      </c>
      <c r="W611" s="28">
        <v>0</v>
      </c>
      <c r="X611" s="28">
        <v>0.37994681000000002</v>
      </c>
      <c r="Y611" s="28">
        <v>1.91703687</v>
      </c>
      <c r="Z611" s="28">
        <v>0.25367675000000001</v>
      </c>
      <c r="AA611" s="28">
        <v>28.667403919999998</v>
      </c>
      <c r="AB611" s="28">
        <v>45.586927240000001</v>
      </c>
      <c r="AC611" s="28">
        <v>0</v>
      </c>
      <c r="AD611" s="28">
        <v>0</v>
      </c>
      <c r="AE611" s="28">
        <v>0</v>
      </c>
      <c r="AF611" s="28">
        <v>0</v>
      </c>
      <c r="AG611" s="28">
        <v>0</v>
      </c>
      <c r="AH611" s="28">
        <v>0</v>
      </c>
      <c r="AI611" s="28">
        <v>0</v>
      </c>
      <c r="AJ611" s="28">
        <v>0</v>
      </c>
      <c r="AK611" s="28">
        <v>0</v>
      </c>
      <c r="AL611" s="28">
        <v>1.3532613899999999</v>
      </c>
      <c r="AM611" s="28">
        <v>1.3532613899999999</v>
      </c>
      <c r="AN611" s="28">
        <v>0</v>
      </c>
      <c r="AO611" s="28">
        <v>0</v>
      </c>
      <c r="AP611" s="28">
        <v>0.50369638999999999</v>
      </c>
      <c r="AQ611" s="28">
        <v>0.50369638999999999</v>
      </c>
      <c r="AR611" s="28">
        <v>0</v>
      </c>
      <c r="AS611" s="28">
        <v>0</v>
      </c>
      <c r="AT611" s="28">
        <v>1.8569577799999999</v>
      </c>
      <c r="AU611" s="28">
        <v>43.729969459999992</v>
      </c>
      <c r="AV611" s="28">
        <v>37.643250130000006</v>
      </c>
      <c r="AW611" s="28">
        <v>81.373219590000005</v>
      </c>
      <c r="AX611" s="28">
        <v>0</v>
      </c>
      <c r="AY611" s="28">
        <v>0</v>
      </c>
      <c r="AZ611" s="28">
        <v>81.373219590000005</v>
      </c>
    </row>
    <row r="612" spans="2:52" x14ac:dyDescent="0.25">
      <c r="B612" s="15" t="s">
        <v>252</v>
      </c>
      <c r="C612" s="28">
        <v>29.661361679999999</v>
      </c>
      <c r="D612" s="28">
        <v>21.269225260000002</v>
      </c>
      <c r="E612" s="28">
        <v>9.8606920100000011</v>
      </c>
      <c r="F612" s="28">
        <v>10.678617490000001</v>
      </c>
      <c r="G612" s="28">
        <v>0.72991576000000002</v>
      </c>
      <c r="H612" s="28">
        <v>8.3921364199999999</v>
      </c>
      <c r="I612" s="28">
        <v>1.7906960700000001</v>
      </c>
      <c r="J612" s="28">
        <v>5.2759</v>
      </c>
      <c r="K612" s="28">
        <v>1.32554035</v>
      </c>
      <c r="L612" s="28">
        <v>0</v>
      </c>
      <c r="M612" s="28">
        <v>90.309250550000002</v>
      </c>
      <c r="N612" s="28">
        <v>89.923362999999995</v>
      </c>
      <c r="O612" s="28">
        <v>0.38588754999999997</v>
      </c>
      <c r="P612" s="28">
        <v>0</v>
      </c>
      <c r="Q612" s="28">
        <v>0</v>
      </c>
      <c r="R612" s="28">
        <v>119.97061222999999</v>
      </c>
      <c r="S612" s="28">
        <v>62.737946640000004</v>
      </c>
      <c r="T612" s="28">
        <v>3.6101774799999999</v>
      </c>
      <c r="U612" s="28">
        <v>9.0256247599999995</v>
      </c>
      <c r="V612" s="28">
        <v>0</v>
      </c>
      <c r="W612" s="28">
        <v>0</v>
      </c>
      <c r="X612" s="28">
        <v>2.52326615</v>
      </c>
      <c r="Y612" s="28">
        <v>8.0937786700000007</v>
      </c>
      <c r="Z612" s="28">
        <v>2.6944999599999999</v>
      </c>
      <c r="AA612" s="28">
        <v>88.685293659999999</v>
      </c>
      <c r="AB612" s="28">
        <v>31.285318570000001</v>
      </c>
      <c r="AC612" s="28">
        <v>0</v>
      </c>
      <c r="AD612" s="28">
        <v>0</v>
      </c>
      <c r="AE612" s="28">
        <v>0</v>
      </c>
      <c r="AF612" s="28">
        <v>0</v>
      </c>
      <c r="AG612" s="28">
        <v>0</v>
      </c>
      <c r="AH612" s="28">
        <v>0</v>
      </c>
      <c r="AI612" s="28">
        <v>0</v>
      </c>
      <c r="AJ612" s="28">
        <v>0</v>
      </c>
      <c r="AK612" s="28">
        <v>0</v>
      </c>
      <c r="AL612" s="28">
        <v>15.776633949999999</v>
      </c>
      <c r="AM612" s="28">
        <v>15.776633949999999</v>
      </c>
      <c r="AN612" s="28">
        <v>0</v>
      </c>
      <c r="AO612" s="28">
        <v>0</v>
      </c>
      <c r="AP612" s="28">
        <v>6.0465179999999998</v>
      </c>
      <c r="AQ612" s="28">
        <v>6.0465179999999998</v>
      </c>
      <c r="AR612" s="28">
        <v>0</v>
      </c>
      <c r="AS612" s="28">
        <v>0</v>
      </c>
      <c r="AT612" s="28">
        <v>21.82315195</v>
      </c>
      <c r="AU612" s="28">
        <v>9.4621666199999996</v>
      </c>
      <c r="AV612" s="28">
        <v>16.67673589</v>
      </c>
      <c r="AW612" s="28">
        <v>26.138902509999998</v>
      </c>
      <c r="AX612" s="28">
        <v>0</v>
      </c>
      <c r="AY612" s="28">
        <v>2.8519697900000001</v>
      </c>
      <c r="AZ612" s="28">
        <v>23.286932719999999</v>
      </c>
    </row>
    <row r="613" spans="2:52" x14ac:dyDescent="0.25">
      <c r="B613" s="15" t="s">
        <v>470</v>
      </c>
      <c r="C613" s="28">
        <v>25.907929030000002</v>
      </c>
      <c r="D613" s="28">
        <v>20.26670451</v>
      </c>
      <c r="E613" s="28">
        <v>13.435050039999998</v>
      </c>
      <c r="F613" s="28">
        <v>5.9607864400000006</v>
      </c>
      <c r="G613" s="28">
        <v>0.87086803000000002</v>
      </c>
      <c r="H613" s="28">
        <v>5.6412245200000006</v>
      </c>
      <c r="I613" s="28">
        <v>2.8350425600000002</v>
      </c>
      <c r="J613" s="28">
        <v>1.6216651399999999</v>
      </c>
      <c r="K613" s="28">
        <v>0.58130324</v>
      </c>
      <c r="L613" s="28">
        <v>0.60321357999999992</v>
      </c>
      <c r="M613" s="28">
        <v>103.40021423</v>
      </c>
      <c r="N613" s="28">
        <v>102.081096</v>
      </c>
      <c r="O613" s="28">
        <v>0</v>
      </c>
      <c r="P613" s="28">
        <v>0.28499999999999998</v>
      </c>
      <c r="Q613" s="28">
        <v>1.03411823</v>
      </c>
      <c r="R613" s="28">
        <v>129.30814326000001</v>
      </c>
      <c r="S613" s="28">
        <v>55.864030030000002</v>
      </c>
      <c r="T613" s="28">
        <v>5.9137139100000002</v>
      </c>
      <c r="U613" s="28">
        <v>9.5856865999999989</v>
      </c>
      <c r="V613" s="28">
        <v>0</v>
      </c>
      <c r="W613" s="28">
        <v>7.5779045400000005</v>
      </c>
      <c r="X613" s="28">
        <v>5.9853097399999999</v>
      </c>
      <c r="Y613" s="28">
        <v>5.7587191600000001</v>
      </c>
      <c r="Z613" s="28">
        <v>1.2026759199999999</v>
      </c>
      <c r="AA613" s="28">
        <v>91.888039899999995</v>
      </c>
      <c r="AB613" s="28">
        <v>37.420103359999999</v>
      </c>
      <c r="AC613" s="28">
        <v>0</v>
      </c>
      <c r="AD613" s="28">
        <v>0</v>
      </c>
      <c r="AE613" s="28">
        <v>0</v>
      </c>
      <c r="AF613" s="28">
        <v>0</v>
      </c>
      <c r="AG613" s="28">
        <v>0</v>
      </c>
      <c r="AH613" s="28">
        <v>0</v>
      </c>
      <c r="AI613" s="28">
        <v>0</v>
      </c>
      <c r="AJ613" s="28">
        <v>0</v>
      </c>
      <c r="AK613" s="28">
        <v>0</v>
      </c>
      <c r="AL613" s="28">
        <v>9.7963839099999994</v>
      </c>
      <c r="AM613" s="28">
        <v>9.7963839099999994</v>
      </c>
      <c r="AN613" s="28">
        <v>0</v>
      </c>
      <c r="AO613" s="28">
        <v>0</v>
      </c>
      <c r="AP613" s="28">
        <v>5.1704873600000001</v>
      </c>
      <c r="AQ613" s="28">
        <v>5.1704873600000001</v>
      </c>
      <c r="AR613" s="28">
        <v>0</v>
      </c>
      <c r="AS613" s="28">
        <v>0</v>
      </c>
      <c r="AT613" s="28">
        <v>14.96687127</v>
      </c>
      <c r="AU613" s="28">
        <v>22.45323209</v>
      </c>
      <c r="AV613" s="28">
        <v>7.1384679999999996</v>
      </c>
      <c r="AW613" s="28">
        <v>29.59170009</v>
      </c>
      <c r="AX613" s="28">
        <v>0</v>
      </c>
      <c r="AY613" s="28">
        <v>0</v>
      </c>
      <c r="AZ613" s="28">
        <v>29.59170009</v>
      </c>
    </row>
    <row r="614" spans="2:52" x14ac:dyDescent="0.25">
      <c r="B614" s="15" t="s">
        <v>469</v>
      </c>
      <c r="C614" s="28">
        <v>143.91281344999999</v>
      </c>
      <c r="D614" s="28">
        <v>73.275050960000002</v>
      </c>
      <c r="E614" s="28">
        <v>38.837532120000006</v>
      </c>
      <c r="F614" s="28">
        <v>32.314310509999999</v>
      </c>
      <c r="G614" s="28">
        <v>2.1232083300000002</v>
      </c>
      <c r="H614" s="28">
        <v>70.63776249</v>
      </c>
      <c r="I614" s="28">
        <v>13.750523060000001</v>
      </c>
      <c r="J614" s="28">
        <v>10.7004515</v>
      </c>
      <c r="K614" s="28">
        <v>34.671686549999997</v>
      </c>
      <c r="L614" s="28">
        <v>11.515101379999999</v>
      </c>
      <c r="M614" s="28">
        <v>374.99287500000003</v>
      </c>
      <c r="N614" s="28">
        <v>374.98281700000001</v>
      </c>
      <c r="O614" s="28">
        <v>1.0057999999999999E-2</v>
      </c>
      <c r="P614" s="28">
        <v>0</v>
      </c>
      <c r="Q614" s="28">
        <v>0</v>
      </c>
      <c r="R614" s="28">
        <v>518.90568844999996</v>
      </c>
      <c r="S614" s="28">
        <v>198.61745752000002</v>
      </c>
      <c r="T614" s="28">
        <v>33.138261640000003</v>
      </c>
      <c r="U614" s="28">
        <v>34.28569366</v>
      </c>
      <c r="V614" s="28">
        <v>0</v>
      </c>
      <c r="W614" s="28">
        <v>0.69008086999999996</v>
      </c>
      <c r="X614" s="28">
        <v>31.257866329999999</v>
      </c>
      <c r="Y614" s="28">
        <v>106.74406762000001</v>
      </c>
      <c r="Z614" s="28">
        <v>1.99879896</v>
      </c>
      <c r="AA614" s="28">
        <v>406.73222660000005</v>
      </c>
      <c r="AB614" s="28">
        <v>112.17346185000001</v>
      </c>
      <c r="AC614" s="28">
        <v>0</v>
      </c>
      <c r="AD614" s="28">
        <v>0</v>
      </c>
      <c r="AE614" s="28">
        <v>0</v>
      </c>
      <c r="AF614" s="28">
        <v>0</v>
      </c>
      <c r="AG614" s="28">
        <v>0</v>
      </c>
      <c r="AH614" s="28">
        <v>0</v>
      </c>
      <c r="AI614" s="28">
        <v>0</v>
      </c>
      <c r="AJ614" s="28">
        <v>0</v>
      </c>
      <c r="AK614" s="28">
        <v>0</v>
      </c>
      <c r="AL614" s="28">
        <v>52.998000929999996</v>
      </c>
      <c r="AM614" s="28">
        <v>52.998000929999996</v>
      </c>
      <c r="AN614" s="28">
        <v>0</v>
      </c>
      <c r="AO614" s="28">
        <v>0</v>
      </c>
      <c r="AP614" s="28">
        <v>1.44255804</v>
      </c>
      <c r="AQ614" s="28">
        <v>1.44255804</v>
      </c>
      <c r="AR614" s="28">
        <v>0</v>
      </c>
      <c r="AS614" s="28">
        <v>0</v>
      </c>
      <c r="AT614" s="28">
        <v>54.440558969999998</v>
      </c>
      <c r="AU614" s="28">
        <v>57.732902879999997</v>
      </c>
      <c r="AV614" s="28">
        <v>119.04238902000002</v>
      </c>
      <c r="AW614" s="28">
        <v>176.77529190000001</v>
      </c>
      <c r="AX614" s="28">
        <v>0</v>
      </c>
      <c r="AY614" s="28">
        <v>10.415232810000001</v>
      </c>
      <c r="AZ614" s="28">
        <v>166.36005908999999</v>
      </c>
    </row>
    <row r="615" spans="2:52" x14ac:dyDescent="0.25">
      <c r="B615" s="15" t="s">
        <v>203</v>
      </c>
      <c r="C615" s="28">
        <v>154.35924606999998</v>
      </c>
      <c r="D615" s="28">
        <v>126.73663035999999</v>
      </c>
      <c r="E615" s="28">
        <v>60.840133569999992</v>
      </c>
      <c r="F615" s="28">
        <v>64.015113839999998</v>
      </c>
      <c r="G615" s="28">
        <v>1.8813829499999999</v>
      </c>
      <c r="H615" s="28">
        <v>27.622615709999998</v>
      </c>
      <c r="I615" s="28">
        <v>13.98306114</v>
      </c>
      <c r="J615" s="28">
        <v>8.9714152499999997</v>
      </c>
      <c r="K615" s="28">
        <v>3.40630758</v>
      </c>
      <c r="L615" s="28">
        <v>1.2618317400000001</v>
      </c>
      <c r="M615" s="28">
        <v>273.627273</v>
      </c>
      <c r="N615" s="28">
        <v>273.627273</v>
      </c>
      <c r="O615" s="28">
        <v>0</v>
      </c>
      <c r="P615" s="28">
        <v>0</v>
      </c>
      <c r="Q615" s="28">
        <v>0</v>
      </c>
      <c r="R615" s="28">
        <v>427.98651906999999</v>
      </c>
      <c r="S615" s="28">
        <v>101.91203381</v>
      </c>
      <c r="T615" s="28">
        <v>17.042923949999999</v>
      </c>
      <c r="U615" s="28">
        <v>29.08518776</v>
      </c>
      <c r="V615" s="28">
        <v>0</v>
      </c>
      <c r="W615" s="28">
        <v>67.826825110000001</v>
      </c>
      <c r="X615" s="28">
        <v>26.689642079999999</v>
      </c>
      <c r="Y615" s="28">
        <v>19.474928859999999</v>
      </c>
      <c r="Z615" s="28">
        <v>11.8346827</v>
      </c>
      <c r="AA615" s="28">
        <v>273.86622426999998</v>
      </c>
      <c r="AB615" s="28">
        <v>154.12029479999998</v>
      </c>
      <c r="AC615" s="28">
        <v>0</v>
      </c>
      <c r="AD615" s="28">
        <v>0</v>
      </c>
      <c r="AE615" s="28">
        <v>0</v>
      </c>
      <c r="AF615" s="28">
        <v>0</v>
      </c>
      <c r="AG615" s="28">
        <v>0</v>
      </c>
      <c r="AH615" s="28">
        <v>0</v>
      </c>
      <c r="AI615" s="28">
        <v>0</v>
      </c>
      <c r="AJ615" s="28">
        <v>0</v>
      </c>
      <c r="AK615" s="28">
        <v>0</v>
      </c>
      <c r="AL615" s="28">
        <v>18.712453019999998</v>
      </c>
      <c r="AM615" s="28">
        <v>18.712453019999998</v>
      </c>
      <c r="AN615" s="28">
        <v>0</v>
      </c>
      <c r="AO615" s="28">
        <v>0</v>
      </c>
      <c r="AP615" s="28">
        <v>32.886435679999998</v>
      </c>
      <c r="AQ615" s="28">
        <v>32.886435679999998</v>
      </c>
      <c r="AR615" s="28">
        <v>0</v>
      </c>
      <c r="AS615" s="28">
        <v>0</v>
      </c>
      <c r="AT615" s="28">
        <v>51.598888700000003</v>
      </c>
      <c r="AU615" s="28">
        <v>102.52140610000001</v>
      </c>
      <c r="AV615" s="28">
        <v>93.75932404000001</v>
      </c>
      <c r="AW615" s="28">
        <v>196.28073013999997</v>
      </c>
      <c r="AX615" s="28">
        <v>0</v>
      </c>
      <c r="AY615" s="28">
        <v>0</v>
      </c>
      <c r="AZ615" s="28">
        <v>196.28073013999997</v>
      </c>
    </row>
    <row r="616" spans="2:52" x14ac:dyDescent="0.25">
      <c r="B616" s="15" t="s">
        <v>471</v>
      </c>
      <c r="C616" s="28">
        <v>123.40196585</v>
      </c>
      <c r="D616" s="28">
        <v>79.477066750000006</v>
      </c>
      <c r="E616" s="28">
        <v>47.845084060000005</v>
      </c>
      <c r="F616" s="28">
        <v>29.74591934</v>
      </c>
      <c r="G616" s="28">
        <v>1.8860633500000001</v>
      </c>
      <c r="H616" s="28">
        <v>43.924899099999998</v>
      </c>
      <c r="I616" s="28">
        <v>11.949768480000001</v>
      </c>
      <c r="J616" s="28">
        <v>9.71265249</v>
      </c>
      <c r="K616" s="28">
        <v>21.723960829999999</v>
      </c>
      <c r="L616" s="28">
        <v>0.53851730000000009</v>
      </c>
      <c r="M616" s="28">
        <v>168.59729787000001</v>
      </c>
      <c r="N616" s="28">
        <v>163.75609538</v>
      </c>
      <c r="O616" s="28">
        <v>0.37724798999999998</v>
      </c>
      <c r="P616" s="28">
        <v>0</v>
      </c>
      <c r="Q616" s="28">
        <v>4.4639544999999998</v>
      </c>
      <c r="R616" s="28">
        <v>291.99926372000004</v>
      </c>
      <c r="S616" s="28">
        <v>94.812323150000012</v>
      </c>
      <c r="T616" s="28">
        <v>14.57461247</v>
      </c>
      <c r="U616" s="28">
        <v>15.523655099999999</v>
      </c>
      <c r="V616" s="28">
        <v>0</v>
      </c>
      <c r="W616" s="28">
        <v>0</v>
      </c>
      <c r="X616" s="28">
        <v>20.684360949999999</v>
      </c>
      <c r="Y616" s="28">
        <v>30.630847829999997</v>
      </c>
      <c r="Z616" s="28">
        <v>1.84811718</v>
      </c>
      <c r="AA616" s="28">
        <v>178.07391668</v>
      </c>
      <c r="AB616" s="28">
        <v>113.92534703999999</v>
      </c>
      <c r="AC616" s="28">
        <v>0</v>
      </c>
      <c r="AD616" s="28">
        <v>0</v>
      </c>
      <c r="AE616" s="28">
        <v>0</v>
      </c>
      <c r="AF616" s="28">
        <v>0</v>
      </c>
      <c r="AG616" s="28">
        <v>0</v>
      </c>
      <c r="AH616" s="28">
        <v>0</v>
      </c>
      <c r="AI616" s="28">
        <v>0</v>
      </c>
      <c r="AJ616" s="28">
        <v>1.36827291</v>
      </c>
      <c r="AK616" s="28">
        <v>1.36827291</v>
      </c>
      <c r="AL616" s="28">
        <v>46.477818799999994</v>
      </c>
      <c r="AM616" s="28">
        <v>46.477818799999994</v>
      </c>
      <c r="AN616" s="28">
        <v>0</v>
      </c>
      <c r="AO616" s="28">
        <v>0</v>
      </c>
      <c r="AP616" s="28">
        <v>7.98059735</v>
      </c>
      <c r="AQ616" s="28">
        <v>7.98059735</v>
      </c>
      <c r="AR616" s="28">
        <v>0</v>
      </c>
      <c r="AS616" s="28">
        <v>0</v>
      </c>
      <c r="AT616" s="28">
        <v>54.458416149999998</v>
      </c>
      <c r="AU616" s="28">
        <v>60.835203799999995</v>
      </c>
      <c r="AV616" s="28">
        <v>149.47945602999999</v>
      </c>
      <c r="AW616" s="28">
        <v>210.31465983000001</v>
      </c>
      <c r="AX616" s="28">
        <v>29.132661990000003</v>
      </c>
      <c r="AY616" s="28">
        <v>0</v>
      </c>
      <c r="AZ616" s="28">
        <v>181.18199783999998</v>
      </c>
    </row>
    <row r="617" spans="2:52" x14ac:dyDescent="0.25">
      <c r="B617" s="15" t="s">
        <v>472</v>
      </c>
      <c r="C617" s="28">
        <v>277.79920681999999</v>
      </c>
      <c r="D617" s="28">
        <v>211.43222321000002</v>
      </c>
      <c r="E617" s="28">
        <v>72.264285200000003</v>
      </c>
      <c r="F617" s="28">
        <v>134.87124878999998</v>
      </c>
      <c r="G617" s="28">
        <v>4.2966892199999993</v>
      </c>
      <c r="H617" s="28">
        <v>66.366983609999991</v>
      </c>
      <c r="I617" s="28">
        <v>31.757290659999999</v>
      </c>
      <c r="J617" s="28">
        <v>10.44090267</v>
      </c>
      <c r="K617" s="28">
        <v>20.055670550000002</v>
      </c>
      <c r="L617" s="28">
        <v>4.1131197300000002</v>
      </c>
      <c r="M617" s="28">
        <v>372.05692800000003</v>
      </c>
      <c r="N617" s="28">
        <v>372.05692800000003</v>
      </c>
      <c r="O617" s="28">
        <v>0</v>
      </c>
      <c r="P617" s="28">
        <v>0</v>
      </c>
      <c r="Q617" s="28">
        <v>0</v>
      </c>
      <c r="R617" s="28">
        <v>649.85613481999997</v>
      </c>
      <c r="S617" s="28">
        <v>349.99058367000003</v>
      </c>
      <c r="T617" s="28">
        <v>35.325879710000002</v>
      </c>
      <c r="U617" s="28">
        <v>43.298915139999998</v>
      </c>
      <c r="V617" s="28">
        <v>0</v>
      </c>
      <c r="W617" s="28">
        <v>0</v>
      </c>
      <c r="X617" s="28">
        <v>14.929052449999999</v>
      </c>
      <c r="Y617" s="28">
        <v>40.602206079999995</v>
      </c>
      <c r="Z617" s="28">
        <v>10.879867429999999</v>
      </c>
      <c r="AA617" s="28">
        <v>495.02650447999997</v>
      </c>
      <c r="AB617" s="28">
        <v>154.82963033999997</v>
      </c>
      <c r="AC617" s="28">
        <v>0</v>
      </c>
      <c r="AD617" s="28">
        <v>0</v>
      </c>
      <c r="AE617" s="28">
        <v>0</v>
      </c>
      <c r="AF617" s="28">
        <v>0</v>
      </c>
      <c r="AG617" s="28">
        <v>0</v>
      </c>
      <c r="AH617" s="28">
        <v>0</v>
      </c>
      <c r="AI617" s="28">
        <v>0</v>
      </c>
      <c r="AJ617" s="28">
        <v>0</v>
      </c>
      <c r="AK617" s="28">
        <v>0</v>
      </c>
      <c r="AL617" s="28">
        <v>78.138965739999989</v>
      </c>
      <c r="AM617" s="28">
        <v>78.138965739999989</v>
      </c>
      <c r="AN617" s="28">
        <v>0</v>
      </c>
      <c r="AO617" s="28">
        <v>0</v>
      </c>
      <c r="AP617" s="28">
        <v>31.73529808</v>
      </c>
      <c r="AQ617" s="28">
        <v>31.73529808</v>
      </c>
      <c r="AR617" s="28">
        <v>0</v>
      </c>
      <c r="AS617" s="28">
        <v>0</v>
      </c>
      <c r="AT617" s="28">
        <v>109.87426382</v>
      </c>
      <c r="AU617" s="28">
        <v>44.955366520000005</v>
      </c>
      <c r="AV617" s="28">
        <v>109.60920901</v>
      </c>
      <c r="AW617" s="28">
        <v>154.56457553000001</v>
      </c>
      <c r="AX617" s="28">
        <v>0</v>
      </c>
      <c r="AY617" s="28">
        <v>6.9230966199999999</v>
      </c>
      <c r="AZ617" s="28">
        <v>147.64147890999999</v>
      </c>
    </row>
    <row r="618" spans="2:52" x14ac:dyDescent="0.25">
      <c r="B618" s="15" t="s">
        <v>473</v>
      </c>
      <c r="C618" s="28">
        <v>56.942443260000005</v>
      </c>
      <c r="D618" s="28">
        <v>44.097830830000007</v>
      </c>
      <c r="E618" s="28">
        <v>23.89028596</v>
      </c>
      <c r="F618" s="28">
        <v>19.46115738</v>
      </c>
      <c r="G618" s="28">
        <v>0.74638749000000004</v>
      </c>
      <c r="H618" s="28">
        <v>12.84461243</v>
      </c>
      <c r="I618" s="28">
        <v>5.4989705500000001</v>
      </c>
      <c r="J618" s="28">
        <v>2.15691641</v>
      </c>
      <c r="K618" s="28">
        <v>3.3963905099999998</v>
      </c>
      <c r="L618" s="28">
        <v>1.7923349600000003</v>
      </c>
      <c r="M618" s="28">
        <v>81.956239230000008</v>
      </c>
      <c r="N618" s="28">
        <v>81.684687999999994</v>
      </c>
      <c r="O618" s="28">
        <v>0.16855123000000002</v>
      </c>
      <c r="P618" s="28">
        <v>0.10299999999999999</v>
      </c>
      <c r="Q618" s="28">
        <v>0</v>
      </c>
      <c r="R618" s="28">
        <v>138.89868249</v>
      </c>
      <c r="S618" s="28">
        <v>81.959104780000004</v>
      </c>
      <c r="T618" s="28">
        <v>5.8699082300000001</v>
      </c>
      <c r="U618" s="28">
        <v>9.9172448699999993</v>
      </c>
      <c r="V618" s="28">
        <v>0</v>
      </c>
      <c r="W618" s="28">
        <v>0</v>
      </c>
      <c r="X618" s="28">
        <v>2.2533411600000002</v>
      </c>
      <c r="Y618" s="28">
        <v>17.02768056</v>
      </c>
      <c r="Z618" s="28">
        <v>0.91620553000000005</v>
      </c>
      <c r="AA618" s="28">
        <v>117.94348513000001</v>
      </c>
      <c r="AB618" s="28">
        <v>20.95519736</v>
      </c>
      <c r="AC618" s="28">
        <v>0</v>
      </c>
      <c r="AD618" s="28">
        <v>0</v>
      </c>
      <c r="AE618" s="28">
        <v>0</v>
      </c>
      <c r="AF618" s="28">
        <v>0</v>
      </c>
      <c r="AG618" s="28">
        <v>0</v>
      </c>
      <c r="AH618" s="28">
        <v>0</v>
      </c>
      <c r="AI618" s="28">
        <v>0</v>
      </c>
      <c r="AJ618" s="28">
        <v>1.2025546100000002</v>
      </c>
      <c r="AK618" s="28">
        <v>1.2025546100000002</v>
      </c>
      <c r="AL618" s="28">
        <v>16.081821980000001</v>
      </c>
      <c r="AM618" s="28">
        <v>16.081821980000001</v>
      </c>
      <c r="AN618" s="28">
        <v>0</v>
      </c>
      <c r="AO618" s="28">
        <v>0</v>
      </c>
      <c r="AP618" s="28">
        <v>0.23530122000000001</v>
      </c>
      <c r="AQ618" s="28">
        <v>0.23530122000000001</v>
      </c>
      <c r="AR618" s="28">
        <v>0</v>
      </c>
      <c r="AS618" s="28">
        <v>0</v>
      </c>
      <c r="AT618" s="28">
        <v>16.317123200000001</v>
      </c>
      <c r="AU618" s="28">
        <v>5.8406287700000004</v>
      </c>
      <c r="AV618" s="28">
        <v>74.095252909999999</v>
      </c>
      <c r="AW618" s="28">
        <v>79.935881679999994</v>
      </c>
      <c r="AX618" s="28">
        <v>0.51341921999999995</v>
      </c>
      <c r="AY618" s="28">
        <v>2.37730365</v>
      </c>
      <c r="AZ618" s="28">
        <v>77.045158810000004</v>
      </c>
    </row>
    <row r="619" spans="2:52" x14ac:dyDescent="0.25">
      <c r="B619" s="25" t="s">
        <v>1582</v>
      </c>
      <c r="C619" s="26">
        <f t="shared" ref="C619:AZ619" si="40">SUM(C606:C618)</f>
        <v>1875.46699627</v>
      </c>
      <c r="D619" s="26">
        <f t="shared" si="40"/>
        <v>1391.7987556800001</v>
      </c>
      <c r="E619" s="26">
        <f t="shared" si="40"/>
        <v>535.39043496000011</v>
      </c>
      <c r="F619" s="26">
        <f t="shared" si="40"/>
        <v>829.50174368000012</v>
      </c>
      <c r="G619" s="26">
        <f t="shared" si="40"/>
        <v>26.906577039999998</v>
      </c>
      <c r="H619" s="26">
        <f t="shared" si="40"/>
        <v>483.66824058999993</v>
      </c>
      <c r="I619" s="26">
        <f t="shared" si="40"/>
        <v>170.16063779999999</v>
      </c>
      <c r="J619" s="26">
        <f t="shared" si="40"/>
        <v>100.28402185999998</v>
      </c>
      <c r="K619" s="26">
        <f t="shared" si="40"/>
        <v>147.5617651</v>
      </c>
      <c r="L619" s="26">
        <f t="shared" si="40"/>
        <v>65.661815829999995</v>
      </c>
      <c r="M619" s="26">
        <f t="shared" si="40"/>
        <v>2576.02728497</v>
      </c>
      <c r="N619" s="26">
        <f t="shared" si="40"/>
        <v>2551.4273373799997</v>
      </c>
      <c r="O619" s="26">
        <f t="shared" si="40"/>
        <v>4.3256958599999997</v>
      </c>
      <c r="P619" s="26">
        <f t="shared" si="40"/>
        <v>14.715614</v>
      </c>
      <c r="Q619" s="26">
        <f t="shared" si="40"/>
        <v>5.5586377300000001</v>
      </c>
      <c r="R619" s="26">
        <f t="shared" si="40"/>
        <v>4451.4942812400013</v>
      </c>
      <c r="S619" s="26">
        <f t="shared" si="40"/>
        <v>1635.4775034000002</v>
      </c>
      <c r="T619" s="26">
        <f t="shared" si="40"/>
        <v>211.28443088</v>
      </c>
      <c r="U619" s="26">
        <f t="shared" si="40"/>
        <v>315.91128476</v>
      </c>
      <c r="V619" s="26">
        <f t="shared" si="40"/>
        <v>0.62397740000000002</v>
      </c>
      <c r="W619" s="26">
        <f t="shared" si="40"/>
        <v>154.02811861999999</v>
      </c>
      <c r="X619" s="26">
        <f t="shared" si="40"/>
        <v>184.87136378</v>
      </c>
      <c r="Y619" s="26">
        <f t="shared" si="40"/>
        <v>368.91256742999997</v>
      </c>
      <c r="Z619" s="26">
        <f t="shared" si="40"/>
        <v>52.968703980000001</v>
      </c>
      <c r="AA619" s="26">
        <f t="shared" si="40"/>
        <v>2924.07795025</v>
      </c>
      <c r="AB619" s="26">
        <f t="shared" si="40"/>
        <v>1527.4163309899998</v>
      </c>
      <c r="AC619" s="26">
        <f t="shared" si="40"/>
        <v>0</v>
      </c>
      <c r="AD619" s="26">
        <f t="shared" si="40"/>
        <v>0</v>
      </c>
      <c r="AE619" s="26">
        <f t="shared" si="40"/>
        <v>0</v>
      </c>
      <c r="AF619" s="26">
        <f t="shared" si="40"/>
        <v>0</v>
      </c>
      <c r="AG619" s="26">
        <f t="shared" si="40"/>
        <v>55.957504239999992</v>
      </c>
      <c r="AH619" s="26">
        <f t="shared" si="40"/>
        <v>55.957504239999992</v>
      </c>
      <c r="AI619" s="26">
        <f t="shared" si="40"/>
        <v>0</v>
      </c>
      <c r="AJ619" s="26">
        <f t="shared" si="40"/>
        <v>3.50867884</v>
      </c>
      <c r="AK619" s="26">
        <f t="shared" si="40"/>
        <v>59.46618308</v>
      </c>
      <c r="AL619" s="26">
        <f t="shared" si="40"/>
        <v>483.30438451999987</v>
      </c>
      <c r="AM619" s="26">
        <f t="shared" si="40"/>
        <v>483.30438451999987</v>
      </c>
      <c r="AN619" s="26">
        <f t="shared" si="40"/>
        <v>0</v>
      </c>
      <c r="AO619" s="26">
        <f t="shared" si="40"/>
        <v>0</v>
      </c>
      <c r="AP619" s="26">
        <f t="shared" si="40"/>
        <v>152.04609252999998</v>
      </c>
      <c r="AQ619" s="26">
        <f t="shared" si="40"/>
        <v>152.04609252999998</v>
      </c>
      <c r="AR619" s="26">
        <f t="shared" si="40"/>
        <v>0</v>
      </c>
      <c r="AS619" s="26">
        <f t="shared" si="40"/>
        <v>16.072234519999999</v>
      </c>
      <c r="AT619" s="26">
        <f t="shared" si="40"/>
        <v>651.42271156999993</v>
      </c>
      <c r="AU619" s="26">
        <f t="shared" si="40"/>
        <v>935.45980250000002</v>
      </c>
      <c r="AV619" s="26">
        <f t="shared" si="40"/>
        <v>1468.4942801699999</v>
      </c>
      <c r="AW619" s="26">
        <f t="shared" si="40"/>
        <v>2403.9540826700004</v>
      </c>
      <c r="AX619" s="26">
        <f t="shared" si="40"/>
        <v>112.83250493</v>
      </c>
      <c r="AY619" s="26">
        <f t="shared" si="40"/>
        <v>54.261471080000007</v>
      </c>
      <c r="AZ619" s="26">
        <f t="shared" si="40"/>
        <v>2236.8601066599999</v>
      </c>
    </row>
    <row r="620" spans="2:52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</row>
    <row r="621" spans="2:52" x14ac:dyDescent="0.25">
      <c r="B621" s="17" t="s">
        <v>1532</v>
      </c>
      <c r="C621" s="12">
        <f t="shared" ref="C621:AZ621" si="41">C629+C643+C660+C686+C706</f>
        <v>1079.32211611</v>
      </c>
      <c r="D621" s="12">
        <f t="shared" si="41"/>
        <v>467.07502436999994</v>
      </c>
      <c r="E621" s="12">
        <f t="shared" si="41"/>
        <v>178.01394010000001</v>
      </c>
      <c r="F621" s="12">
        <f t="shared" si="41"/>
        <v>256.98397382000002</v>
      </c>
      <c r="G621" s="12">
        <f t="shared" si="41"/>
        <v>32.077110449999999</v>
      </c>
      <c r="H621" s="12">
        <f t="shared" si="41"/>
        <v>612.24709174000009</v>
      </c>
      <c r="I621" s="12">
        <f t="shared" si="41"/>
        <v>166.07971601</v>
      </c>
      <c r="J621" s="12">
        <f t="shared" si="41"/>
        <v>116.24827431</v>
      </c>
      <c r="K621" s="12">
        <f t="shared" si="41"/>
        <v>173.83384382000003</v>
      </c>
      <c r="L621" s="12">
        <f t="shared" si="41"/>
        <v>156.08525759999998</v>
      </c>
      <c r="M621" s="12">
        <f t="shared" si="41"/>
        <v>7492.4537462899998</v>
      </c>
      <c r="N621" s="12">
        <f t="shared" si="41"/>
        <v>7334.708513900001</v>
      </c>
      <c r="O621" s="12">
        <f t="shared" si="41"/>
        <v>49.275276239999997</v>
      </c>
      <c r="P621" s="12">
        <f t="shared" si="41"/>
        <v>49.940918719999992</v>
      </c>
      <c r="Q621" s="12">
        <f t="shared" si="41"/>
        <v>58.529037430000002</v>
      </c>
      <c r="R621" s="12">
        <f t="shared" si="41"/>
        <v>8571.7758624000016</v>
      </c>
      <c r="S621" s="12">
        <f t="shared" si="41"/>
        <v>4062.7987382800002</v>
      </c>
      <c r="T621" s="12">
        <f t="shared" si="41"/>
        <v>89.467800170000004</v>
      </c>
      <c r="U621" s="12">
        <f t="shared" si="41"/>
        <v>517.04242547000001</v>
      </c>
      <c r="V621" s="12">
        <f t="shared" si="41"/>
        <v>9.2982499999999996E-2</v>
      </c>
      <c r="W621" s="12">
        <f t="shared" si="41"/>
        <v>38.871736319999997</v>
      </c>
      <c r="X621" s="12">
        <f t="shared" si="41"/>
        <v>336.72753817</v>
      </c>
      <c r="Y621" s="12">
        <f t="shared" si="41"/>
        <v>872.85713507000003</v>
      </c>
      <c r="Z621" s="12">
        <f t="shared" si="41"/>
        <v>18.480503600000002</v>
      </c>
      <c r="AA621" s="12">
        <f t="shared" si="41"/>
        <v>5936.3388595799997</v>
      </c>
      <c r="AB621" s="12">
        <f t="shared" si="41"/>
        <v>2635.4370028200001</v>
      </c>
      <c r="AC621" s="12">
        <f t="shared" si="41"/>
        <v>4.0464544199999999</v>
      </c>
      <c r="AD621" s="12">
        <f t="shared" si="41"/>
        <v>0</v>
      </c>
      <c r="AE621" s="12">
        <f t="shared" si="41"/>
        <v>0</v>
      </c>
      <c r="AF621" s="12">
        <f t="shared" si="41"/>
        <v>4.0464544199999999</v>
      </c>
      <c r="AG621" s="12">
        <f t="shared" si="41"/>
        <v>240.14546898999998</v>
      </c>
      <c r="AH621" s="12">
        <f t="shared" si="41"/>
        <v>240.14546898999998</v>
      </c>
      <c r="AI621" s="12">
        <f t="shared" si="41"/>
        <v>0</v>
      </c>
      <c r="AJ621" s="12">
        <f t="shared" si="41"/>
        <v>146.09122413999998</v>
      </c>
      <c r="AK621" s="12">
        <f t="shared" si="41"/>
        <v>390.28314755000002</v>
      </c>
      <c r="AL621" s="12">
        <f t="shared" si="41"/>
        <v>815.83688364</v>
      </c>
      <c r="AM621" s="12">
        <f t="shared" si="41"/>
        <v>815.16026909999994</v>
      </c>
      <c r="AN621" s="12">
        <f t="shared" si="41"/>
        <v>0.67661453999999999</v>
      </c>
      <c r="AO621" s="12">
        <f t="shared" si="41"/>
        <v>0</v>
      </c>
      <c r="AP621" s="12">
        <f t="shared" si="41"/>
        <v>130.98433224999999</v>
      </c>
      <c r="AQ621" s="12">
        <f t="shared" si="41"/>
        <v>130.98433224999999</v>
      </c>
      <c r="AR621" s="12">
        <f t="shared" si="41"/>
        <v>0</v>
      </c>
      <c r="AS621" s="12">
        <f t="shared" si="41"/>
        <v>183.79995081999999</v>
      </c>
      <c r="AT621" s="12">
        <f t="shared" si="41"/>
        <v>1130.6211667100001</v>
      </c>
      <c r="AU621" s="12">
        <f t="shared" si="41"/>
        <v>1895.0989836599999</v>
      </c>
      <c r="AV621" s="12">
        <f t="shared" si="41"/>
        <v>3199.7979058700002</v>
      </c>
      <c r="AW621" s="12">
        <f t="shared" si="41"/>
        <v>5094.8968895300004</v>
      </c>
      <c r="AX621" s="12">
        <f t="shared" si="41"/>
        <v>321.44127927000005</v>
      </c>
      <c r="AY621" s="12">
        <f t="shared" si="41"/>
        <v>314.11581175000003</v>
      </c>
      <c r="AZ621" s="12">
        <f t="shared" si="41"/>
        <v>4459.3397985099991</v>
      </c>
    </row>
    <row r="622" spans="2:52" x14ac:dyDescent="0.25">
      <c r="B622" s="14" t="s">
        <v>1466</v>
      </c>
    </row>
    <row r="623" spans="2:52" x14ac:dyDescent="0.25">
      <c r="B623" s="15" t="s">
        <v>1473</v>
      </c>
      <c r="C623" s="28">
        <v>25.911568979999998</v>
      </c>
      <c r="D623" s="28">
        <v>13.037915489999998</v>
      </c>
      <c r="E623" s="28">
        <v>2.8303161299999999</v>
      </c>
      <c r="F623" s="28">
        <v>9.6924361099999992</v>
      </c>
      <c r="G623" s="28">
        <v>0.51516324999999996</v>
      </c>
      <c r="H623" s="28">
        <v>12.873653490000001</v>
      </c>
      <c r="I623" s="28">
        <v>2.38994135</v>
      </c>
      <c r="J623" s="28">
        <v>3.2369714100000002</v>
      </c>
      <c r="K623" s="28">
        <v>6.0625110900000001</v>
      </c>
      <c r="L623" s="28">
        <v>1.1842296400000001</v>
      </c>
      <c r="M623" s="28">
        <v>112.04082175000001</v>
      </c>
      <c r="N623" s="28">
        <v>111.48241299999999</v>
      </c>
      <c r="O623" s="28">
        <v>0.55840875000000001</v>
      </c>
      <c r="P623" s="28">
        <v>0</v>
      </c>
      <c r="Q623" s="28">
        <v>0</v>
      </c>
      <c r="R623" s="28">
        <v>137.95239072999999</v>
      </c>
      <c r="S623" s="28">
        <v>44.667425619999996</v>
      </c>
      <c r="T623" s="28">
        <v>0.45848634000000005</v>
      </c>
      <c r="U623" s="28">
        <v>0.91543487999999995</v>
      </c>
      <c r="V623" s="28">
        <v>0</v>
      </c>
      <c r="W623" s="28">
        <v>5.8229198899999997</v>
      </c>
      <c r="X623" s="28">
        <v>3.4413782000000004</v>
      </c>
      <c r="Y623" s="28">
        <v>24.191795420000002</v>
      </c>
      <c r="Z623" s="28">
        <v>0</v>
      </c>
      <c r="AA623" s="28">
        <v>79.497440350000005</v>
      </c>
      <c r="AB623" s="28">
        <v>58.45495038</v>
      </c>
      <c r="AC623" s="28">
        <v>0</v>
      </c>
      <c r="AD623" s="28">
        <v>0</v>
      </c>
      <c r="AE623" s="28">
        <v>0</v>
      </c>
      <c r="AF623" s="28">
        <v>0</v>
      </c>
      <c r="AG623" s="28">
        <v>0</v>
      </c>
      <c r="AH623" s="28">
        <v>0</v>
      </c>
      <c r="AI623" s="28">
        <v>0</v>
      </c>
      <c r="AJ623" s="28">
        <v>4.7974664999999996</v>
      </c>
      <c r="AK623" s="28">
        <v>4.7974664999999996</v>
      </c>
      <c r="AL623" s="28">
        <v>4.8108726800000001</v>
      </c>
      <c r="AM623" s="28">
        <v>4.8108726800000001</v>
      </c>
      <c r="AN623" s="28">
        <v>0</v>
      </c>
      <c r="AO623" s="28">
        <v>0</v>
      </c>
      <c r="AP623" s="28">
        <v>0</v>
      </c>
      <c r="AQ623" s="28">
        <v>0</v>
      </c>
      <c r="AR623" s="28">
        <v>0</v>
      </c>
      <c r="AS623" s="28">
        <v>4.7308582000000001</v>
      </c>
      <c r="AT623" s="28">
        <v>9.5417308799999994</v>
      </c>
      <c r="AU623" s="28">
        <v>53.710686000000003</v>
      </c>
      <c r="AV623" s="28">
        <v>139.74470943</v>
      </c>
      <c r="AW623" s="28">
        <v>193.45539543000001</v>
      </c>
      <c r="AX623" s="28">
        <v>7.8384218099999998</v>
      </c>
      <c r="AY623" s="28">
        <v>9.2272112200000009</v>
      </c>
      <c r="AZ623" s="28">
        <v>176.3897624</v>
      </c>
    </row>
    <row r="624" spans="2:52" x14ac:dyDescent="0.25">
      <c r="B624" s="15" t="s">
        <v>432</v>
      </c>
      <c r="C624" s="28">
        <v>4.1559235299999999</v>
      </c>
      <c r="D624" s="28">
        <v>1.30605233</v>
      </c>
      <c r="E624" s="28">
        <v>0.51485378000000004</v>
      </c>
      <c r="F624" s="28">
        <v>0.64086610999999993</v>
      </c>
      <c r="G624" s="28">
        <v>0.15033244000000001</v>
      </c>
      <c r="H624" s="28">
        <v>2.8498711999999999</v>
      </c>
      <c r="I624" s="28">
        <v>1.68716457</v>
      </c>
      <c r="J624" s="28">
        <v>0.57829957999999992</v>
      </c>
      <c r="K624" s="28">
        <v>0.583677</v>
      </c>
      <c r="L624" s="28">
        <v>7.3004999999999999E-4</v>
      </c>
      <c r="M624" s="28">
        <v>59.892678950000004</v>
      </c>
      <c r="N624" s="28">
        <v>59.852483999999997</v>
      </c>
      <c r="O624" s="28">
        <v>4.019495E-2</v>
      </c>
      <c r="P624" s="28">
        <v>0</v>
      </c>
      <c r="Q624" s="28">
        <v>0</v>
      </c>
      <c r="R624" s="28">
        <v>64.04860248</v>
      </c>
      <c r="S624" s="28">
        <v>30.503689859999998</v>
      </c>
      <c r="T624" s="28">
        <v>4.0805199999999998E-3</v>
      </c>
      <c r="U624" s="28">
        <v>4.3814904000000006</v>
      </c>
      <c r="V624" s="28">
        <v>0</v>
      </c>
      <c r="W624" s="28">
        <v>0</v>
      </c>
      <c r="X624" s="28">
        <v>2.8479216200000002</v>
      </c>
      <c r="Y624" s="28">
        <v>2.0299899199999998</v>
      </c>
      <c r="Z624" s="28">
        <v>0</v>
      </c>
      <c r="AA624" s="28">
        <v>39.76717232</v>
      </c>
      <c r="AB624" s="28">
        <v>24.281430159999999</v>
      </c>
      <c r="AC624" s="28">
        <v>0</v>
      </c>
      <c r="AD624" s="28">
        <v>0</v>
      </c>
      <c r="AE624" s="28">
        <v>0</v>
      </c>
      <c r="AF624" s="28">
        <v>0</v>
      </c>
      <c r="AG624" s="28">
        <v>0</v>
      </c>
      <c r="AH624" s="28">
        <v>0</v>
      </c>
      <c r="AI624" s="28">
        <v>0</v>
      </c>
      <c r="AJ624" s="28">
        <v>2.3426024700000001</v>
      </c>
      <c r="AK624" s="28">
        <v>2.3426024700000001</v>
      </c>
      <c r="AL624" s="28">
        <v>10.77455426</v>
      </c>
      <c r="AM624" s="28">
        <v>10.77455426</v>
      </c>
      <c r="AN624" s="28">
        <v>0</v>
      </c>
      <c r="AO624" s="28">
        <v>0</v>
      </c>
      <c r="AP624" s="28">
        <v>0</v>
      </c>
      <c r="AQ624" s="28">
        <v>0</v>
      </c>
      <c r="AR624" s="28">
        <v>0</v>
      </c>
      <c r="AS624" s="28">
        <v>2.5601710899999999</v>
      </c>
      <c r="AT624" s="28">
        <v>13.334725349999999</v>
      </c>
      <c r="AU624" s="28">
        <v>13.289307279999999</v>
      </c>
      <c r="AV624" s="28">
        <v>4.5266618200000002</v>
      </c>
      <c r="AW624" s="28">
        <v>17.815969099999997</v>
      </c>
      <c r="AX624" s="28">
        <v>1.4089100299999999</v>
      </c>
      <c r="AY624" s="28">
        <v>1.9296637700000001</v>
      </c>
      <c r="AZ624" s="28">
        <v>14.4773953</v>
      </c>
    </row>
    <row r="625" spans="2:52" x14ac:dyDescent="0.25">
      <c r="B625" s="15" t="s">
        <v>1474</v>
      </c>
      <c r="C625" s="28">
        <v>12.31979293</v>
      </c>
      <c r="D625" s="28">
        <v>3.5124380900000003</v>
      </c>
      <c r="E625" s="28">
        <v>1.01163096</v>
      </c>
      <c r="F625" s="28">
        <v>2.2901772200000003</v>
      </c>
      <c r="G625" s="28">
        <v>0.21062991</v>
      </c>
      <c r="H625" s="28">
        <v>8.8073548400000004</v>
      </c>
      <c r="I625" s="28">
        <v>1.9744525400000001</v>
      </c>
      <c r="J625" s="28">
        <v>1.3915085</v>
      </c>
      <c r="K625" s="28">
        <v>4.5573425099999998</v>
      </c>
      <c r="L625" s="28">
        <v>0.88405129000000005</v>
      </c>
      <c r="M625" s="28">
        <v>74.928403939999995</v>
      </c>
      <c r="N625" s="28">
        <v>74.628618000000003</v>
      </c>
      <c r="O625" s="28">
        <v>8.4618490000000005E-2</v>
      </c>
      <c r="P625" s="28">
        <v>0.21477445000000001</v>
      </c>
      <c r="Q625" s="28">
        <v>3.9300000000000001E-4</v>
      </c>
      <c r="R625" s="28">
        <v>87.248196870000001</v>
      </c>
      <c r="S625" s="28">
        <v>30.104084839999999</v>
      </c>
      <c r="T625" s="28">
        <v>1.9754680500000001</v>
      </c>
      <c r="U625" s="28">
        <v>6.9960719200000003</v>
      </c>
      <c r="V625" s="28">
        <v>9.2982499999999996E-2</v>
      </c>
      <c r="W625" s="28">
        <v>1.25796529</v>
      </c>
      <c r="X625" s="28">
        <v>2.0061396499999997</v>
      </c>
      <c r="Y625" s="28">
        <v>12.48284318</v>
      </c>
      <c r="Z625" s="28">
        <v>0</v>
      </c>
      <c r="AA625" s="28">
        <v>54.915555429999998</v>
      </c>
      <c r="AB625" s="28">
        <v>32.332641440000003</v>
      </c>
      <c r="AC625" s="28">
        <v>0</v>
      </c>
      <c r="AD625" s="28">
        <v>0</v>
      </c>
      <c r="AE625" s="28">
        <v>0</v>
      </c>
      <c r="AF625" s="28">
        <v>0</v>
      </c>
      <c r="AG625" s="28">
        <v>17.956800000000001</v>
      </c>
      <c r="AH625" s="28">
        <v>17.956800000000001</v>
      </c>
      <c r="AI625" s="28">
        <v>0</v>
      </c>
      <c r="AJ625" s="28">
        <v>25.547115569999999</v>
      </c>
      <c r="AK625" s="28">
        <v>43.503915570000004</v>
      </c>
      <c r="AL625" s="28">
        <v>7.5176402800000002</v>
      </c>
      <c r="AM625" s="28">
        <v>7.5176402800000002</v>
      </c>
      <c r="AN625" s="28">
        <v>0</v>
      </c>
      <c r="AO625" s="28">
        <v>0</v>
      </c>
      <c r="AP625" s="28">
        <v>0</v>
      </c>
      <c r="AQ625" s="28">
        <v>0</v>
      </c>
      <c r="AR625" s="28">
        <v>0</v>
      </c>
      <c r="AS625" s="28">
        <v>23.236231910000001</v>
      </c>
      <c r="AT625" s="28">
        <v>30.753872190000003</v>
      </c>
      <c r="AU625" s="28">
        <v>45.082684819999997</v>
      </c>
      <c r="AV625" s="28">
        <v>66.451071080000006</v>
      </c>
      <c r="AW625" s="28">
        <v>111.53375589999999</v>
      </c>
      <c r="AX625" s="28">
        <v>14.336426169999999</v>
      </c>
      <c r="AY625" s="28">
        <v>7.5946753499999993</v>
      </c>
      <c r="AZ625" s="28">
        <v>89.60265437999999</v>
      </c>
    </row>
    <row r="626" spans="2:52" x14ac:dyDescent="0.25">
      <c r="B626" s="15" t="s">
        <v>1475</v>
      </c>
      <c r="C626" s="28">
        <v>10.243062329999999</v>
      </c>
      <c r="D626" s="28">
        <v>3.7546098799999998</v>
      </c>
      <c r="E626" s="28">
        <v>1.0481553699999999</v>
      </c>
      <c r="F626" s="28">
        <v>2.3472755299999997</v>
      </c>
      <c r="G626" s="28">
        <v>0.35917897999999998</v>
      </c>
      <c r="H626" s="28">
        <v>6.4884524499999996</v>
      </c>
      <c r="I626" s="28">
        <v>1.49539208</v>
      </c>
      <c r="J626" s="28">
        <v>1.1661313400000002</v>
      </c>
      <c r="K626" s="28">
        <v>3.8269290299999996</v>
      </c>
      <c r="L626" s="28">
        <v>0</v>
      </c>
      <c r="M626" s="28">
        <v>75.777513999999996</v>
      </c>
      <c r="N626" s="28">
        <v>75.543936000000002</v>
      </c>
      <c r="O626" s="28">
        <v>0.23357800000000001</v>
      </c>
      <c r="P626" s="28">
        <v>0</v>
      </c>
      <c r="Q626" s="28">
        <v>0</v>
      </c>
      <c r="R626" s="28">
        <v>86.020576329999997</v>
      </c>
      <c r="S626" s="28">
        <v>36.474404380000003</v>
      </c>
      <c r="T626" s="28">
        <v>0.93723219999999996</v>
      </c>
      <c r="U626" s="28">
        <v>8.5081483800000015</v>
      </c>
      <c r="V626" s="28">
        <v>0</v>
      </c>
      <c r="W626" s="28">
        <v>5.3542892200000001</v>
      </c>
      <c r="X626" s="28">
        <v>3.8104667799999996</v>
      </c>
      <c r="Y626" s="28">
        <v>10.239499009999999</v>
      </c>
      <c r="Z626" s="28">
        <v>0</v>
      </c>
      <c r="AA626" s="28">
        <v>65.324039970000001</v>
      </c>
      <c r="AB626" s="28">
        <v>20.69653636</v>
      </c>
      <c r="AC626" s="28">
        <v>0</v>
      </c>
      <c r="AD626" s="28">
        <v>0</v>
      </c>
      <c r="AE626" s="28">
        <v>0</v>
      </c>
      <c r="AF626" s="28">
        <v>0</v>
      </c>
      <c r="AG626" s="28">
        <v>0</v>
      </c>
      <c r="AH626" s="28">
        <v>0</v>
      </c>
      <c r="AI626" s="28">
        <v>0</v>
      </c>
      <c r="AJ626" s="28">
        <v>0</v>
      </c>
      <c r="AK626" s="28">
        <v>0</v>
      </c>
      <c r="AL626" s="28">
        <v>2.0283914300000001</v>
      </c>
      <c r="AM626" s="28">
        <v>2.0283914300000001</v>
      </c>
      <c r="AN626" s="28">
        <v>0</v>
      </c>
      <c r="AO626" s="28">
        <v>0</v>
      </c>
      <c r="AP626" s="28">
        <v>0</v>
      </c>
      <c r="AQ626" s="28">
        <v>0</v>
      </c>
      <c r="AR626" s="28">
        <v>0</v>
      </c>
      <c r="AS626" s="28">
        <v>0</v>
      </c>
      <c r="AT626" s="28">
        <v>2.0283914300000001</v>
      </c>
      <c r="AU626" s="28">
        <v>18.66814493</v>
      </c>
      <c r="AV626" s="28">
        <v>34.798367979999995</v>
      </c>
      <c r="AW626" s="28">
        <v>53.466512909999999</v>
      </c>
      <c r="AX626" s="28">
        <v>0</v>
      </c>
      <c r="AY626" s="28">
        <v>0</v>
      </c>
      <c r="AZ626" s="28">
        <v>53.466512909999999</v>
      </c>
    </row>
    <row r="627" spans="2:52" x14ac:dyDescent="0.25">
      <c r="B627" s="15" t="s">
        <v>69</v>
      </c>
      <c r="C627" s="28">
        <v>0</v>
      </c>
      <c r="D627" s="28">
        <v>0</v>
      </c>
      <c r="E627" s="28">
        <v>0</v>
      </c>
      <c r="F627" s="28">
        <v>0</v>
      </c>
      <c r="G627" s="28">
        <v>0</v>
      </c>
      <c r="H627" s="28">
        <v>0</v>
      </c>
      <c r="I627" s="28">
        <v>0</v>
      </c>
      <c r="J627" s="28">
        <v>0</v>
      </c>
      <c r="K627" s="28">
        <v>0</v>
      </c>
      <c r="L627" s="28">
        <v>0</v>
      </c>
      <c r="M627" s="28">
        <v>0</v>
      </c>
      <c r="N627" s="28">
        <v>0</v>
      </c>
      <c r="O627" s="28">
        <v>0</v>
      </c>
      <c r="P627" s="28">
        <v>0</v>
      </c>
      <c r="Q627" s="28">
        <v>0</v>
      </c>
      <c r="R627" s="28">
        <v>0</v>
      </c>
      <c r="S627" s="28">
        <v>0</v>
      </c>
      <c r="T627" s="28">
        <v>0</v>
      </c>
      <c r="U627" s="28">
        <v>0</v>
      </c>
      <c r="V627" s="28">
        <v>0</v>
      </c>
      <c r="W627" s="28">
        <v>0</v>
      </c>
      <c r="X627" s="28">
        <v>0</v>
      </c>
      <c r="Y627" s="28">
        <v>0</v>
      </c>
      <c r="Z627" s="28">
        <v>0</v>
      </c>
      <c r="AA627" s="28">
        <v>0</v>
      </c>
      <c r="AB627" s="28">
        <v>0</v>
      </c>
      <c r="AC627" s="28">
        <v>0</v>
      </c>
      <c r="AD627" s="28">
        <v>0</v>
      </c>
      <c r="AE627" s="28">
        <v>0</v>
      </c>
      <c r="AF627" s="28">
        <v>0</v>
      </c>
      <c r="AG627" s="28">
        <v>0</v>
      </c>
      <c r="AH627" s="28">
        <v>0</v>
      </c>
      <c r="AI627" s="28">
        <v>0</v>
      </c>
      <c r="AJ627" s="28">
        <v>0</v>
      </c>
      <c r="AK627" s="28">
        <v>0</v>
      </c>
      <c r="AL627" s="28">
        <v>0</v>
      </c>
      <c r="AM627" s="28">
        <v>0</v>
      </c>
      <c r="AN627" s="28">
        <v>0</v>
      </c>
      <c r="AO627" s="28">
        <v>0</v>
      </c>
      <c r="AP627" s="28">
        <v>0</v>
      </c>
      <c r="AQ627" s="28">
        <v>0</v>
      </c>
      <c r="AR627" s="28">
        <v>0</v>
      </c>
      <c r="AS627" s="28">
        <v>0</v>
      </c>
      <c r="AT627" s="28">
        <v>0</v>
      </c>
      <c r="AU627" s="28">
        <v>0</v>
      </c>
      <c r="AV627" s="28">
        <v>0</v>
      </c>
      <c r="AW627" s="28">
        <v>0</v>
      </c>
      <c r="AX627" s="28">
        <v>0</v>
      </c>
      <c r="AY627" s="28">
        <v>0</v>
      </c>
      <c r="AZ627" s="28">
        <v>0</v>
      </c>
    </row>
    <row r="628" spans="2:52" x14ac:dyDescent="0.25">
      <c r="B628" s="15" t="s">
        <v>1476</v>
      </c>
      <c r="C628" s="28">
        <v>9.7412349299999992</v>
      </c>
      <c r="D628" s="28">
        <v>3.9858266700000002</v>
      </c>
      <c r="E628" s="28">
        <v>1.01755248</v>
      </c>
      <c r="F628" s="28">
        <v>2.7410232400000001</v>
      </c>
      <c r="G628" s="28">
        <v>0.22725095000000001</v>
      </c>
      <c r="H628" s="28">
        <v>5.7554082599999994</v>
      </c>
      <c r="I628" s="28">
        <v>1.7506068300000002</v>
      </c>
      <c r="J628" s="28">
        <v>0.55887900000000001</v>
      </c>
      <c r="K628" s="28">
        <v>2.45882954</v>
      </c>
      <c r="L628" s="28">
        <v>0.98709289</v>
      </c>
      <c r="M628" s="28">
        <v>78.223065000000005</v>
      </c>
      <c r="N628" s="28">
        <v>78.098065000000005</v>
      </c>
      <c r="O628" s="28">
        <v>0</v>
      </c>
      <c r="P628" s="28">
        <v>0</v>
      </c>
      <c r="Q628" s="28">
        <v>0.125</v>
      </c>
      <c r="R628" s="28">
        <v>87.96429993000001</v>
      </c>
      <c r="S628" s="28">
        <v>34.39988615</v>
      </c>
      <c r="T628" s="28">
        <v>0.76215559999999993</v>
      </c>
      <c r="U628" s="28">
        <v>5.3641672300000005</v>
      </c>
      <c r="V628" s="28">
        <v>0</v>
      </c>
      <c r="W628" s="28">
        <v>0.34667219999999999</v>
      </c>
      <c r="X628" s="28">
        <v>6.4445490300000001</v>
      </c>
      <c r="Y628" s="28">
        <v>16.901231030000002</v>
      </c>
      <c r="Z628" s="28">
        <v>0</v>
      </c>
      <c r="AA628" s="28">
        <v>64.218661240000003</v>
      </c>
      <c r="AB628" s="28">
        <v>23.745638689999996</v>
      </c>
      <c r="AC628" s="28">
        <v>0</v>
      </c>
      <c r="AD628" s="28">
        <v>0</v>
      </c>
      <c r="AE628" s="28">
        <v>0</v>
      </c>
      <c r="AF628" s="28">
        <v>0</v>
      </c>
      <c r="AG628" s="28">
        <v>0</v>
      </c>
      <c r="AH628" s="28">
        <v>0</v>
      </c>
      <c r="AI628" s="28">
        <v>0</v>
      </c>
      <c r="AJ628" s="28">
        <v>0</v>
      </c>
      <c r="AK628" s="28">
        <v>0</v>
      </c>
      <c r="AL628" s="28">
        <v>4.6062165000000004</v>
      </c>
      <c r="AM628" s="28">
        <v>4.6062165000000004</v>
      </c>
      <c r="AN628" s="28">
        <v>0</v>
      </c>
      <c r="AO628" s="28">
        <v>0</v>
      </c>
      <c r="AP628" s="28">
        <v>0</v>
      </c>
      <c r="AQ628" s="28">
        <v>0</v>
      </c>
      <c r="AR628" s="28">
        <v>0</v>
      </c>
      <c r="AS628" s="28">
        <v>0</v>
      </c>
      <c r="AT628" s="28">
        <v>4.6062165000000004</v>
      </c>
      <c r="AU628" s="28">
        <v>19.139422189999998</v>
      </c>
      <c r="AV628" s="28">
        <v>22.690949670000002</v>
      </c>
      <c r="AW628" s="28">
        <v>41.83037186</v>
      </c>
      <c r="AX628" s="28">
        <v>1.7913374900000001</v>
      </c>
      <c r="AY628" s="28">
        <v>7.1885019200000002</v>
      </c>
      <c r="AZ628" s="28">
        <v>32.850532449999996</v>
      </c>
    </row>
    <row r="629" spans="2:52" x14ac:dyDescent="0.25">
      <c r="B629" s="25" t="s">
        <v>1582</v>
      </c>
      <c r="C629" s="26">
        <f t="shared" ref="C629:AH629" si="42">SUM(C623:C628)</f>
        <v>62.371582699999998</v>
      </c>
      <c r="D629" s="26">
        <f t="shared" si="42"/>
        <v>25.596842460000001</v>
      </c>
      <c r="E629" s="26">
        <f t="shared" si="42"/>
        <v>6.4225087199999997</v>
      </c>
      <c r="F629" s="26">
        <f t="shared" si="42"/>
        <v>17.711778209999999</v>
      </c>
      <c r="G629" s="26">
        <f t="shared" si="42"/>
        <v>1.4625555299999999</v>
      </c>
      <c r="H629" s="26">
        <f t="shared" si="42"/>
        <v>36.77474024</v>
      </c>
      <c r="I629" s="26">
        <f t="shared" si="42"/>
        <v>9.2975573700000016</v>
      </c>
      <c r="J629" s="26">
        <f t="shared" si="42"/>
        <v>6.9317898300000005</v>
      </c>
      <c r="K629" s="26">
        <f t="shared" si="42"/>
        <v>17.489289169999999</v>
      </c>
      <c r="L629" s="26">
        <f t="shared" si="42"/>
        <v>3.0561038700000003</v>
      </c>
      <c r="M629" s="26">
        <f t="shared" si="42"/>
        <v>400.86248364000005</v>
      </c>
      <c r="N629" s="26">
        <f t="shared" si="42"/>
        <v>399.60551599999997</v>
      </c>
      <c r="O629" s="26">
        <f t="shared" si="42"/>
        <v>0.91680019000000001</v>
      </c>
      <c r="P629" s="26">
        <f t="shared" si="42"/>
        <v>0.21477445000000001</v>
      </c>
      <c r="Q629" s="26">
        <f t="shared" si="42"/>
        <v>0.125393</v>
      </c>
      <c r="R629" s="26">
        <f t="shared" si="42"/>
        <v>463.23406634000003</v>
      </c>
      <c r="S629" s="26">
        <f t="shared" si="42"/>
        <v>176.14949085000001</v>
      </c>
      <c r="T629" s="26">
        <f t="shared" si="42"/>
        <v>4.1374227100000001</v>
      </c>
      <c r="U629" s="26">
        <f t="shared" si="42"/>
        <v>26.165312810000003</v>
      </c>
      <c r="V629" s="26">
        <f t="shared" si="42"/>
        <v>9.2982499999999996E-2</v>
      </c>
      <c r="W629" s="26">
        <f t="shared" si="42"/>
        <v>12.7818466</v>
      </c>
      <c r="X629" s="26">
        <f t="shared" si="42"/>
        <v>18.550455280000001</v>
      </c>
      <c r="Y629" s="26">
        <f t="shared" si="42"/>
        <v>65.845358560000008</v>
      </c>
      <c r="Z629" s="26">
        <f t="shared" si="42"/>
        <v>0</v>
      </c>
      <c r="AA629" s="26">
        <f t="shared" si="42"/>
        <v>303.72286931000002</v>
      </c>
      <c r="AB629" s="26">
        <f t="shared" si="42"/>
        <v>159.51119703000001</v>
      </c>
      <c r="AC629" s="26">
        <f t="shared" si="42"/>
        <v>0</v>
      </c>
      <c r="AD629" s="26">
        <f t="shared" si="42"/>
        <v>0</v>
      </c>
      <c r="AE629" s="26">
        <f t="shared" si="42"/>
        <v>0</v>
      </c>
      <c r="AF629" s="26">
        <f t="shared" si="42"/>
        <v>0</v>
      </c>
      <c r="AG629" s="26">
        <f t="shared" si="42"/>
        <v>17.956800000000001</v>
      </c>
      <c r="AH629" s="26">
        <f t="shared" si="42"/>
        <v>17.956800000000001</v>
      </c>
      <c r="AI629" s="26">
        <f t="shared" ref="AI629:AZ629" si="43">SUM(AI623:AI628)</f>
        <v>0</v>
      </c>
      <c r="AJ629" s="26">
        <f t="shared" si="43"/>
        <v>32.687184539999997</v>
      </c>
      <c r="AK629" s="26">
        <f t="shared" si="43"/>
        <v>50.643984540000005</v>
      </c>
      <c r="AL629" s="26">
        <f t="shared" si="43"/>
        <v>29.737675150000001</v>
      </c>
      <c r="AM629" s="26">
        <f t="shared" si="43"/>
        <v>29.737675150000001</v>
      </c>
      <c r="AN629" s="26">
        <f t="shared" si="43"/>
        <v>0</v>
      </c>
      <c r="AO629" s="26">
        <f t="shared" si="43"/>
        <v>0</v>
      </c>
      <c r="AP629" s="26">
        <f t="shared" si="43"/>
        <v>0</v>
      </c>
      <c r="AQ629" s="26">
        <f t="shared" si="43"/>
        <v>0</v>
      </c>
      <c r="AR629" s="26">
        <f t="shared" si="43"/>
        <v>0</v>
      </c>
      <c r="AS629" s="26">
        <f t="shared" si="43"/>
        <v>30.527261200000002</v>
      </c>
      <c r="AT629" s="26">
        <f t="shared" si="43"/>
        <v>60.264936349999999</v>
      </c>
      <c r="AU629" s="26">
        <f t="shared" si="43"/>
        <v>149.89024522</v>
      </c>
      <c r="AV629" s="26">
        <f t="shared" si="43"/>
        <v>268.21175997999995</v>
      </c>
      <c r="AW629" s="26">
        <f t="shared" si="43"/>
        <v>418.10200520000001</v>
      </c>
      <c r="AX629" s="26">
        <f t="shared" si="43"/>
        <v>25.375095499999997</v>
      </c>
      <c r="AY629" s="26">
        <f t="shared" si="43"/>
        <v>25.940052260000002</v>
      </c>
      <c r="AZ629" s="26">
        <f t="shared" si="43"/>
        <v>366.78685744000001</v>
      </c>
    </row>
    <row r="630" spans="2:52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</row>
    <row r="631" spans="2:52" x14ac:dyDescent="0.25">
      <c r="B631" s="14" t="s">
        <v>1467</v>
      </c>
    </row>
    <row r="632" spans="2:52" x14ac:dyDescent="0.25">
      <c r="B632" s="15" t="s">
        <v>1477</v>
      </c>
      <c r="C632" s="28">
        <v>8.2870496899999999</v>
      </c>
      <c r="D632" s="28">
        <v>4.0288586200000003</v>
      </c>
      <c r="E632" s="28">
        <v>2.88162574</v>
      </c>
      <c r="F632" s="28">
        <v>0.88589464000000007</v>
      </c>
      <c r="G632" s="28">
        <v>0.26133824</v>
      </c>
      <c r="H632" s="28">
        <v>4.2581910699999996</v>
      </c>
      <c r="I632" s="28">
        <v>1.73658191</v>
      </c>
      <c r="J632" s="28">
        <v>0.17122999999999999</v>
      </c>
      <c r="K632" s="28">
        <v>2.3130616499999999</v>
      </c>
      <c r="L632" s="28">
        <v>3.7317510000000005E-2</v>
      </c>
      <c r="M632" s="28">
        <v>116.53849174</v>
      </c>
      <c r="N632" s="28">
        <v>116.18367600000001</v>
      </c>
      <c r="O632" s="28">
        <v>0.35481573999999999</v>
      </c>
      <c r="P632" s="28">
        <v>0</v>
      </c>
      <c r="Q632" s="28">
        <v>0</v>
      </c>
      <c r="R632" s="28">
        <v>124.82554142999999</v>
      </c>
      <c r="S632" s="28">
        <v>33.73391221</v>
      </c>
      <c r="T632" s="28">
        <v>11.009930800000001</v>
      </c>
      <c r="U632" s="28">
        <v>9.4851887799999997</v>
      </c>
      <c r="V632" s="28">
        <v>0</v>
      </c>
      <c r="W632" s="28">
        <v>3.2022262100000001</v>
      </c>
      <c r="X632" s="28">
        <v>18.08677089</v>
      </c>
      <c r="Y632" s="28">
        <v>13.56038605</v>
      </c>
      <c r="Z632" s="28">
        <v>0</v>
      </c>
      <c r="AA632" s="28">
        <v>89.078414940000016</v>
      </c>
      <c r="AB632" s="28">
        <v>35.747126489999992</v>
      </c>
      <c r="AC632" s="28">
        <v>0</v>
      </c>
      <c r="AD632" s="28">
        <v>0</v>
      </c>
      <c r="AE632" s="28">
        <v>0</v>
      </c>
      <c r="AF632" s="28">
        <v>0</v>
      </c>
      <c r="AG632" s="28">
        <v>0</v>
      </c>
      <c r="AH632" s="28">
        <v>0</v>
      </c>
      <c r="AI632" s="28">
        <v>0</v>
      </c>
      <c r="AJ632" s="28">
        <v>0.22765232999999999</v>
      </c>
      <c r="AK632" s="28">
        <v>0.22765232999999999</v>
      </c>
      <c r="AL632" s="28">
        <v>0.50261264999999999</v>
      </c>
      <c r="AM632" s="28">
        <v>0.50261264999999999</v>
      </c>
      <c r="AN632" s="28">
        <v>0</v>
      </c>
      <c r="AO632" s="28">
        <v>0</v>
      </c>
      <c r="AP632" s="28">
        <v>0</v>
      </c>
      <c r="AQ632" s="28">
        <v>0</v>
      </c>
      <c r="AR632" s="28">
        <v>0</v>
      </c>
      <c r="AS632" s="28">
        <v>2.1548452299999998</v>
      </c>
      <c r="AT632" s="28">
        <v>2.6574578799999999</v>
      </c>
      <c r="AU632" s="28">
        <v>33.317320940000002</v>
      </c>
      <c r="AV632" s="28">
        <v>78.856775670000005</v>
      </c>
      <c r="AW632" s="28">
        <v>112.17409660999999</v>
      </c>
      <c r="AX632" s="28">
        <v>3.8011172499999999</v>
      </c>
      <c r="AY632" s="28">
        <v>0</v>
      </c>
      <c r="AZ632" s="28">
        <v>108.37297936</v>
      </c>
    </row>
    <row r="633" spans="2:52" x14ac:dyDescent="0.25">
      <c r="B633" s="15" t="s">
        <v>1478</v>
      </c>
      <c r="C633" s="28">
        <v>7.5225660199999993</v>
      </c>
      <c r="D633" s="28">
        <v>5.4771000000000001</v>
      </c>
      <c r="E633" s="28">
        <v>4.1793878200000005</v>
      </c>
      <c r="F633" s="28">
        <v>1.1578018400000001</v>
      </c>
      <c r="G633" s="28">
        <v>0.13991033999999999</v>
      </c>
      <c r="H633" s="28">
        <v>2.0454660200000001</v>
      </c>
      <c r="I633" s="28">
        <v>0.58250677000000006</v>
      </c>
      <c r="J633" s="28">
        <v>1.38009425</v>
      </c>
      <c r="K633" s="28">
        <v>0</v>
      </c>
      <c r="L633" s="28">
        <v>8.2864999999999994E-2</v>
      </c>
      <c r="M633" s="28">
        <v>98.961928049999997</v>
      </c>
      <c r="N633" s="28">
        <v>98.671307999999996</v>
      </c>
      <c r="O633" s="28">
        <v>0.29062004999999996</v>
      </c>
      <c r="P633" s="28">
        <v>0</v>
      </c>
      <c r="Q633" s="28">
        <v>0</v>
      </c>
      <c r="R633" s="28">
        <v>106.48449407</v>
      </c>
      <c r="S633" s="28">
        <v>56.780609030000001</v>
      </c>
      <c r="T633" s="28">
        <v>0.65689632999999992</v>
      </c>
      <c r="U633" s="28">
        <v>9.1414868499999997</v>
      </c>
      <c r="V633" s="28">
        <v>0</v>
      </c>
      <c r="W633" s="28">
        <v>0</v>
      </c>
      <c r="X633" s="28">
        <v>14.464467669999999</v>
      </c>
      <c r="Y633" s="28">
        <v>11.546633529999999</v>
      </c>
      <c r="Z633" s="28">
        <v>0.12400108999999999</v>
      </c>
      <c r="AA633" s="28">
        <v>92.714094500000002</v>
      </c>
      <c r="AB633" s="28">
        <v>13.77039957</v>
      </c>
      <c r="AC633" s="28">
        <v>0</v>
      </c>
      <c r="AD633" s="28">
        <v>0</v>
      </c>
      <c r="AE633" s="28">
        <v>0</v>
      </c>
      <c r="AF633" s="28">
        <v>0</v>
      </c>
      <c r="AG633" s="28">
        <v>0</v>
      </c>
      <c r="AH633" s="28">
        <v>0</v>
      </c>
      <c r="AI633" s="28">
        <v>0</v>
      </c>
      <c r="AJ633" s="28">
        <v>0</v>
      </c>
      <c r="AK633" s="28">
        <v>0</v>
      </c>
      <c r="AL633" s="28">
        <v>3.87197689</v>
      </c>
      <c r="AM633" s="28">
        <v>3.87197689</v>
      </c>
      <c r="AN633" s="28">
        <v>0</v>
      </c>
      <c r="AO633" s="28">
        <v>0</v>
      </c>
      <c r="AP633" s="28">
        <v>1.41231368</v>
      </c>
      <c r="AQ633" s="28">
        <v>1.41231368</v>
      </c>
      <c r="AR633" s="28">
        <v>0</v>
      </c>
      <c r="AS633" s="28">
        <v>0</v>
      </c>
      <c r="AT633" s="28">
        <v>5.2842905700000005</v>
      </c>
      <c r="AU633" s="28">
        <v>8.4861090000000008</v>
      </c>
      <c r="AV633" s="28">
        <v>6.1891789800000003</v>
      </c>
      <c r="AW633" s="28">
        <v>14.675287979999998</v>
      </c>
      <c r="AX633" s="28">
        <v>0</v>
      </c>
      <c r="AY633" s="28">
        <v>4.41561263</v>
      </c>
      <c r="AZ633" s="28">
        <v>10.25967535</v>
      </c>
    </row>
    <row r="634" spans="2:52" x14ac:dyDescent="0.25">
      <c r="B634" s="15" t="s">
        <v>1479</v>
      </c>
      <c r="C634" s="28">
        <v>3.4848917599999996</v>
      </c>
      <c r="D634" s="28">
        <v>1.00825236</v>
      </c>
      <c r="E634" s="28">
        <v>0.91722236999999995</v>
      </c>
      <c r="F634" s="28">
        <v>3.121488E-2</v>
      </c>
      <c r="G634" s="28">
        <v>5.9815109999999998E-2</v>
      </c>
      <c r="H634" s="28">
        <v>2.4766393999999998</v>
      </c>
      <c r="I634" s="28">
        <v>1.5765906399999998</v>
      </c>
      <c r="J634" s="28">
        <v>0.61412155000000002</v>
      </c>
      <c r="K634" s="28">
        <v>8.0740050000000008E-2</v>
      </c>
      <c r="L634" s="28">
        <v>0.20518716000000001</v>
      </c>
      <c r="M634" s="28">
        <v>49.439117000000003</v>
      </c>
      <c r="N634" s="28">
        <v>49.439117000000003</v>
      </c>
      <c r="O634" s="28">
        <v>0</v>
      </c>
      <c r="P634" s="28">
        <v>0</v>
      </c>
      <c r="Q634" s="28">
        <v>0</v>
      </c>
      <c r="R634" s="28">
        <v>52.92400876</v>
      </c>
      <c r="S634" s="28">
        <v>21.45230639</v>
      </c>
      <c r="T634" s="28">
        <v>0.12052892</v>
      </c>
      <c r="U634" s="28">
        <v>2.2262977999999998</v>
      </c>
      <c r="V634" s="28">
        <v>0</v>
      </c>
      <c r="W634" s="28">
        <v>0</v>
      </c>
      <c r="X634" s="28">
        <v>0.44238491999999996</v>
      </c>
      <c r="Y634" s="28">
        <v>3.1896658599999999</v>
      </c>
      <c r="Z634" s="28">
        <v>0</v>
      </c>
      <c r="AA634" s="28">
        <v>27.431183890000003</v>
      </c>
      <c r="AB634" s="28">
        <v>25.49282487</v>
      </c>
      <c r="AC634" s="28">
        <v>0</v>
      </c>
      <c r="AD634" s="28">
        <v>0</v>
      </c>
      <c r="AE634" s="28">
        <v>0</v>
      </c>
      <c r="AF634" s="28">
        <v>0</v>
      </c>
      <c r="AG634" s="28">
        <v>0</v>
      </c>
      <c r="AH634" s="28">
        <v>0</v>
      </c>
      <c r="AI634" s="28">
        <v>0</v>
      </c>
      <c r="AJ634" s="28">
        <v>0</v>
      </c>
      <c r="AK634" s="28">
        <v>0</v>
      </c>
      <c r="AL634" s="28">
        <v>4.5790537999999996</v>
      </c>
      <c r="AM634" s="28">
        <v>4.5790537999999996</v>
      </c>
      <c r="AN634" s="28">
        <v>0</v>
      </c>
      <c r="AO634" s="28">
        <v>0</v>
      </c>
      <c r="AP634" s="28">
        <v>0</v>
      </c>
      <c r="AQ634" s="28">
        <v>0</v>
      </c>
      <c r="AR634" s="28">
        <v>0</v>
      </c>
      <c r="AS634" s="28">
        <v>0</v>
      </c>
      <c r="AT634" s="28">
        <v>4.5790537999999996</v>
      </c>
      <c r="AU634" s="28">
        <v>20.913771069999999</v>
      </c>
      <c r="AV634" s="28">
        <v>26.734366329999997</v>
      </c>
      <c r="AW634" s="28">
        <v>47.648137400000003</v>
      </c>
      <c r="AX634" s="28">
        <v>0</v>
      </c>
      <c r="AY634" s="28">
        <v>0</v>
      </c>
      <c r="AZ634" s="28">
        <v>47.648137400000003</v>
      </c>
    </row>
    <row r="635" spans="2:52" x14ac:dyDescent="0.25">
      <c r="B635" s="15" t="s">
        <v>1480</v>
      </c>
      <c r="C635" s="28">
        <v>6.1899384600000005</v>
      </c>
      <c r="D635" s="28">
        <v>3.5673838500000001</v>
      </c>
      <c r="E635" s="28">
        <v>1.83621751</v>
      </c>
      <c r="F635" s="28">
        <v>1.59559089</v>
      </c>
      <c r="G635" s="28">
        <v>0.13557545000000001</v>
      </c>
      <c r="H635" s="28">
        <v>2.6225546100000003</v>
      </c>
      <c r="I635" s="28">
        <v>1.3556011100000001</v>
      </c>
      <c r="J635" s="28">
        <v>1.1735024999999999</v>
      </c>
      <c r="K635" s="28">
        <v>9.3451000000000006E-2</v>
      </c>
      <c r="L635" s="28">
        <v>0</v>
      </c>
      <c r="M635" s="28">
        <v>63.902718999999998</v>
      </c>
      <c r="N635" s="28">
        <v>63.902718999999998</v>
      </c>
      <c r="O635" s="28">
        <v>0</v>
      </c>
      <c r="P635" s="28">
        <v>0</v>
      </c>
      <c r="Q635" s="28">
        <v>0</v>
      </c>
      <c r="R635" s="28">
        <v>70.092657460000012</v>
      </c>
      <c r="S635" s="28">
        <v>34.391516930000002</v>
      </c>
      <c r="T635" s="28">
        <v>1.0908973100000001</v>
      </c>
      <c r="U635" s="28">
        <v>4.4111044599999998</v>
      </c>
      <c r="V635" s="28">
        <v>0</v>
      </c>
      <c r="W635" s="28">
        <v>6.1578222900000004</v>
      </c>
      <c r="X635" s="28">
        <v>6.86392895</v>
      </c>
      <c r="Y635" s="28">
        <v>7.2465386000000001</v>
      </c>
      <c r="Z635" s="28">
        <v>0</v>
      </c>
      <c r="AA635" s="28">
        <v>60.16180854000001</v>
      </c>
      <c r="AB635" s="28">
        <v>9.9308489200000007</v>
      </c>
      <c r="AC635" s="28">
        <v>0</v>
      </c>
      <c r="AD635" s="28">
        <v>0</v>
      </c>
      <c r="AE635" s="28">
        <v>0</v>
      </c>
      <c r="AF635" s="28">
        <v>0</v>
      </c>
      <c r="AG635" s="28">
        <v>0</v>
      </c>
      <c r="AH635" s="28">
        <v>0</v>
      </c>
      <c r="AI635" s="28">
        <v>0</v>
      </c>
      <c r="AJ635" s="28">
        <v>0</v>
      </c>
      <c r="AK635" s="28">
        <v>0</v>
      </c>
      <c r="AL635" s="28">
        <v>5.7051735599999995</v>
      </c>
      <c r="AM635" s="28">
        <v>5.7051735599999995</v>
      </c>
      <c r="AN635" s="28">
        <v>0</v>
      </c>
      <c r="AO635" s="28">
        <v>0</v>
      </c>
      <c r="AP635" s="28">
        <v>0</v>
      </c>
      <c r="AQ635" s="28">
        <v>0</v>
      </c>
      <c r="AR635" s="28">
        <v>0</v>
      </c>
      <c r="AS635" s="28">
        <v>0</v>
      </c>
      <c r="AT635" s="28">
        <v>5.7051735599999995</v>
      </c>
      <c r="AU635" s="28">
        <v>4.2256753600000003</v>
      </c>
      <c r="AV635" s="28">
        <v>7.7976159999999997</v>
      </c>
      <c r="AW635" s="28">
        <v>12.02329136</v>
      </c>
      <c r="AX635" s="28">
        <v>0</v>
      </c>
      <c r="AY635" s="28">
        <v>0.35783410999999998</v>
      </c>
      <c r="AZ635" s="28">
        <v>11.665457249999999</v>
      </c>
    </row>
    <row r="636" spans="2:52" x14ac:dyDescent="0.25">
      <c r="B636" s="15" t="s">
        <v>1108</v>
      </c>
      <c r="C636" s="28">
        <v>6.6505051199999992</v>
      </c>
      <c r="D636" s="28">
        <v>5.5954483999999995</v>
      </c>
      <c r="E636" s="28">
        <v>4.7373803800000003</v>
      </c>
      <c r="F636" s="28">
        <v>0.58045563</v>
      </c>
      <c r="G636" s="28">
        <v>0.27761238999999999</v>
      </c>
      <c r="H636" s="28">
        <v>1.0550567200000001</v>
      </c>
      <c r="I636" s="28">
        <v>0.45565388000000001</v>
      </c>
      <c r="J636" s="28">
        <v>0.48629075999999999</v>
      </c>
      <c r="K636" s="28">
        <v>8.4999999999999995E-4</v>
      </c>
      <c r="L636" s="28">
        <v>0.11226207999999999</v>
      </c>
      <c r="M636" s="28">
        <v>96.084264230000002</v>
      </c>
      <c r="N636" s="28">
        <v>93.892373000000006</v>
      </c>
      <c r="O636" s="28">
        <v>0.35473414000000003</v>
      </c>
      <c r="P636" s="28">
        <v>0.82615708999999993</v>
      </c>
      <c r="Q636" s="28">
        <v>1.0109999999999999</v>
      </c>
      <c r="R636" s="28">
        <v>102.73476935000001</v>
      </c>
      <c r="S636" s="28">
        <v>49.093521450000004</v>
      </c>
      <c r="T636" s="28">
        <v>0.92327601000000004</v>
      </c>
      <c r="U636" s="28">
        <v>6.5892438600000007</v>
      </c>
      <c r="V636" s="28">
        <v>0</v>
      </c>
      <c r="W636" s="28">
        <v>0</v>
      </c>
      <c r="X636" s="28">
        <v>2.46881532</v>
      </c>
      <c r="Y636" s="28">
        <v>17.38806752</v>
      </c>
      <c r="Z636" s="28">
        <v>0.91487892000000004</v>
      </c>
      <c r="AA636" s="28">
        <v>77.377803079999993</v>
      </c>
      <c r="AB636" s="28">
        <v>25.356966270000001</v>
      </c>
      <c r="AC636" s="28">
        <v>0</v>
      </c>
      <c r="AD636" s="28">
        <v>0</v>
      </c>
      <c r="AE636" s="28">
        <v>0</v>
      </c>
      <c r="AF636" s="28">
        <v>0</v>
      </c>
      <c r="AG636" s="28">
        <v>0</v>
      </c>
      <c r="AH636" s="28">
        <v>0</v>
      </c>
      <c r="AI636" s="28">
        <v>0</v>
      </c>
      <c r="AJ636" s="28">
        <v>5.14328539</v>
      </c>
      <c r="AK636" s="28">
        <v>5.14328539</v>
      </c>
      <c r="AL636" s="28">
        <v>12.72952587</v>
      </c>
      <c r="AM636" s="28">
        <v>12.72952587</v>
      </c>
      <c r="AN636" s="28">
        <v>0</v>
      </c>
      <c r="AO636" s="28">
        <v>0</v>
      </c>
      <c r="AP636" s="28">
        <v>2.6863216699999999</v>
      </c>
      <c r="AQ636" s="28">
        <v>2.6863216699999999</v>
      </c>
      <c r="AR636" s="28">
        <v>0</v>
      </c>
      <c r="AS636" s="28">
        <v>0</v>
      </c>
      <c r="AT636" s="28">
        <v>15.41584754</v>
      </c>
      <c r="AU636" s="28">
        <v>15.084404119999999</v>
      </c>
      <c r="AV636" s="28">
        <v>9.4058505500000003</v>
      </c>
      <c r="AW636" s="28">
        <v>24.490254670000002</v>
      </c>
      <c r="AX636" s="28">
        <v>3.7476409799999999</v>
      </c>
      <c r="AY636" s="28">
        <v>0</v>
      </c>
      <c r="AZ636" s="28">
        <v>20.742613689999999</v>
      </c>
    </row>
    <row r="637" spans="2:52" x14ac:dyDescent="0.25">
      <c r="B637" s="15" t="s">
        <v>1481</v>
      </c>
      <c r="C637" s="28">
        <v>17.82344058</v>
      </c>
      <c r="D637" s="28">
        <v>10.641758799999998</v>
      </c>
      <c r="E637" s="28">
        <v>2.9515083300000002</v>
      </c>
      <c r="F637" s="28">
        <v>7.0575032999999996</v>
      </c>
      <c r="G637" s="28">
        <v>0.63274717000000003</v>
      </c>
      <c r="H637" s="28">
        <v>7.181681779999999</v>
      </c>
      <c r="I637" s="28">
        <v>2.5373098299999999</v>
      </c>
      <c r="J637" s="28">
        <v>1.5964280100000001</v>
      </c>
      <c r="K637" s="28">
        <v>1.8884675200000001</v>
      </c>
      <c r="L637" s="28">
        <v>1.1594764199999998</v>
      </c>
      <c r="M637" s="28">
        <v>100.91631599999999</v>
      </c>
      <c r="N637" s="28">
        <v>100.91631599999999</v>
      </c>
      <c r="O637" s="28">
        <v>0</v>
      </c>
      <c r="P637" s="28">
        <v>0</v>
      </c>
      <c r="Q637" s="28">
        <v>0</v>
      </c>
      <c r="R637" s="28">
        <v>118.73975658000001</v>
      </c>
      <c r="S637" s="28">
        <v>89.395476400000007</v>
      </c>
      <c r="T637" s="28">
        <v>1.34901749</v>
      </c>
      <c r="U637" s="28">
        <v>5.25574049</v>
      </c>
      <c r="V637" s="28">
        <v>0</v>
      </c>
      <c r="W637" s="28">
        <v>0</v>
      </c>
      <c r="X637" s="28">
        <v>2.5663796800000003</v>
      </c>
      <c r="Y637" s="28">
        <v>7.8013317699999991</v>
      </c>
      <c r="Z637" s="28">
        <v>0</v>
      </c>
      <c r="AA637" s="28">
        <v>106.36794583</v>
      </c>
      <c r="AB637" s="28">
        <v>12.37181075</v>
      </c>
      <c r="AC637" s="28">
        <v>0</v>
      </c>
      <c r="AD637" s="28">
        <v>0</v>
      </c>
      <c r="AE637" s="28">
        <v>0</v>
      </c>
      <c r="AF637" s="28">
        <v>0</v>
      </c>
      <c r="AG637" s="28">
        <v>0</v>
      </c>
      <c r="AH637" s="28">
        <v>0</v>
      </c>
      <c r="AI637" s="28">
        <v>0</v>
      </c>
      <c r="AJ637" s="28">
        <v>0</v>
      </c>
      <c r="AK637" s="28">
        <v>0</v>
      </c>
      <c r="AL637" s="28">
        <v>1.58978964</v>
      </c>
      <c r="AM637" s="28">
        <v>1.58978964</v>
      </c>
      <c r="AN637" s="28">
        <v>0</v>
      </c>
      <c r="AO637" s="28">
        <v>0</v>
      </c>
      <c r="AP637" s="28">
        <v>0</v>
      </c>
      <c r="AQ637" s="28">
        <v>0</v>
      </c>
      <c r="AR637" s="28">
        <v>0</v>
      </c>
      <c r="AS637" s="28">
        <v>0</v>
      </c>
      <c r="AT637" s="28">
        <v>1.58978964</v>
      </c>
      <c r="AU637" s="28">
        <v>10.782021109999999</v>
      </c>
      <c r="AV637" s="28">
        <v>3.5201153299999999</v>
      </c>
      <c r="AW637" s="28">
        <v>14.30213644</v>
      </c>
      <c r="AX637" s="28">
        <v>0</v>
      </c>
      <c r="AY637" s="28">
        <v>0</v>
      </c>
      <c r="AZ637" s="28">
        <v>14.30213644</v>
      </c>
    </row>
    <row r="638" spans="2:52" x14ac:dyDescent="0.25">
      <c r="B638" s="15" t="s">
        <v>1482</v>
      </c>
      <c r="C638" s="28">
        <v>15.395200719999998</v>
      </c>
      <c r="D638" s="28">
        <v>1.9905484599999999</v>
      </c>
      <c r="E638" s="28">
        <v>1.2137794199999998</v>
      </c>
      <c r="F638" s="28">
        <v>0.62577594999999997</v>
      </c>
      <c r="G638" s="28">
        <v>0.15099309</v>
      </c>
      <c r="H638" s="28">
        <v>13.404652260000001</v>
      </c>
      <c r="I638" s="28">
        <v>0.88570883</v>
      </c>
      <c r="J638" s="28">
        <v>11.58106611</v>
      </c>
      <c r="K638" s="28">
        <v>0</v>
      </c>
      <c r="L638" s="28">
        <v>0.9378773199999999</v>
      </c>
      <c r="M638" s="28">
        <v>102.80756599999999</v>
      </c>
      <c r="N638" s="28">
        <v>102.80756599999999</v>
      </c>
      <c r="O638" s="28">
        <v>0</v>
      </c>
      <c r="P638" s="28">
        <v>0</v>
      </c>
      <c r="Q638" s="28">
        <v>0</v>
      </c>
      <c r="R638" s="28">
        <v>118.20276672</v>
      </c>
      <c r="S638" s="28">
        <v>70.50073848000001</v>
      </c>
      <c r="T638" s="28">
        <v>0.39032</v>
      </c>
      <c r="U638" s="28">
        <v>3.7484168700000002</v>
      </c>
      <c r="V638" s="28">
        <v>0</v>
      </c>
      <c r="W638" s="28">
        <v>0</v>
      </c>
      <c r="X638" s="28">
        <v>6.3348829200000001</v>
      </c>
      <c r="Y638" s="28">
        <v>4.7184353099999994</v>
      </c>
      <c r="Z638" s="28">
        <v>0.84400836000000001</v>
      </c>
      <c r="AA638" s="28">
        <v>86.536801940000018</v>
      </c>
      <c r="AB638" s="28">
        <v>31.665964779999999</v>
      </c>
      <c r="AC638" s="28">
        <v>0</v>
      </c>
      <c r="AD638" s="28">
        <v>0</v>
      </c>
      <c r="AE638" s="28">
        <v>0</v>
      </c>
      <c r="AF638" s="28">
        <v>0</v>
      </c>
      <c r="AG638" s="28">
        <v>0</v>
      </c>
      <c r="AH638" s="28">
        <v>0</v>
      </c>
      <c r="AI638" s="28">
        <v>0</v>
      </c>
      <c r="AJ638" s="28">
        <v>0.34521690000000005</v>
      </c>
      <c r="AK638" s="28">
        <v>0.34521690000000005</v>
      </c>
      <c r="AL638" s="28">
        <v>2.5884399999999999</v>
      </c>
      <c r="AM638" s="28">
        <v>2.5884399999999999</v>
      </c>
      <c r="AN638" s="28">
        <v>0</v>
      </c>
      <c r="AO638" s="28">
        <v>0</v>
      </c>
      <c r="AP638" s="28">
        <v>2.2551902400000001</v>
      </c>
      <c r="AQ638" s="28">
        <v>2.2551902400000001</v>
      </c>
      <c r="AR638" s="28">
        <v>0</v>
      </c>
      <c r="AS638" s="28">
        <v>0</v>
      </c>
      <c r="AT638" s="28">
        <v>4.8436302400000004</v>
      </c>
      <c r="AU638" s="28">
        <v>27.16755144</v>
      </c>
      <c r="AV638" s="28">
        <v>16.894112889999999</v>
      </c>
      <c r="AW638" s="28">
        <v>44.061664329999999</v>
      </c>
      <c r="AX638" s="28">
        <v>0.26437754999999996</v>
      </c>
      <c r="AY638" s="28">
        <v>0.37680000000000002</v>
      </c>
      <c r="AZ638" s="28">
        <v>43.42048677999999</v>
      </c>
    </row>
    <row r="639" spans="2:52" x14ac:dyDescent="0.25">
      <c r="B639" s="15" t="s">
        <v>171</v>
      </c>
      <c r="C639" s="28">
        <v>7.6264661299999998</v>
      </c>
      <c r="D639" s="28">
        <v>5.8357596300000001</v>
      </c>
      <c r="E639" s="28">
        <v>5.0467459899999998</v>
      </c>
      <c r="F639" s="28">
        <v>0.59800564</v>
      </c>
      <c r="G639" s="28">
        <v>0.19100800000000001</v>
      </c>
      <c r="H639" s="28">
        <v>1.7907065</v>
      </c>
      <c r="I639" s="28">
        <v>0.49368256999999999</v>
      </c>
      <c r="J639" s="28">
        <v>0.45242743000000002</v>
      </c>
      <c r="K639" s="28">
        <v>0.84459649999999997</v>
      </c>
      <c r="L639" s="28">
        <v>0</v>
      </c>
      <c r="M639" s="28">
        <v>93.577667000000005</v>
      </c>
      <c r="N639" s="28">
        <v>90.789348000000004</v>
      </c>
      <c r="O639" s="28">
        <v>0</v>
      </c>
      <c r="P639" s="28">
        <v>2.788319</v>
      </c>
      <c r="Q639" s="28">
        <v>0</v>
      </c>
      <c r="R639" s="28">
        <v>101.20413312999999</v>
      </c>
      <c r="S639" s="28">
        <v>50.351747869999997</v>
      </c>
      <c r="T639" s="28">
        <v>0.99995559999999994</v>
      </c>
      <c r="U639" s="28">
        <v>7.3345028299999999</v>
      </c>
      <c r="V639" s="28">
        <v>0</v>
      </c>
      <c r="W639" s="28">
        <v>6.3E-3</v>
      </c>
      <c r="X639" s="28">
        <v>3.5873185400000001</v>
      </c>
      <c r="Y639" s="28">
        <v>16.721745599999998</v>
      </c>
      <c r="Z639" s="28">
        <v>0</v>
      </c>
      <c r="AA639" s="28">
        <v>79.001570439999995</v>
      </c>
      <c r="AB639" s="28">
        <v>22.202562689999997</v>
      </c>
      <c r="AC639" s="28">
        <v>0</v>
      </c>
      <c r="AD639" s="28">
        <v>0</v>
      </c>
      <c r="AE639" s="28">
        <v>0</v>
      </c>
      <c r="AF639" s="28">
        <v>0</v>
      </c>
      <c r="AG639" s="28">
        <v>0</v>
      </c>
      <c r="AH639" s="28">
        <v>0</v>
      </c>
      <c r="AI639" s="28">
        <v>0</v>
      </c>
      <c r="AJ639" s="28">
        <v>0</v>
      </c>
      <c r="AK639" s="28">
        <v>0</v>
      </c>
      <c r="AL639" s="28">
        <v>2.63328257</v>
      </c>
      <c r="AM639" s="28">
        <v>2.63328257</v>
      </c>
      <c r="AN639" s="28">
        <v>0</v>
      </c>
      <c r="AO639" s="28">
        <v>0</v>
      </c>
      <c r="AP639" s="28">
        <v>0</v>
      </c>
      <c r="AQ639" s="28">
        <v>0</v>
      </c>
      <c r="AR639" s="28">
        <v>0</v>
      </c>
      <c r="AS639" s="28">
        <v>4.7829670000000002</v>
      </c>
      <c r="AT639" s="28">
        <v>7.4162495700000006</v>
      </c>
      <c r="AU639" s="28">
        <v>14.786313119999999</v>
      </c>
      <c r="AV639" s="28">
        <v>12.70060149</v>
      </c>
      <c r="AW639" s="28">
        <v>27.486914609999999</v>
      </c>
      <c r="AX639" s="28">
        <v>0</v>
      </c>
      <c r="AY639" s="28">
        <v>0</v>
      </c>
      <c r="AZ639" s="28">
        <v>27.486914609999999</v>
      </c>
    </row>
    <row r="640" spans="2:52" x14ac:dyDescent="0.25">
      <c r="B640" s="15" t="s">
        <v>1483</v>
      </c>
      <c r="C640" s="28">
        <v>30.904320250000001</v>
      </c>
      <c r="D640" s="28">
        <v>12.614312450000002</v>
      </c>
      <c r="E640" s="28">
        <v>4.3945820499999995</v>
      </c>
      <c r="F640" s="28">
        <v>7.4600832500000003</v>
      </c>
      <c r="G640" s="28">
        <v>0.75964715000000005</v>
      </c>
      <c r="H640" s="28">
        <v>18.290007800000001</v>
      </c>
      <c r="I640" s="28">
        <v>3.0156105899999996</v>
      </c>
      <c r="J640" s="28">
        <v>4.1056293100000003</v>
      </c>
      <c r="K640" s="28">
        <v>10.563947449999999</v>
      </c>
      <c r="L640" s="28">
        <v>0.60482045000000006</v>
      </c>
      <c r="M640" s="28">
        <v>383.85067706000001</v>
      </c>
      <c r="N640" s="28">
        <v>353.11858999999998</v>
      </c>
      <c r="O640" s="28">
        <v>0.89590939000000003</v>
      </c>
      <c r="P640" s="28">
        <v>19.082677669999999</v>
      </c>
      <c r="Q640" s="28">
        <v>10.753500000000001</v>
      </c>
      <c r="R640" s="28">
        <v>414.75499731000002</v>
      </c>
      <c r="S640" s="28">
        <v>175.54592775</v>
      </c>
      <c r="T640" s="28">
        <v>1.4154403600000001</v>
      </c>
      <c r="U640" s="28">
        <v>23.081034729999999</v>
      </c>
      <c r="V640" s="28">
        <v>0</v>
      </c>
      <c r="W640" s="28">
        <v>0</v>
      </c>
      <c r="X640" s="28">
        <v>23.347377699999999</v>
      </c>
      <c r="Y640" s="28">
        <v>49.44627165</v>
      </c>
      <c r="Z640" s="28">
        <v>0</v>
      </c>
      <c r="AA640" s="28">
        <v>272.83605218999998</v>
      </c>
      <c r="AB640" s="28">
        <v>141.91894512000002</v>
      </c>
      <c r="AC640" s="28">
        <v>3.9944584500000002</v>
      </c>
      <c r="AD640" s="28">
        <v>0</v>
      </c>
      <c r="AE640" s="28">
        <v>0</v>
      </c>
      <c r="AF640" s="28">
        <v>3.9944584500000002</v>
      </c>
      <c r="AG640" s="28">
        <v>0</v>
      </c>
      <c r="AH640" s="28">
        <v>0</v>
      </c>
      <c r="AI640" s="28">
        <v>0</v>
      </c>
      <c r="AJ640" s="28">
        <v>0</v>
      </c>
      <c r="AK640" s="28">
        <v>3.9944584500000002</v>
      </c>
      <c r="AL640" s="28">
        <v>54.196338679999997</v>
      </c>
      <c r="AM640" s="28">
        <v>54.196338679999997</v>
      </c>
      <c r="AN640" s="28">
        <v>0</v>
      </c>
      <c r="AO640" s="28">
        <v>0</v>
      </c>
      <c r="AP640" s="28">
        <v>0</v>
      </c>
      <c r="AQ640" s="28">
        <v>0</v>
      </c>
      <c r="AR640" s="28">
        <v>0</v>
      </c>
      <c r="AS640" s="28">
        <v>0</v>
      </c>
      <c r="AT640" s="28">
        <v>54.196338679999997</v>
      </c>
      <c r="AU640" s="28">
        <v>91.717064890000003</v>
      </c>
      <c r="AV640" s="28">
        <v>59.658492539999997</v>
      </c>
      <c r="AW640" s="28">
        <v>151.37555743000001</v>
      </c>
      <c r="AX640" s="28">
        <v>0</v>
      </c>
      <c r="AY640" s="28">
        <v>29.56482664</v>
      </c>
      <c r="AZ640" s="28">
        <v>121.81073079000001</v>
      </c>
    </row>
    <row r="641" spans="2:52" x14ac:dyDescent="0.25">
      <c r="B641" s="15" t="s">
        <v>330</v>
      </c>
      <c r="C641" s="28">
        <v>64.229772990000001</v>
      </c>
      <c r="D641" s="28">
        <v>41.608004349999995</v>
      </c>
      <c r="E641" s="28">
        <v>16.990370089999999</v>
      </c>
      <c r="F641" s="28">
        <v>22.824137960000002</v>
      </c>
      <c r="G641" s="28">
        <v>1.7934963000000002</v>
      </c>
      <c r="H641" s="28">
        <v>22.621768639999999</v>
      </c>
      <c r="I641" s="28">
        <v>5.9122813600000006</v>
      </c>
      <c r="J641" s="28">
        <v>4.7059159900000003</v>
      </c>
      <c r="K641" s="28">
        <v>10.922043650000001</v>
      </c>
      <c r="L641" s="28">
        <v>1.0815276399999998</v>
      </c>
      <c r="M641" s="28">
        <v>231.29913430000002</v>
      </c>
      <c r="N641" s="28">
        <v>229.01765800000001</v>
      </c>
      <c r="O641" s="28">
        <v>2.2814763</v>
      </c>
      <c r="P641" s="28">
        <v>0</v>
      </c>
      <c r="Q641" s="28">
        <v>0</v>
      </c>
      <c r="R641" s="28">
        <v>295.52890729000001</v>
      </c>
      <c r="S641" s="28">
        <v>141.37086531</v>
      </c>
      <c r="T641" s="28">
        <v>6.2183498099999994</v>
      </c>
      <c r="U641" s="28">
        <v>22.313304370000001</v>
      </c>
      <c r="V641" s="28">
        <v>0</v>
      </c>
      <c r="W641" s="28">
        <v>3.17177475</v>
      </c>
      <c r="X641" s="28">
        <v>18.850400649999997</v>
      </c>
      <c r="Y641" s="28">
        <v>56.296014499999998</v>
      </c>
      <c r="Z641" s="28">
        <v>0.25397259999999999</v>
      </c>
      <c r="AA641" s="28">
        <v>248.47468199000002</v>
      </c>
      <c r="AB641" s="28">
        <v>47.054225299999999</v>
      </c>
      <c r="AC641" s="28">
        <v>0</v>
      </c>
      <c r="AD641" s="28">
        <v>0</v>
      </c>
      <c r="AE641" s="28">
        <v>0</v>
      </c>
      <c r="AF641" s="28">
        <v>0</v>
      </c>
      <c r="AG641" s="28">
        <v>0</v>
      </c>
      <c r="AH641" s="28">
        <v>0</v>
      </c>
      <c r="AI641" s="28">
        <v>0</v>
      </c>
      <c r="AJ641" s="28">
        <v>0</v>
      </c>
      <c r="AK641" s="28">
        <v>0</v>
      </c>
      <c r="AL641" s="28">
        <v>47.342832660000006</v>
      </c>
      <c r="AM641" s="28">
        <v>47.342832660000006</v>
      </c>
      <c r="AN641" s="28">
        <v>0</v>
      </c>
      <c r="AO641" s="28">
        <v>0</v>
      </c>
      <c r="AP641" s="28">
        <v>6</v>
      </c>
      <c r="AQ641" s="28">
        <v>6</v>
      </c>
      <c r="AR641" s="28">
        <v>0</v>
      </c>
      <c r="AS641" s="28">
        <v>0</v>
      </c>
      <c r="AT641" s="28">
        <v>53.342832660000006</v>
      </c>
      <c r="AU641" s="28">
        <v>-6.2886073599999994</v>
      </c>
      <c r="AV641" s="28">
        <v>16.975595919999996</v>
      </c>
      <c r="AW641" s="28">
        <v>10.68698856</v>
      </c>
      <c r="AX641" s="28">
        <v>0</v>
      </c>
      <c r="AY641" s="28">
        <v>0</v>
      </c>
      <c r="AZ641" s="28">
        <v>10.68698856</v>
      </c>
    </row>
    <row r="642" spans="2:52" x14ac:dyDescent="0.25">
      <c r="B642" s="15" t="s">
        <v>69</v>
      </c>
      <c r="C642" s="28">
        <v>6.1724858600000001</v>
      </c>
      <c r="D642" s="28">
        <v>4.5789241600000006</v>
      </c>
      <c r="E642" s="28">
        <v>2.2244437700000002</v>
      </c>
      <c r="F642" s="28">
        <v>2.1245783599999997</v>
      </c>
      <c r="G642" s="28">
        <v>0.22990203000000001</v>
      </c>
      <c r="H642" s="28">
        <v>1.5935617</v>
      </c>
      <c r="I642" s="28">
        <v>0.99448387999999999</v>
      </c>
      <c r="J642" s="28">
        <v>0.52419700000000002</v>
      </c>
      <c r="K642" s="28">
        <v>0</v>
      </c>
      <c r="L642" s="28">
        <v>7.4880820000000001E-2</v>
      </c>
      <c r="M642" s="28">
        <v>161.62843581000001</v>
      </c>
      <c r="N642" s="28">
        <v>138.69751189999999</v>
      </c>
      <c r="O642" s="28">
        <v>0.41905837000000001</v>
      </c>
      <c r="P642" s="28">
        <v>22.511865539999999</v>
      </c>
      <c r="Q642" s="28">
        <v>0</v>
      </c>
      <c r="R642" s="28">
        <v>167.80092167000001</v>
      </c>
      <c r="S642" s="28">
        <v>54.998171979999995</v>
      </c>
      <c r="T642" s="28">
        <v>1.0811740400000001</v>
      </c>
      <c r="U642" s="28">
        <v>6.74912183</v>
      </c>
      <c r="V642" s="28">
        <v>0</v>
      </c>
      <c r="W642" s="28">
        <v>2.20978517</v>
      </c>
      <c r="X642" s="28">
        <v>9.4753956600000002</v>
      </c>
      <c r="Y642" s="28">
        <v>8.51745442</v>
      </c>
      <c r="Z642" s="28">
        <v>0</v>
      </c>
      <c r="AA642" s="28">
        <v>83.031103099999996</v>
      </c>
      <c r="AB642" s="28">
        <v>84.769818570000012</v>
      </c>
      <c r="AC642" s="28">
        <v>0</v>
      </c>
      <c r="AD642" s="28">
        <v>0</v>
      </c>
      <c r="AE642" s="28">
        <v>0</v>
      </c>
      <c r="AF642" s="28">
        <v>0</v>
      </c>
      <c r="AG642" s="28">
        <v>0</v>
      </c>
      <c r="AH642" s="28">
        <v>0</v>
      </c>
      <c r="AI642" s="28">
        <v>0</v>
      </c>
      <c r="AJ642" s="28">
        <v>0</v>
      </c>
      <c r="AK642" s="28">
        <v>0</v>
      </c>
      <c r="AL642" s="28">
        <v>22.19808381</v>
      </c>
      <c r="AM642" s="28">
        <v>22.19808381</v>
      </c>
      <c r="AN642" s="28">
        <v>0</v>
      </c>
      <c r="AO642" s="28">
        <v>0</v>
      </c>
      <c r="AP642" s="28">
        <v>0</v>
      </c>
      <c r="AQ642" s="28">
        <v>0</v>
      </c>
      <c r="AR642" s="28">
        <v>0</v>
      </c>
      <c r="AS642" s="28">
        <v>0</v>
      </c>
      <c r="AT642" s="28">
        <v>22.19808381</v>
      </c>
      <c r="AU642" s="28">
        <v>62.571734759999998</v>
      </c>
      <c r="AV642" s="28">
        <v>28.541596809999998</v>
      </c>
      <c r="AW642" s="28">
        <v>91.11333157</v>
      </c>
      <c r="AX642" s="28">
        <v>0</v>
      </c>
      <c r="AY642" s="28">
        <v>2.4736356000000002</v>
      </c>
      <c r="AZ642" s="28">
        <v>88.639695970000005</v>
      </c>
    </row>
    <row r="643" spans="2:52" x14ac:dyDescent="0.25">
      <c r="B643" s="25" t="s">
        <v>1582</v>
      </c>
      <c r="C643" s="26">
        <f t="shared" ref="C643:AZ643" si="44">SUM(C632:C642)</f>
        <v>174.28663757999999</v>
      </c>
      <c r="D643" s="26">
        <f t="shared" si="44"/>
        <v>96.946351079999985</v>
      </c>
      <c r="E643" s="26">
        <f t="shared" si="44"/>
        <v>47.373263470000005</v>
      </c>
      <c r="F643" s="26">
        <f t="shared" si="44"/>
        <v>44.941042340000003</v>
      </c>
      <c r="G643" s="26">
        <f t="shared" si="44"/>
        <v>4.6320452700000008</v>
      </c>
      <c r="H643" s="26">
        <f t="shared" si="44"/>
        <v>77.340286499999991</v>
      </c>
      <c r="I643" s="26">
        <f t="shared" si="44"/>
        <v>19.546011370000002</v>
      </c>
      <c r="J643" s="26">
        <f t="shared" si="44"/>
        <v>26.790902910000003</v>
      </c>
      <c r="K643" s="26">
        <f t="shared" si="44"/>
        <v>26.707157819999999</v>
      </c>
      <c r="L643" s="26">
        <f t="shared" si="44"/>
        <v>4.2962143999999993</v>
      </c>
      <c r="M643" s="26">
        <f t="shared" si="44"/>
        <v>1499.00631619</v>
      </c>
      <c r="N643" s="26">
        <f t="shared" si="44"/>
        <v>1437.4361828999999</v>
      </c>
      <c r="O643" s="26">
        <f t="shared" si="44"/>
        <v>4.5966139899999998</v>
      </c>
      <c r="P643" s="26">
        <f t="shared" si="44"/>
        <v>45.209019299999994</v>
      </c>
      <c r="Q643" s="26">
        <f t="shared" si="44"/>
        <v>11.7645</v>
      </c>
      <c r="R643" s="26">
        <f t="shared" si="44"/>
        <v>1673.2929537699999</v>
      </c>
      <c r="S643" s="26">
        <f t="shared" si="44"/>
        <v>777.61479379999992</v>
      </c>
      <c r="T643" s="26">
        <f t="shared" si="44"/>
        <v>25.255786670000003</v>
      </c>
      <c r="U643" s="26">
        <f t="shared" si="44"/>
        <v>100.33544287000001</v>
      </c>
      <c r="V643" s="26">
        <f t="shared" si="44"/>
        <v>0</v>
      </c>
      <c r="W643" s="26">
        <f t="shared" si="44"/>
        <v>14.747908420000002</v>
      </c>
      <c r="X643" s="26">
        <f t="shared" si="44"/>
        <v>106.48812289999999</v>
      </c>
      <c r="Y643" s="26">
        <f t="shared" si="44"/>
        <v>196.43254481</v>
      </c>
      <c r="Z643" s="26">
        <f t="shared" si="44"/>
        <v>2.1368609699999999</v>
      </c>
      <c r="AA643" s="26">
        <f t="shared" si="44"/>
        <v>1223.0114604400001</v>
      </c>
      <c r="AB643" s="26">
        <f t="shared" si="44"/>
        <v>450.28149332999999</v>
      </c>
      <c r="AC643" s="26">
        <f t="shared" si="44"/>
        <v>3.9944584500000002</v>
      </c>
      <c r="AD643" s="26">
        <f t="shared" si="44"/>
        <v>0</v>
      </c>
      <c r="AE643" s="26">
        <f t="shared" si="44"/>
        <v>0</v>
      </c>
      <c r="AF643" s="26">
        <f t="shared" si="44"/>
        <v>3.9944584500000002</v>
      </c>
      <c r="AG643" s="26">
        <f t="shared" si="44"/>
        <v>0</v>
      </c>
      <c r="AH643" s="26">
        <f t="shared" si="44"/>
        <v>0</v>
      </c>
      <c r="AI643" s="26">
        <f t="shared" si="44"/>
        <v>0</v>
      </c>
      <c r="AJ643" s="26">
        <f t="shared" si="44"/>
        <v>5.7161546199999993</v>
      </c>
      <c r="AK643" s="26">
        <f t="shared" si="44"/>
        <v>9.7106130699999991</v>
      </c>
      <c r="AL643" s="26">
        <f t="shared" si="44"/>
        <v>157.93711013000001</v>
      </c>
      <c r="AM643" s="26">
        <f t="shared" si="44"/>
        <v>157.93711013000001</v>
      </c>
      <c r="AN643" s="26">
        <f t="shared" si="44"/>
        <v>0</v>
      </c>
      <c r="AO643" s="26">
        <f t="shared" si="44"/>
        <v>0</v>
      </c>
      <c r="AP643" s="26">
        <f t="shared" si="44"/>
        <v>12.35382559</v>
      </c>
      <c r="AQ643" s="26">
        <f t="shared" si="44"/>
        <v>12.35382559</v>
      </c>
      <c r="AR643" s="26">
        <f t="shared" si="44"/>
        <v>0</v>
      </c>
      <c r="AS643" s="26">
        <f t="shared" si="44"/>
        <v>6.9378122300000005</v>
      </c>
      <c r="AT643" s="26">
        <f t="shared" si="44"/>
        <v>177.22874795000001</v>
      </c>
      <c r="AU643" s="26">
        <f t="shared" si="44"/>
        <v>282.76335845</v>
      </c>
      <c r="AV643" s="26">
        <f t="shared" si="44"/>
        <v>267.27430250999998</v>
      </c>
      <c r="AW643" s="26">
        <f t="shared" si="44"/>
        <v>550.03766095999993</v>
      </c>
      <c r="AX643" s="26">
        <f t="shared" si="44"/>
        <v>7.8131357799999996</v>
      </c>
      <c r="AY643" s="26">
        <f t="shared" si="44"/>
        <v>37.188708980000001</v>
      </c>
      <c r="AZ643" s="26">
        <f t="shared" si="44"/>
        <v>505.0358162</v>
      </c>
    </row>
    <row r="644" spans="2:52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</row>
    <row r="645" spans="2:52" x14ac:dyDescent="0.25">
      <c r="B645" s="14" t="s">
        <v>1468</v>
      </c>
    </row>
    <row r="646" spans="2:52" x14ac:dyDescent="0.25">
      <c r="B646" s="15" t="s">
        <v>1484</v>
      </c>
      <c r="C646" s="28">
        <v>8.1325016000000012</v>
      </c>
      <c r="D646" s="28">
        <v>3.2229799100000003</v>
      </c>
      <c r="E646" s="28">
        <v>1.6210161999999999</v>
      </c>
      <c r="F646" s="28">
        <v>1.1093027099999999</v>
      </c>
      <c r="G646" s="28">
        <v>0.49266100000000002</v>
      </c>
      <c r="H646" s="28">
        <v>4.90952169</v>
      </c>
      <c r="I646" s="28">
        <v>0.83853118000000004</v>
      </c>
      <c r="J646" s="28">
        <v>0.32886500000000002</v>
      </c>
      <c r="K646" s="28">
        <v>1.76862371</v>
      </c>
      <c r="L646" s="28">
        <v>1.9735018</v>
      </c>
      <c r="M646" s="28">
        <v>88.881388999999999</v>
      </c>
      <c r="N646" s="28">
        <v>88.881388999999999</v>
      </c>
      <c r="O646" s="28">
        <v>0</v>
      </c>
      <c r="P646" s="28">
        <v>0</v>
      </c>
      <c r="Q646" s="28">
        <v>0</v>
      </c>
      <c r="R646" s="28">
        <v>97.013890599999996</v>
      </c>
      <c r="S646" s="28">
        <v>58.225899210000001</v>
      </c>
      <c r="T646" s="28">
        <v>0.99929741000000005</v>
      </c>
      <c r="U646" s="28">
        <v>4.0974591699999996</v>
      </c>
      <c r="V646" s="28">
        <v>0</v>
      </c>
      <c r="W646" s="28">
        <v>0</v>
      </c>
      <c r="X646" s="28">
        <v>1.8366126299999999</v>
      </c>
      <c r="Y646" s="28">
        <v>6.6496647599999994</v>
      </c>
      <c r="Z646" s="28">
        <v>0</v>
      </c>
      <c r="AA646" s="28">
        <v>71.808933180000011</v>
      </c>
      <c r="AB646" s="28">
        <v>25.204957420000003</v>
      </c>
      <c r="AC646" s="28">
        <v>0</v>
      </c>
      <c r="AD646" s="28">
        <v>0</v>
      </c>
      <c r="AE646" s="28">
        <v>0</v>
      </c>
      <c r="AF646" s="28">
        <v>0</v>
      </c>
      <c r="AG646" s="28">
        <v>0</v>
      </c>
      <c r="AH646" s="28">
        <v>0</v>
      </c>
      <c r="AI646" s="28">
        <v>0</v>
      </c>
      <c r="AJ646" s="28">
        <v>0</v>
      </c>
      <c r="AK646" s="28">
        <v>0</v>
      </c>
      <c r="AL646" s="28">
        <v>2.77921387</v>
      </c>
      <c r="AM646" s="28">
        <v>2.77921387</v>
      </c>
      <c r="AN646" s="28">
        <v>0</v>
      </c>
      <c r="AO646" s="28">
        <v>0</v>
      </c>
      <c r="AP646" s="28">
        <v>0</v>
      </c>
      <c r="AQ646" s="28">
        <v>0</v>
      </c>
      <c r="AR646" s="28">
        <v>0</v>
      </c>
      <c r="AS646" s="28">
        <v>0</v>
      </c>
      <c r="AT646" s="28">
        <v>2.77921387</v>
      </c>
      <c r="AU646" s="28">
        <v>22.42574355</v>
      </c>
      <c r="AV646" s="28">
        <v>41.013825439999998</v>
      </c>
      <c r="AW646" s="28">
        <v>63.439568990000005</v>
      </c>
      <c r="AX646" s="28">
        <v>0</v>
      </c>
      <c r="AY646" s="28">
        <v>12.209244949999999</v>
      </c>
      <c r="AZ646" s="28">
        <v>51.230324039999999</v>
      </c>
    </row>
    <row r="647" spans="2:52" x14ac:dyDescent="0.25">
      <c r="B647" s="15" t="s">
        <v>1485</v>
      </c>
      <c r="C647" s="28">
        <v>6.2316452599999996</v>
      </c>
      <c r="D647" s="28">
        <v>3.5310749099999996</v>
      </c>
      <c r="E647" s="28">
        <v>2.0055940200000002</v>
      </c>
      <c r="F647" s="28">
        <v>1.0286012</v>
      </c>
      <c r="G647" s="28">
        <v>0.49687968999999998</v>
      </c>
      <c r="H647" s="28">
        <v>2.70057035</v>
      </c>
      <c r="I647" s="28">
        <v>0.58257145999999993</v>
      </c>
      <c r="J647" s="28">
        <v>0.87600605000000009</v>
      </c>
      <c r="K647" s="28">
        <v>0.8786117</v>
      </c>
      <c r="L647" s="28">
        <v>0.36338113999999999</v>
      </c>
      <c r="M647" s="28">
        <v>106.40334300000001</v>
      </c>
      <c r="N647" s="28">
        <v>106.40334300000001</v>
      </c>
      <c r="O647" s="28">
        <v>0</v>
      </c>
      <c r="P647" s="28">
        <v>0</v>
      </c>
      <c r="Q647" s="28">
        <v>0</v>
      </c>
      <c r="R647" s="28">
        <v>112.63498826</v>
      </c>
      <c r="S647" s="28">
        <v>51.856998539999999</v>
      </c>
      <c r="T647" s="28">
        <v>0.425016</v>
      </c>
      <c r="U647" s="28">
        <v>8.2162176599999999</v>
      </c>
      <c r="V647" s="28">
        <v>0</v>
      </c>
      <c r="W647" s="28">
        <v>0</v>
      </c>
      <c r="X647" s="28">
        <v>9.1823917599999998</v>
      </c>
      <c r="Y647" s="28">
        <v>26.61136016</v>
      </c>
      <c r="Z647" s="28">
        <v>0</v>
      </c>
      <c r="AA647" s="28">
        <v>96.291984120000009</v>
      </c>
      <c r="AB647" s="28">
        <v>16.343004139999998</v>
      </c>
      <c r="AC647" s="28">
        <v>0</v>
      </c>
      <c r="AD647" s="28">
        <v>0</v>
      </c>
      <c r="AE647" s="28">
        <v>0</v>
      </c>
      <c r="AF647" s="28">
        <v>0</v>
      </c>
      <c r="AG647" s="28">
        <v>0</v>
      </c>
      <c r="AH647" s="28">
        <v>0</v>
      </c>
      <c r="AI647" s="28">
        <v>0</v>
      </c>
      <c r="AJ647" s="28">
        <v>0</v>
      </c>
      <c r="AK647" s="28">
        <v>0</v>
      </c>
      <c r="AL647" s="28">
        <v>6.2197190000000004</v>
      </c>
      <c r="AM647" s="28">
        <v>6.2197190000000004</v>
      </c>
      <c r="AN647" s="28">
        <v>0</v>
      </c>
      <c r="AO647" s="28">
        <v>0</v>
      </c>
      <c r="AP647" s="28">
        <v>0</v>
      </c>
      <c r="AQ647" s="28">
        <v>0</v>
      </c>
      <c r="AR647" s="28">
        <v>0</v>
      </c>
      <c r="AS647" s="28">
        <v>0</v>
      </c>
      <c r="AT647" s="28">
        <v>6.2197190000000004</v>
      </c>
      <c r="AU647" s="28">
        <v>10.123285139999998</v>
      </c>
      <c r="AV647" s="28">
        <v>21.720812819999999</v>
      </c>
      <c r="AW647" s="28">
        <v>31.844097959999999</v>
      </c>
      <c r="AX647" s="28">
        <v>3.61204964</v>
      </c>
      <c r="AY647" s="28">
        <v>7.9691468499999996</v>
      </c>
      <c r="AZ647" s="28">
        <v>20.262901470000003</v>
      </c>
    </row>
    <row r="648" spans="2:52" x14ac:dyDescent="0.25">
      <c r="B648" s="15" t="s">
        <v>1486</v>
      </c>
      <c r="C648" s="28">
        <v>18.303001890000001</v>
      </c>
      <c r="D648" s="28">
        <v>9.7270593000000005</v>
      </c>
      <c r="E648" s="28">
        <v>4.7730036400000007</v>
      </c>
      <c r="F648" s="28">
        <v>3.7564823500000002</v>
      </c>
      <c r="G648" s="28">
        <v>1.1975733100000001</v>
      </c>
      <c r="H648" s="28">
        <v>8.5759425900000004</v>
      </c>
      <c r="I648" s="28">
        <v>2.33574964</v>
      </c>
      <c r="J648" s="28">
        <v>0.29925499999999999</v>
      </c>
      <c r="K648" s="28">
        <v>5.3778937699999991</v>
      </c>
      <c r="L648" s="28">
        <v>0.56304418000000001</v>
      </c>
      <c r="M648" s="28">
        <v>157.68050968</v>
      </c>
      <c r="N648" s="28">
        <v>157.56982500000001</v>
      </c>
      <c r="O648" s="28">
        <v>0.11068467999999999</v>
      </c>
      <c r="P648" s="28">
        <v>0</v>
      </c>
      <c r="Q648" s="28">
        <v>0</v>
      </c>
      <c r="R648" s="28">
        <v>175.98351156999999</v>
      </c>
      <c r="S648" s="28">
        <v>46.571722530000002</v>
      </c>
      <c r="T648" s="28">
        <v>1.2172018399999998</v>
      </c>
      <c r="U648" s="28">
        <v>13.11605316</v>
      </c>
      <c r="V648" s="28">
        <v>0</v>
      </c>
      <c r="W648" s="28">
        <v>0</v>
      </c>
      <c r="X648" s="28">
        <v>4.2625469699999998</v>
      </c>
      <c r="Y648" s="28">
        <v>13.16653434</v>
      </c>
      <c r="Z648" s="28">
        <v>0.54145281000000001</v>
      </c>
      <c r="AA648" s="28">
        <v>78.875511650000007</v>
      </c>
      <c r="AB648" s="28">
        <v>97.107999919999997</v>
      </c>
      <c r="AC648" s="28">
        <v>0</v>
      </c>
      <c r="AD648" s="28">
        <v>0</v>
      </c>
      <c r="AE648" s="28">
        <v>0</v>
      </c>
      <c r="AF648" s="28">
        <v>0</v>
      </c>
      <c r="AG648" s="28">
        <v>0</v>
      </c>
      <c r="AH648" s="28">
        <v>0</v>
      </c>
      <c r="AI648" s="28">
        <v>0</v>
      </c>
      <c r="AJ648" s="28">
        <v>0</v>
      </c>
      <c r="AK648" s="28">
        <v>0</v>
      </c>
      <c r="AL648" s="28">
        <v>2.3396278700000002</v>
      </c>
      <c r="AM648" s="28">
        <v>2.3396278700000002</v>
      </c>
      <c r="AN648" s="28">
        <v>0</v>
      </c>
      <c r="AO648" s="28">
        <v>0</v>
      </c>
      <c r="AP648" s="28">
        <v>1.0930500000000001</v>
      </c>
      <c r="AQ648" s="28">
        <v>1.0930500000000001</v>
      </c>
      <c r="AR648" s="28">
        <v>0</v>
      </c>
      <c r="AS648" s="28">
        <v>0</v>
      </c>
      <c r="AT648" s="28">
        <v>3.43267787</v>
      </c>
      <c r="AU648" s="28">
        <v>93.675322050000005</v>
      </c>
      <c r="AV648" s="28">
        <v>170.42586748999997</v>
      </c>
      <c r="AW648" s="28">
        <v>264.10118954000001</v>
      </c>
      <c r="AX648" s="28">
        <v>0</v>
      </c>
      <c r="AY648" s="28">
        <v>27.350434510000003</v>
      </c>
      <c r="AZ648" s="28">
        <v>236.75075502999999</v>
      </c>
    </row>
    <row r="649" spans="2:52" x14ac:dyDescent="0.25">
      <c r="B649" s="15" t="s">
        <v>1487</v>
      </c>
      <c r="C649" s="28">
        <v>6.0191225800000003</v>
      </c>
      <c r="D649" s="28">
        <v>3.7456868400000003</v>
      </c>
      <c r="E649" s="28">
        <v>1.4833118700000001</v>
      </c>
      <c r="F649" s="28">
        <v>1.3594275300000001</v>
      </c>
      <c r="G649" s="28">
        <v>0.90294743999999993</v>
      </c>
      <c r="H649" s="28">
        <v>2.27343574</v>
      </c>
      <c r="I649" s="28">
        <v>0.45993980000000001</v>
      </c>
      <c r="J649" s="28">
        <v>0.68910749999999998</v>
      </c>
      <c r="K649" s="28">
        <v>1.0928773600000001</v>
      </c>
      <c r="L649" s="28">
        <v>3.1511080000000004E-2</v>
      </c>
      <c r="M649" s="28">
        <v>98.548626400000003</v>
      </c>
      <c r="N649" s="28">
        <v>98.451288000000005</v>
      </c>
      <c r="O649" s="28">
        <v>9.7338399999999992E-2</v>
      </c>
      <c r="P649" s="28">
        <v>0</v>
      </c>
      <c r="Q649" s="28">
        <v>0</v>
      </c>
      <c r="R649" s="28">
        <v>104.56774898</v>
      </c>
      <c r="S649" s="28">
        <v>58.812690109999998</v>
      </c>
      <c r="T649" s="28">
        <v>0.23073251</v>
      </c>
      <c r="U649" s="28">
        <v>5.2074168700000003</v>
      </c>
      <c r="V649" s="28">
        <v>0</v>
      </c>
      <c r="W649" s="28">
        <v>0</v>
      </c>
      <c r="X649" s="28">
        <v>4.9594825800000004</v>
      </c>
      <c r="Y649" s="28">
        <v>5.3441335199999997</v>
      </c>
      <c r="Z649" s="28">
        <v>1.9385898100000001</v>
      </c>
      <c r="AA649" s="28">
        <v>76.493045399999986</v>
      </c>
      <c r="AB649" s="28">
        <v>28.074703579999998</v>
      </c>
      <c r="AC649" s="28">
        <v>0</v>
      </c>
      <c r="AD649" s="28">
        <v>0</v>
      </c>
      <c r="AE649" s="28">
        <v>0</v>
      </c>
      <c r="AF649" s="28">
        <v>0</v>
      </c>
      <c r="AG649" s="28">
        <v>0</v>
      </c>
      <c r="AH649" s="28">
        <v>0</v>
      </c>
      <c r="AI649" s="28">
        <v>0</v>
      </c>
      <c r="AJ649" s="28">
        <v>0</v>
      </c>
      <c r="AK649" s="28">
        <v>0</v>
      </c>
      <c r="AL649" s="28">
        <v>14.659225110000001</v>
      </c>
      <c r="AM649" s="28">
        <v>14.659225110000001</v>
      </c>
      <c r="AN649" s="28">
        <v>0</v>
      </c>
      <c r="AO649" s="28">
        <v>0</v>
      </c>
      <c r="AP649" s="28">
        <v>2.9805239599999998</v>
      </c>
      <c r="AQ649" s="28">
        <v>2.9805239599999998</v>
      </c>
      <c r="AR649" s="28">
        <v>0</v>
      </c>
      <c r="AS649" s="28">
        <v>0</v>
      </c>
      <c r="AT649" s="28">
        <v>17.639749070000001</v>
      </c>
      <c r="AU649" s="28">
        <v>10.434954509999999</v>
      </c>
      <c r="AV649" s="28">
        <v>9.4321636400000006</v>
      </c>
      <c r="AW649" s="28">
        <v>19.86711815</v>
      </c>
      <c r="AX649" s="28">
        <v>0</v>
      </c>
      <c r="AY649" s="28">
        <v>0.87917975000000004</v>
      </c>
      <c r="AZ649" s="28">
        <v>18.987938399999997</v>
      </c>
    </row>
    <row r="650" spans="2:52" x14ac:dyDescent="0.25">
      <c r="B650" s="15" t="s">
        <v>1488</v>
      </c>
      <c r="C650" s="28">
        <v>9.0341039200000015</v>
      </c>
      <c r="D650" s="28">
        <v>4.9040825000000012</v>
      </c>
      <c r="E650" s="28">
        <v>3.2735157400000001</v>
      </c>
      <c r="F650" s="28">
        <v>1.2405963600000001</v>
      </c>
      <c r="G650" s="28">
        <v>0.38997040000000005</v>
      </c>
      <c r="H650" s="28">
        <v>4.1300214200000003</v>
      </c>
      <c r="I650" s="28">
        <v>1.68927122</v>
      </c>
      <c r="J650" s="28">
        <v>0.59558699999999998</v>
      </c>
      <c r="K650" s="28">
        <v>1.4454750000000001</v>
      </c>
      <c r="L650" s="28">
        <v>0.39968819999999999</v>
      </c>
      <c r="M650" s="28">
        <v>100.27837599999999</v>
      </c>
      <c r="N650" s="28">
        <v>100.27837599999999</v>
      </c>
      <c r="O650" s="28">
        <v>0</v>
      </c>
      <c r="P650" s="28">
        <v>0</v>
      </c>
      <c r="Q650" s="28">
        <v>0</v>
      </c>
      <c r="R650" s="28">
        <v>109.31247992</v>
      </c>
      <c r="S650" s="28">
        <v>49.840357920000002</v>
      </c>
      <c r="T650" s="28">
        <v>1.2965347700000001</v>
      </c>
      <c r="U650" s="28">
        <v>6.34058454</v>
      </c>
      <c r="V650" s="28">
        <v>0</v>
      </c>
      <c r="W650" s="28">
        <v>0</v>
      </c>
      <c r="X650" s="28">
        <v>15.09471709</v>
      </c>
      <c r="Y650" s="28">
        <v>13.42207765</v>
      </c>
      <c r="Z650" s="28">
        <v>0.48815159999999996</v>
      </c>
      <c r="AA650" s="28">
        <v>86.482423570000009</v>
      </c>
      <c r="AB650" s="28">
        <v>22.830056350000003</v>
      </c>
      <c r="AC650" s="28">
        <v>0</v>
      </c>
      <c r="AD650" s="28">
        <v>0</v>
      </c>
      <c r="AE650" s="28">
        <v>0</v>
      </c>
      <c r="AF650" s="28">
        <v>0</v>
      </c>
      <c r="AG650" s="28">
        <v>24.97195675</v>
      </c>
      <c r="AH650" s="28">
        <v>24.97195675</v>
      </c>
      <c r="AI650" s="28">
        <v>0</v>
      </c>
      <c r="AJ650" s="28">
        <v>0.56437000000000004</v>
      </c>
      <c r="AK650" s="28">
        <v>25.536326750000001</v>
      </c>
      <c r="AL650" s="28">
        <v>36.076546690000001</v>
      </c>
      <c r="AM650" s="28">
        <v>36.076546690000001</v>
      </c>
      <c r="AN650" s="28">
        <v>0</v>
      </c>
      <c r="AO650" s="28">
        <v>0</v>
      </c>
      <c r="AP650" s="28">
        <v>2.89353974</v>
      </c>
      <c r="AQ650" s="28">
        <v>2.89353974</v>
      </c>
      <c r="AR650" s="28">
        <v>0</v>
      </c>
      <c r="AS650" s="28">
        <v>0</v>
      </c>
      <c r="AT650" s="28">
        <v>38.970086430000002</v>
      </c>
      <c r="AU650" s="28">
        <v>9.3962966699999999</v>
      </c>
      <c r="AV650" s="28">
        <v>42.427487859999999</v>
      </c>
      <c r="AW650" s="28">
        <v>51.823784530000005</v>
      </c>
      <c r="AX650" s="28">
        <v>1.2616131000000002</v>
      </c>
      <c r="AY650" s="28">
        <v>2.7106906</v>
      </c>
      <c r="AZ650" s="28">
        <v>47.85148083</v>
      </c>
    </row>
    <row r="651" spans="2:52" x14ac:dyDescent="0.25">
      <c r="B651" s="15" t="s">
        <v>1489</v>
      </c>
      <c r="C651" s="28">
        <v>8.5317278900000009</v>
      </c>
      <c r="D651" s="28">
        <v>3.1007411</v>
      </c>
      <c r="E651" s="28">
        <v>1.2974137200000002</v>
      </c>
      <c r="F651" s="28">
        <v>1.1856371699999999</v>
      </c>
      <c r="G651" s="28">
        <v>0.61769021000000002</v>
      </c>
      <c r="H651" s="28">
        <v>5.4309867900000004</v>
      </c>
      <c r="I651" s="28">
        <v>0.82481143999999995</v>
      </c>
      <c r="J651" s="28">
        <v>1.19043627</v>
      </c>
      <c r="K651" s="28">
        <v>3.34939126</v>
      </c>
      <c r="L651" s="28">
        <v>6.6347820000000002E-2</v>
      </c>
      <c r="M651" s="28">
        <v>133.31115199999999</v>
      </c>
      <c r="N651" s="28">
        <v>133.31115199999999</v>
      </c>
      <c r="O651" s="28">
        <v>0</v>
      </c>
      <c r="P651" s="28">
        <v>0</v>
      </c>
      <c r="Q651" s="28">
        <v>0</v>
      </c>
      <c r="R651" s="28">
        <v>141.84287988999998</v>
      </c>
      <c r="S651" s="28">
        <v>75.846288909999998</v>
      </c>
      <c r="T651" s="28">
        <v>0</v>
      </c>
      <c r="U651" s="28">
        <v>5.1254277000000004</v>
      </c>
      <c r="V651" s="28">
        <v>0</v>
      </c>
      <c r="W651" s="28">
        <v>0</v>
      </c>
      <c r="X651" s="28">
        <v>7.8062825599999996</v>
      </c>
      <c r="Y651" s="28">
        <v>11.71362618</v>
      </c>
      <c r="Z651" s="28">
        <v>0</v>
      </c>
      <c r="AA651" s="28">
        <v>100.49162534999999</v>
      </c>
      <c r="AB651" s="28">
        <v>41.351254539999999</v>
      </c>
      <c r="AC651" s="28">
        <v>0</v>
      </c>
      <c r="AD651" s="28">
        <v>0</v>
      </c>
      <c r="AE651" s="28">
        <v>0</v>
      </c>
      <c r="AF651" s="28">
        <v>0</v>
      </c>
      <c r="AG651" s="28">
        <v>0</v>
      </c>
      <c r="AH651" s="28">
        <v>0</v>
      </c>
      <c r="AI651" s="28">
        <v>0</v>
      </c>
      <c r="AJ651" s="28">
        <v>0</v>
      </c>
      <c r="AK651" s="28">
        <v>0</v>
      </c>
      <c r="AL651" s="28">
        <v>23.275638170000001</v>
      </c>
      <c r="AM651" s="28">
        <v>23.275638170000001</v>
      </c>
      <c r="AN651" s="28">
        <v>0</v>
      </c>
      <c r="AO651" s="28">
        <v>0</v>
      </c>
      <c r="AP651" s="28">
        <v>0</v>
      </c>
      <c r="AQ651" s="28">
        <v>0</v>
      </c>
      <c r="AR651" s="28">
        <v>0</v>
      </c>
      <c r="AS651" s="28">
        <v>0</v>
      </c>
      <c r="AT651" s="28">
        <v>23.275638170000001</v>
      </c>
      <c r="AU651" s="28">
        <v>18.075616370000002</v>
      </c>
      <c r="AV651" s="28">
        <v>25.124600579999999</v>
      </c>
      <c r="AW651" s="28">
        <v>43.200216950000005</v>
      </c>
      <c r="AX651" s="28">
        <v>0</v>
      </c>
      <c r="AY651" s="28">
        <v>0</v>
      </c>
      <c r="AZ651" s="28">
        <v>43.200216950000005</v>
      </c>
    </row>
    <row r="652" spans="2:52" x14ac:dyDescent="0.25">
      <c r="B652" s="15" t="s">
        <v>1490</v>
      </c>
      <c r="C652" s="28">
        <v>26.52236285</v>
      </c>
      <c r="D652" s="28">
        <v>16.162311089999999</v>
      </c>
      <c r="E652" s="28">
        <v>8.7657691799999995</v>
      </c>
      <c r="F652" s="28">
        <v>5.8700650099999994</v>
      </c>
      <c r="G652" s="28">
        <v>1.5264768999999998</v>
      </c>
      <c r="H652" s="28">
        <v>10.360051760000001</v>
      </c>
      <c r="I652" s="28">
        <v>3.1544045499999998</v>
      </c>
      <c r="J652" s="28">
        <v>2.1536759999999999</v>
      </c>
      <c r="K652" s="28">
        <v>3.4881815</v>
      </c>
      <c r="L652" s="28">
        <v>1.56378971</v>
      </c>
      <c r="M652" s="28">
        <v>191.91843508000002</v>
      </c>
      <c r="N652" s="28">
        <v>191.642201</v>
      </c>
      <c r="O652" s="28">
        <v>0.27623407999999999</v>
      </c>
      <c r="P652" s="28">
        <v>0</v>
      </c>
      <c r="Q652" s="28">
        <v>0</v>
      </c>
      <c r="R652" s="28">
        <v>218.44079793</v>
      </c>
      <c r="S652" s="28">
        <v>64.595346120000002</v>
      </c>
      <c r="T652" s="28">
        <v>1.5754144699999999</v>
      </c>
      <c r="U652" s="28">
        <v>14.38545444</v>
      </c>
      <c r="V652" s="28">
        <v>0</v>
      </c>
      <c r="W652" s="28">
        <v>0</v>
      </c>
      <c r="X652" s="28">
        <v>6.0529087599999993</v>
      </c>
      <c r="Y652" s="28">
        <v>25.493922059999999</v>
      </c>
      <c r="Z652" s="28">
        <v>0</v>
      </c>
      <c r="AA652" s="28">
        <v>112.10304585000002</v>
      </c>
      <c r="AB652" s="28">
        <v>106.33775208</v>
      </c>
      <c r="AC652" s="28">
        <v>0</v>
      </c>
      <c r="AD652" s="28">
        <v>0</v>
      </c>
      <c r="AE652" s="28">
        <v>0</v>
      </c>
      <c r="AF652" s="28">
        <v>0</v>
      </c>
      <c r="AG652" s="28">
        <v>0</v>
      </c>
      <c r="AH652" s="28">
        <v>0</v>
      </c>
      <c r="AI652" s="28">
        <v>0</v>
      </c>
      <c r="AJ652" s="28">
        <v>0</v>
      </c>
      <c r="AK652" s="28">
        <v>0</v>
      </c>
      <c r="AL652" s="28">
        <v>42.218826360000001</v>
      </c>
      <c r="AM652" s="28">
        <v>42.218826360000001</v>
      </c>
      <c r="AN652" s="28">
        <v>0</v>
      </c>
      <c r="AO652" s="28">
        <v>0</v>
      </c>
      <c r="AP652" s="28">
        <v>0</v>
      </c>
      <c r="AQ652" s="28">
        <v>0</v>
      </c>
      <c r="AR652" s="28">
        <v>0</v>
      </c>
      <c r="AS652" s="28">
        <v>0</v>
      </c>
      <c r="AT652" s="28">
        <v>42.218826360000001</v>
      </c>
      <c r="AU652" s="28">
        <v>64.118925719999993</v>
      </c>
      <c r="AV652" s="28">
        <v>112.33011807999999</v>
      </c>
      <c r="AW652" s="28">
        <v>176.44904379999997</v>
      </c>
      <c r="AX652" s="28">
        <v>14.689034930000002</v>
      </c>
      <c r="AY652" s="28">
        <v>17.477400249999999</v>
      </c>
      <c r="AZ652" s="28">
        <v>144.28260861999999</v>
      </c>
    </row>
    <row r="653" spans="2:52" x14ac:dyDescent="0.25">
      <c r="B653" s="15" t="s">
        <v>1491</v>
      </c>
      <c r="C653" s="28">
        <v>36.301661920000001</v>
      </c>
      <c r="D653" s="28">
        <v>22.584561649999998</v>
      </c>
      <c r="E653" s="28">
        <v>7.3922746399999992</v>
      </c>
      <c r="F653" s="28">
        <v>13.20877117</v>
      </c>
      <c r="G653" s="28">
        <v>1.9835158400000001</v>
      </c>
      <c r="H653" s="28">
        <v>13.71710027</v>
      </c>
      <c r="I653" s="28">
        <v>3.7935239300000001</v>
      </c>
      <c r="J653" s="28">
        <v>1.33117112</v>
      </c>
      <c r="K653" s="28">
        <v>6.9264177699999996</v>
      </c>
      <c r="L653" s="28">
        <v>1.66598745</v>
      </c>
      <c r="M653" s="28">
        <v>152.01284240000001</v>
      </c>
      <c r="N653" s="28">
        <v>151.61888300000001</v>
      </c>
      <c r="O653" s="28">
        <v>0</v>
      </c>
      <c r="P653" s="28">
        <v>0.39395940000000002</v>
      </c>
      <c r="Q653" s="28">
        <v>0</v>
      </c>
      <c r="R653" s="28">
        <v>188.31450432</v>
      </c>
      <c r="S653" s="28">
        <v>85.550542980000003</v>
      </c>
      <c r="T653" s="28">
        <v>2.0856980100000002</v>
      </c>
      <c r="U653" s="28">
        <v>9.78934338</v>
      </c>
      <c r="V653" s="28">
        <v>0</v>
      </c>
      <c r="W653" s="28">
        <v>0</v>
      </c>
      <c r="X653" s="28">
        <v>4.2429141599999998</v>
      </c>
      <c r="Y653" s="28">
        <v>29.023765280000003</v>
      </c>
      <c r="Z653" s="28">
        <v>0</v>
      </c>
      <c r="AA653" s="28">
        <v>130.69226381000001</v>
      </c>
      <c r="AB653" s="28">
        <v>57.622240510000005</v>
      </c>
      <c r="AC653" s="28">
        <v>0</v>
      </c>
      <c r="AD653" s="28">
        <v>0</v>
      </c>
      <c r="AE653" s="28">
        <v>0</v>
      </c>
      <c r="AF653" s="28">
        <v>0</v>
      </c>
      <c r="AG653" s="28">
        <v>0</v>
      </c>
      <c r="AH653" s="28">
        <v>0</v>
      </c>
      <c r="AI653" s="28">
        <v>0</v>
      </c>
      <c r="AJ653" s="28">
        <v>91.25851501999999</v>
      </c>
      <c r="AK653" s="28">
        <v>91.25851501999999</v>
      </c>
      <c r="AL653" s="28">
        <v>38.554922179999998</v>
      </c>
      <c r="AM653" s="28">
        <v>38.554922179999998</v>
      </c>
      <c r="AN653" s="28">
        <v>0</v>
      </c>
      <c r="AO653" s="28">
        <v>0</v>
      </c>
      <c r="AP653" s="28">
        <v>0</v>
      </c>
      <c r="AQ653" s="28">
        <v>0</v>
      </c>
      <c r="AR653" s="28">
        <v>0</v>
      </c>
      <c r="AS653" s="28">
        <v>79.494073299999997</v>
      </c>
      <c r="AT653" s="28">
        <v>118.04899547999999</v>
      </c>
      <c r="AU653" s="28">
        <v>30.831760049999996</v>
      </c>
      <c r="AV653" s="28">
        <v>76.710220100000001</v>
      </c>
      <c r="AW653" s="28">
        <v>107.54198015</v>
      </c>
      <c r="AX653" s="28">
        <v>2.03756716</v>
      </c>
      <c r="AY653" s="28">
        <v>15.454135640000001</v>
      </c>
      <c r="AZ653" s="28">
        <v>90.050277349999988</v>
      </c>
    </row>
    <row r="654" spans="2:52" x14ac:dyDescent="0.25">
      <c r="B654" s="15" t="s">
        <v>1492</v>
      </c>
      <c r="C654" s="28">
        <v>5.2861893900000005</v>
      </c>
      <c r="D654" s="28">
        <v>3.2889002899999999</v>
      </c>
      <c r="E654" s="28">
        <v>1.9954308000000001</v>
      </c>
      <c r="F654" s="28">
        <v>0.96023751000000002</v>
      </c>
      <c r="G654" s="28">
        <v>0.33323197999999998</v>
      </c>
      <c r="H654" s="28">
        <v>1.9972891000000002</v>
      </c>
      <c r="I654" s="28">
        <v>0.41007900000000003</v>
      </c>
      <c r="J654" s="28">
        <v>0.77260678000000005</v>
      </c>
      <c r="K654" s="28">
        <v>0.353605</v>
      </c>
      <c r="L654" s="28">
        <v>0.46099831999999996</v>
      </c>
      <c r="M654" s="28">
        <v>79.818560000000005</v>
      </c>
      <c r="N654" s="28">
        <v>79.818560000000005</v>
      </c>
      <c r="O654" s="28">
        <v>0</v>
      </c>
      <c r="P654" s="28">
        <v>0</v>
      </c>
      <c r="Q654" s="28">
        <v>0</v>
      </c>
      <c r="R654" s="28">
        <v>85.104749389999995</v>
      </c>
      <c r="S654" s="28">
        <v>39.636493180000002</v>
      </c>
      <c r="T654" s="28">
        <v>1.0304753799999999</v>
      </c>
      <c r="U654" s="28">
        <v>5.1861960999999992</v>
      </c>
      <c r="V654" s="28">
        <v>0</v>
      </c>
      <c r="W654" s="28">
        <v>0.14979799999999999</v>
      </c>
      <c r="X654" s="28">
        <v>1.7907642500000001</v>
      </c>
      <c r="Y654" s="28">
        <v>3.5607276699999999</v>
      </c>
      <c r="Z654" s="28">
        <v>0.61333545</v>
      </c>
      <c r="AA654" s="28">
        <v>51.96779003000001</v>
      </c>
      <c r="AB654" s="28">
        <v>33.136959360000006</v>
      </c>
      <c r="AC654" s="28">
        <v>0</v>
      </c>
      <c r="AD654" s="28">
        <v>0</v>
      </c>
      <c r="AE654" s="28">
        <v>0</v>
      </c>
      <c r="AF654" s="28">
        <v>0</v>
      </c>
      <c r="AG654" s="28">
        <v>34.762025000000001</v>
      </c>
      <c r="AH654" s="28">
        <v>34.762025000000001</v>
      </c>
      <c r="AI654" s="28">
        <v>0</v>
      </c>
      <c r="AJ654" s="28">
        <v>0</v>
      </c>
      <c r="AK654" s="28">
        <v>34.762025000000001</v>
      </c>
      <c r="AL654" s="28">
        <v>45.442722200000006</v>
      </c>
      <c r="AM654" s="28">
        <v>45.442722200000006</v>
      </c>
      <c r="AN654" s="28">
        <v>0</v>
      </c>
      <c r="AO654" s="28">
        <v>0</v>
      </c>
      <c r="AP654" s="28">
        <v>0</v>
      </c>
      <c r="AQ654" s="28">
        <v>0</v>
      </c>
      <c r="AR654" s="28">
        <v>0</v>
      </c>
      <c r="AS654" s="28">
        <v>0</v>
      </c>
      <c r="AT654" s="28">
        <v>45.442722200000006</v>
      </c>
      <c r="AU654" s="28">
        <v>22.456262160000001</v>
      </c>
      <c r="AV654" s="28">
        <v>30.621464809999999</v>
      </c>
      <c r="AW654" s="28">
        <v>53.077726970000001</v>
      </c>
      <c r="AX654" s="28">
        <v>0.37539899999999998</v>
      </c>
      <c r="AY654" s="28">
        <v>6.1801258600000004</v>
      </c>
      <c r="AZ654" s="28">
        <v>46.522202110000002</v>
      </c>
    </row>
    <row r="655" spans="2:52" x14ac:dyDescent="0.25">
      <c r="B655" s="15" t="s">
        <v>1493</v>
      </c>
      <c r="C655" s="28">
        <v>54.468244099999993</v>
      </c>
      <c r="D655" s="28">
        <v>23.702741229999997</v>
      </c>
      <c r="E655" s="28">
        <v>11.00053082</v>
      </c>
      <c r="F655" s="28">
        <v>10.91533308</v>
      </c>
      <c r="G655" s="28">
        <v>1.78687733</v>
      </c>
      <c r="H655" s="28">
        <v>30.765502870000002</v>
      </c>
      <c r="I655" s="28">
        <v>7.04108746</v>
      </c>
      <c r="J655" s="28">
        <v>14.298315949999999</v>
      </c>
      <c r="K655" s="28">
        <v>9.00347659</v>
      </c>
      <c r="L655" s="28">
        <v>0.42262286999999998</v>
      </c>
      <c r="M655" s="28">
        <v>88.303347000000002</v>
      </c>
      <c r="N655" s="28">
        <v>88.303347000000002</v>
      </c>
      <c r="O655" s="28">
        <v>0</v>
      </c>
      <c r="P655" s="28">
        <v>0</v>
      </c>
      <c r="Q655" s="28">
        <v>0</v>
      </c>
      <c r="R655" s="28">
        <v>142.77159109999999</v>
      </c>
      <c r="S655" s="28">
        <v>49.20165952</v>
      </c>
      <c r="T655" s="28">
        <v>2.1465934399999997</v>
      </c>
      <c r="U655" s="28">
        <v>17.3516732</v>
      </c>
      <c r="V655" s="28">
        <v>0</v>
      </c>
      <c r="W655" s="28">
        <v>0</v>
      </c>
      <c r="X655" s="28">
        <v>5.5094466300000002</v>
      </c>
      <c r="Y655" s="28">
        <v>27.150072590000001</v>
      </c>
      <c r="Z655" s="28">
        <v>0.37346461999999997</v>
      </c>
      <c r="AA655" s="28">
        <v>101.73291</v>
      </c>
      <c r="AB655" s="28">
        <v>41.038681099999998</v>
      </c>
      <c r="AC655" s="28">
        <v>0</v>
      </c>
      <c r="AD655" s="28">
        <v>0</v>
      </c>
      <c r="AE655" s="28">
        <v>0</v>
      </c>
      <c r="AF655" s="28">
        <v>0</v>
      </c>
      <c r="AG655" s="28">
        <v>0</v>
      </c>
      <c r="AH655" s="28">
        <v>0</v>
      </c>
      <c r="AI655" s="28">
        <v>0</v>
      </c>
      <c r="AJ655" s="28">
        <v>0</v>
      </c>
      <c r="AK655" s="28">
        <v>0</v>
      </c>
      <c r="AL655" s="28">
        <v>6.9884476999999992</v>
      </c>
      <c r="AM655" s="28">
        <v>6.9884476999999992</v>
      </c>
      <c r="AN655" s="28">
        <v>0</v>
      </c>
      <c r="AO655" s="28">
        <v>0</v>
      </c>
      <c r="AP655" s="28">
        <v>1.99281412</v>
      </c>
      <c r="AQ655" s="28">
        <v>1.99281412</v>
      </c>
      <c r="AR655" s="28">
        <v>0</v>
      </c>
      <c r="AS655" s="28">
        <v>0</v>
      </c>
      <c r="AT655" s="28">
        <v>8.9812618200000003</v>
      </c>
      <c r="AU655" s="28">
        <v>32.057419279999998</v>
      </c>
      <c r="AV655" s="28">
        <v>11.015702060000001</v>
      </c>
      <c r="AW655" s="28">
        <v>43.07312134</v>
      </c>
      <c r="AX655" s="28">
        <v>0</v>
      </c>
      <c r="AY655" s="28">
        <v>16.204339269999998</v>
      </c>
      <c r="AZ655" s="28">
        <v>26.868782070000002</v>
      </c>
    </row>
    <row r="656" spans="2:52" x14ac:dyDescent="0.25">
      <c r="B656" s="15" t="s">
        <v>198</v>
      </c>
      <c r="C656" s="28">
        <v>23.207395759999997</v>
      </c>
      <c r="D656" s="28">
        <v>8.8984262699999999</v>
      </c>
      <c r="E656" s="28">
        <v>4.0160296799999999</v>
      </c>
      <c r="F656" s="28">
        <v>4.4211811599999997</v>
      </c>
      <c r="G656" s="28">
        <v>0.46121542999999998</v>
      </c>
      <c r="H656" s="28">
        <v>14.308969490000001</v>
      </c>
      <c r="I656" s="28">
        <v>3.4973419300000002</v>
      </c>
      <c r="J656" s="28">
        <v>4.6901233800000002</v>
      </c>
      <c r="K656" s="28">
        <v>6.0713545199999999</v>
      </c>
      <c r="L656" s="28">
        <v>5.0149660000000006E-2</v>
      </c>
      <c r="M656" s="28">
        <v>92.103988999999999</v>
      </c>
      <c r="N656" s="28">
        <v>92.103988999999999</v>
      </c>
      <c r="O656" s="28">
        <v>0</v>
      </c>
      <c r="P656" s="28">
        <v>0</v>
      </c>
      <c r="Q656" s="28">
        <v>0</v>
      </c>
      <c r="R656" s="28">
        <v>115.31138476</v>
      </c>
      <c r="S656" s="28">
        <v>55.57310931</v>
      </c>
      <c r="T656" s="28">
        <v>1.1002584099999999</v>
      </c>
      <c r="U656" s="28">
        <v>7.6971790199999992</v>
      </c>
      <c r="V656" s="28">
        <v>0</v>
      </c>
      <c r="W656" s="28">
        <v>0</v>
      </c>
      <c r="X656" s="28">
        <v>6.8404278200000004</v>
      </c>
      <c r="Y656" s="28">
        <v>23.589808260000002</v>
      </c>
      <c r="Z656" s="28">
        <v>0.13935797</v>
      </c>
      <c r="AA656" s="28">
        <v>94.940140790000001</v>
      </c>
      <c r="AB656" s="28">
        <v>20.371243970000002</v>
      </c>
      <c r="AC656" s="28">
        <v>0</v>
      </c>
      <c r="AD656" s="28">
        <v>0</v>
      </c>
      <c r="AE656" s="28">
        <v>0</v>
      </c>
      <c r="AF656" s="28">
        <v>0</v>
      </c>
      <c r="AG656" s="28">
        <v>0</v>
      </c>
      <c r="AH656" s="28">
        <v>0</v>
      </c>
      <c r="AI656" s="28">
        <v>0</v>
      </c>
      <c r="AJ656" s="28">
        <v>0</v>
      </c>
      <c r="AK656" s="28">
        <v>0</v>
      </c>
      <c r="AL656" s="28">
        <v>1.8542138000000001</v>
      </c>
      <c r="AM656" s="28">
        <v>1.8542138000000001</v>
      </c>
      <c r="AN656" s="28">
        <v>0</v>
      </c>
      <c r="AO656" s="28">
        <v>0</v>
      </c>
      <c r="AP656" s="28">
        <v>1.7168453899999998</v>
      </c>
      <c r="AQ656" s="28">
        <v>1.7168453899999998</v>
      </c>
      <c r="AR656" s="28">
        <v>0</v>
      </c>
      <c r="AS656" s="28">
        <v>0</v>
      </c>
      <c r="AT656" s="28">
        <v>3.5710591900000002</v>
      </c>
      <c r="AU656" s="28">
        <v>16.800184780000002</v>
      </c>
      <c r="AV656" s="28">
        <v>17.045620460000002</v>
      </c>
      <c r="AW656" s="28">
        <v>33.845805240000004</v>
      </c>
      <c r="AX656" s="28">
        <v>0.60918700000000003</v>
      </c>
      <c r="AY656" s="28">
        <v>2.8505958799999997</v>
      </c>
      <c r="AZ656" s="28">
        <v>30.386022359999998</v>
      </c>
    </row>
    <row r="657" spans="2:52" x14ac:dyDescent="0.25">
      <c r="B657" s="15" t="s">
        <v>1494</v>
      </c>
      <c r="C657" s="28">
        <v>6.5897338300000001</v>
      </c>
      <c r="D657" s="28">
        <v>2.8285185899999998</v>
      </c>
      <c r="E657" s="28">
        <v>1.56390754</v>
      </c>
      <c r="F657" s="28">
        <v>0.85911852</v>
      </c>
      <c r="G657" s="28">
        <v>0.40549253000000002</v>
      </c>
      <c r="H657" s="28">
        <v>3.7612152400000003</v>
      </c>
      <c r="I657" s="28">
        <v>0.42632799999999998</v>
      </c>
      <c r="J657" s="28">
        <v>0.32545200000000002</v>
      </c>
      <c r="K657" s="28">
        <v>1.7468414999999999</v>
      </c>
      <c r="L657" s="28">
        <v>1.26259374</v>
      </c>
      <c r="M657" s="28">
        <v>79.282148000000007</v>
      </c>
      <c r="N657" s="28">
        <v>79.282148000000007</v>
      </c>
      <c r="O657" s="28">
        <v>0</v>
      </c>
      <c r="P657" s="28">
        <v>0</v>
      </c>
      <c r="Q657" s="28">
        <v>0</v>
      </c>
      <c r="R657" s="28">
        <v>85.871881829999992</v>
      </c>
      <c r="S657" s="28">
        <v>53.696460309999999</v>
      </c>
      <c r="T657" s="28">
        <v>0.43247000000000002</v>
      </c>
      <c r="U657" s="28">
        <v>5.4533319100000002</v>
      </c>
      <c r="V657" s="28">
        <v>0</v>
      </c>
      <c r="W657" s="28">
        <v>0</v>
      </c>
      <c r="X657" s="28">
        <v>3.2534525599999999</v>
      </c>
      <c r="Y657" s="28">
        <v>5.9627756600000001</v>
      </c>
      <c r="Z657" s="28">
        <v>0</v>
      </c>
      <c r="AA657" s="28">
        <v>68.798490439999995</v>
      </c>
      <c r="AB657" s="28">
        <v>17.073391390000001</v>
      </c>
      <c r="AC657" s="28">
        <v>0</v>
      </c>
      <c r="AD657" s="28">
        <v>0</v>
      </c>
      <c r="AE657" s="28">
        <v>0</v>
      </c>
      <c r="AF657" s="28">
        <v>0</v>
      </c>
      <c r="AG657" s="28">
        <v>0</v>
      </c>
      <c r="AH657" s="28">
        <v>0</v>
      </c>
      <c r="AI657" s="28">
        <v>0</v>
      </c>
      <c r="AJ657" s="28">
        <v>0</v>
      </c>
      <c r="AK657" s="28">
        <v>0</v>
      </c>
      <c r="AL657" s="28">
        <v>1.3116668</v>
      </c>
      <c r="AM657" s="28">
        <v>1.3116668</v>
      </c>
      <c r="AN657" s="28">
        <v>0</v>
      </c>
      <c r="AO657" s="28">
        <v>0</v>
      </c>
      <c r="AP657" s="28">
        <v>0</v>
      </c>
      <c r="AQ657" s="28">
        <v>0</v>
      </c>
      <c r="AR657" s="28">
        <v>0</v>
      </c>
      <c r="AS657" s="28">
        <v>0</v>
      </c>
      <c r="AT657" s="28">
        <v>1.3116668</v>
      </c>
      <c r="AU657" s="28">
        <v>15.76172459</v>
      </c>
      <c r="AV657" s="28">
        <v>26.159126199999999</v>
      </c>
      <c r="AW657" s="28">
        <v>41.920850789999996</v>
      </c>
      <c r="AX657" s="28">
        <v>1.00012265</v>
      </c>
      <c r="AY657" s="28">
        <v>12.678768720000001</v>
      </c>
      <c r="AZ657" s="28">
        <v>28.241959420000001</v>
      </c>
    </row>
    <row r="658" spans="2:52" x14ac:dyDescent="0.25">
      <c r="B658" s="15" t="s">
        <v>1446</v>
      </c>
      <c r="C658" s="28">
        <v>11.560812589999999</v>
      </c>
      <c r="D658" s="28">
        <v>5.5507203199999999</v>
      </c>
      <c r="E658" s="28">
        <v>3.3245793399999997</v>
      </c>
      <c r="F658" s="28">
        <v>1.7301414099999999</v>
      </c>
      <c r="G658" s="28">
        <v>0.49599957</v>
      </c>
      <c r="H658" s="28">
        <v>6.0100922700000003</v>
      </c>
      <c r="I658" s="28">
        <v>1.4482343100000001</v>
      </c>
      <c r="J658" s="28">
        <v>0.94903599999999999</v>
      </c>
      <c r="K658" s="28">
        <v>3.2536152500000002</v>
      </c>
      <c r="L658" s="28">
        <v>0.35920670999999998</v>
      </c>
      <c r="M658" s="28">
        <v>100.37024306999999</v>
      </c>
      <c r="N658" s="28">
        <v>85.536040819999997</v>
      </c>
      <c r="O658" s="28">
        <v>0</v>
      </c>
      <c r="P658" s="28">
        <v>0</v>
      </c>
      <c r="Q658" s="28">
        <v>14.834202250000001</v>
      </c>
      <c r="R658" s="28">
        <v>111.93105566</v>
      </c>
      <c r="S658" s="28">
        <v>45.495935119999999</v>
      </c>
      <c r="T658" s="28">
        <v>5.5653544999999998</v>
      </c>
      <c r="U658" s="28">
        <v>4.8303121200000003</v>
      </c>
      <c r="V658" s="28">
        <v>0</v>
      </c>
      <c r="W658" s="28">
        <v>2.46870287</v>
      </c>
      <c r="X658" s="28">
        <v>1.47123899</v>
      </c>
      <c r="Y658" s="28">
        <v>8.3965060600000001</v>
      </c>
      <c r="Z658" s="28">
        <v>0</v>
      </c>
      <c r="AA658" s="28">
        <v>68.228049659999996</v>
      </c>
      <c r="AB658" s="28">
        <v>43.703006000000002</v>
      </c>
      <c r="AC658" s="28">
        <v>0</v>
      </c>
      <c r="AD658" s="28">
        <v>0</v>
      </c>
      <c r="AE658" s="28">
        <v>0</v>
      </c>
      <c r="AF658" s="28">
        <v>0</v>
      </c>
      <c r="AG658" s="28">
        <v>0</v>
      </c>
      <c r="AH658" s="28">
        <v>0</v>
      </c>
      <c r="AI658" s="28">
        <v>0</v>
      </c>
      <c r="AJ658" s="28">
        <v>0</v>
      </c>
      <c r="AK658" s="28">
        <v>0</v>
      </c>
      <c r="AL658" s="28">
        <v>13.409927079999999</v>
      </c>
      <c r="AM658" s="28">
        <v>13.409927079999999</v>
      </c>
      <c r="AN658" s="28">
        <v>0</v>
      </c>
      <c r="AO658" s="28">
        <v>0</v>
      </c>
      <c r="AP658" s="28">
        <v>0</v>
      </c>
      <c r="AQ658" s="28">
        <v>0</v>
      </c>
      <c r="AR658" s="28">
        <v>0</v>
      </c>
      <c r="AS658" s="28">
        <v>0</v>
      </c>
      <c r="AT658" s="28">
        <v>13.409927079999999</v>
      </c>
      <c r="AU658" s="28">
        <v>30.293078919999999</v>
      </c>
      <c r="AV658" s="28">
        <v>23.64312228</v>
      </c>
      <c r="AW658" s="28">
        <v>53.936201199999992</v>
      </c>
      <c r="AX658" s="28">
        <v>1.40676731</v>
      </c>
      <c r="AY658" s="28">
        <v>8.72353135</v>
      </c>
      <c r="AZ658" s="28">
        <v>43.805902539999998</v>
      </c>
    </row>
    <row r="659" spans="2:52" x14ac:dyDescent="0.25">
      <c r="B659" s="15" t="s">
        <v>329</v>
      </c>
      <c r="C659" s="28">
        <v>18.558669039999998</v>
      </c>
      <c r="D659" s="28">
        <v>7.41146612</v>
      </c>
      <c r="E659" s="28">
        <v>3.8430820400000001</v>
      </c>
      <c r="F659" s="28">
        <v>2.5424084700000003</v>
      </c>
      <c r="G659" s="28">
        <v>1.0259756099999999</v>
      </c>
      <c r="H659" s="28">
        <v>11.14720292</v>
      </c>
      <c r="I659" s="28">
        <v>3.3472125400000001</v>
      </c>
      <c r="J659" s="28">
        <v>2.6755648500000002</v>
      </c>
      <c r="K659" s="28">
        <v>4.4940178299999998</v>
      </c>
      <c r="L659" s="28">
        <v>0.6304076999999999</v>
      </c>
      <c r="M659" s="28">
        <v>96.989299000000003</v>
      </c>
      <c r="N659" s="28">
        <v>96.989299000000003</v>
      </c>
      <c r="O659" s="28">
        <v>0</v>
      </c>
      <c r="P659" s="28">
        <v>0</v>
      </c>
      <c r="Q659" s="28">
        <v>0</v>
      </c>
      <c r="R659" s="28">
        <v>115.54796803999999</v>
      </c>
      <c r="S659" s="28">
        <v>54.900797369999999</v>
      </c>
      <c r="T659" s="28">
        <v>1.4605797</v>
      </c>
      <c r="U659" s="28">
        <v>5.5977509800000007</v>
      </c>
      <c r="V659" s="28">
        <v>0</v>
      </c>
      <c r="W659" s="28">
        <v>0</v>
      </c>
      <c r="X659" s="28">
        <v>3.9586435099999999</v>
      </c>
      <c r="Y659" s="28">
        <v>20.032854309999998</v>
      </c>
      <c r="Z659" s="28">
        <v>0</v>
      </c>
      <c r="AA659" s="28">
        <v>85.950625869999996</v>
      </c>
      <c r="AB659" s="28">
        <v>29.597342169999997</v>
      </c>
      <c r="AC659" s="28">
        <v>0</v>
      </c>
      <c r="AD659" s="28">
        <v>0</v>
      </c>
      <c r="AE659" s="28">
        <v>0</v>
      </c>
      <c r="AF659" s="28">
        <v>0</v>
      </c>
      <c r="AG659" s="28">
        <v>0</v>
      </c>
      <c r="AH659" s="28">
        <v>0</v>
      </c>
      <c r="AI659" s="28">
        <v>0</v>
      </c>
      <c r="AJ659" s="28">
        <v>8.1912741899999997</v>
      </c>
      <c r="AK659" s="28">
        <v>8.1912741899999997</v>
      </c>
      <c r="AL659" s="28">
        <v>1.4644978500000001</v>
      </c>
      <c r="AM659" s="28">
        <v>1.4644978500000001</v>
      </c>
      <c r="AN659" s="28">
        <v>0</v>
      </c>
      <c r="AO659" s="28">
        <v>0</v>
      </c>
      <c r="AP659" s="28">
        <v>0</v>
      </c>
      <c r="AQ659" s="28">
        <v>0</v>
      </c>
      <c r="AR659" s="28">
        <v>0</v>
      </c>
      <c r="AS659" s="28">
        <v>0</v>
      </c>
      <c r="AT659" s="28">
        <v>1.4644978500000001</v>
      </c>
      <c r="AU659" s="28">
        <v>36.324118509999998</v>
      </c>
      <c r="AV659" s="28">
        <v>99.186044270000011</v>
      </c>
      <c r="AW659" s="28">
        <v>135.51016278</v>
      </c>
      <c r="AX659" s="28">
        <v>5.79986903</v>
      </c>
      <c r="AY659" s="28">
        <v>12.28885161</v>
      </c>
      <c r="AZ659" s="28">
        <v>117.42144214</v>
      </c>
    </row>
    <row r="660" spans="2:52" x14ac:dyDescent="0.25">
      <c r="B660" s="25" t="s">
        <v>1582</v>
      </c>
      <c r="C660" s="26">
        <f t="shared" ref="C660:AZ660" si="45">SUM(C646:C659)</f>
        <v>238.74717262000001</v>
      </c>
      <c r="D660" s="26">
        <f t="shared" si="45"/>
        <v>118.65927012</v>
      </c>
      <c r="E660" s="26">
        <f t="shared" si="45"/>
        <v>56.355459230000001</v>
      </c>
      <c r="F660" s="26">
        <f t="shared" si="45"/>
        <v>50.187303649999997</v>
      </c>
      <c r="G660" s="26">
        <f t="shared" si="45"/>
        <v>12.116507239999999</v>
      </c>
      <c r="H660" s="26">
        <f t="shared" si="45"/>
        <v>120.08790250000001</v>
      </c>
      <c r="I660" s="26">
        <f t="shared" si="45"/>
        <v>29.849086460000002</v>
      </c>
      <c r="J660" s="26">
        <f t="shared" si="45"/>
        <v>31.175202899999999</v>
      </c>
      <c r="K660" s="26">
        <f t="shared" si="45"/>
        <v>49.250382760000001</v>
      </c>
      <c r="L660" s="26">
        <f t="shared" si="45"/>
        <v>9.8132303799999985</v>
      </c>
      <c r="M660" s="26">
        <f t="shared" si="45"/>
        <v>1565.9022596300001</v>
      </c>
      <c r="N660" s="26">
        <f t="shared" si="45"/>
        <v>1550.18984082</v>
      </c>
      <c r="O660" s="26">
        <f t="shared" si="45"/>
        <v>0.48425715999999996</v>
      </c>
      <c r="P660" s="26">
        <f t="shared" si="45"/>
        <v>0.39395940000000002</v>
      </c>
      <c r="Q660" s="26">
        <f t="shared" si="45"/>
        <v>14.834202250000001</v>
      </c>
      <c r="R660" s="26">
        <f t="shared" si="45"/>
        <v>1804.64943225</v>
      </c>
      <c r="S660" s="26">
        <f t="shared" si="45"/>
        <v>789.80430113</v>
      </c>
      <c r="T660" s="26">
        <f t="shared" si="45"/>
        <v>19.565626439999999</v>
      </c>
      <c r="U660" s="26">
        <f t="shared" si="45"/>
        <v>112.39440025000002</v>
      </c>
      <c r="V660" s="26">
        <f t="shared" si="45"/>
        <v>0</v>
      </c>
      <c r="W660" s="26">
        <f t="shared" si="45"/>
        <v>2.6185008700000001</v>
      </c>
      <c r="X660" s="26">
        <f t="shared" si="45"/>
        <v>76.261830270000004</v>
      </c>
      <c r="Y660" s="26">
        <f t="shared" si="45"/>
        <v>220.11782850000006</v>
      </c>
      <c r="Z660" s="26">
        <f t="shared" si="45"/>
        <v>4.09435226</v>
      </c>
      <c r="AA660" s="26">
        <f t="shared" si="45"/>
        <v>1224.8568397199999</v>
      </c>
      <c r="AB660" s="26">
        <f t="shared" si="45"/>
        <v>579.79259253000009</v>
      </c>
      <c r="AC660" s="26">
        <f t="shared" si="45"/>
        <v>0</v>
      </c>
      <c r="AD660" s="26">
        <f t="shared" si="45"/>
        <v>0</v>
      </c>
      <c r="AE660" s="26">
        <f t="shared" si="45"/>
        <v>0</v>
      </c>
      <c r="AF660" s="26">
        <f t="shared" si="45"/>
        <v>0</v>
      </c>
      <c r="AG660" s="26">
        <f t="shared" si="45"/>
        <v>59.733981749999998</v>
      </c>
      <c r="AH660" s="26">
        <f t="shared" si="45"/>
        <v>59.733981749999998</v>
      </c>
      <c r="AI660" s="26">
        <f t="shared" si="45"/>
        <v>0</v>
      </c>
      <c r="AJ660" s="26">
        <f t="shared" si="45"/>
        <v>100.01415920999999</v>
      </c>
      <c r="AK660" s="26">
        <f t="shared" si="45"/>
        <v>159.74814096</v>
      </c>
      <c r="AL660" s="26">
        <f t="shared" si="45"/>
        <v>236.59519467999999</v>
      </c>
      <c r="AM660" s="26">
        <f t="shared" si="45"/>
        <v>236.59519467999999</v>
      </c>
      <c r="AN660" s="26">
        <f t="shared" si="45"/>
        <v>0</v>
      </c>
      <c r="AO660" s="26">
        <f t="shared" si="45"/>
        <v>0</v>
      </c>
      <c r="AP660" s="26">
        <f t="shared" si="45"/>
        <v>10.67677321</v>
      </c>
      <c r="AQ660" s="26">
        <f t="shared" si="45"/>
        <v>10.67677321</v>
      </c>
      <c r="AR660" s="26">
        <f t="shared" si="45"/>
        <v>0</v>
      </c>
      <c r="AS660" s="26">
        <f t="shared" si="45"/>
        <v>79.494073299999997</v>
      </c>
      <c r="AT660" s="26">
        <f t="shared" si="45"/>
        <v>326.76604119000001</v>
      </c>
      <c r="AU660" s="26">
        <f t="shared" si="45"/>
        <v>412.77469229999991</v>
      </c>
      <c r="AV660" s="26">
        <f t="shared" si="45"/>
        <v>706.85617608999985</v>
      </c>
      <c r="AW660" s="26">
        <f t="shared" si="45"/>
        <v>1119.6308683899999</v>
      </c>
      <c r="AX660" s="26">
        <f t="shared" si="45"/>
        <v>30.791609820000001</v>
      </c>
      <c r="AY660" s="26">
        <f t="shared" si="45"/>
        <v>142.97644524</v>
      </c>
      <c r="AZ660" s="26">
        <f t="shared" si="45"/>
        <v>945.86281332999988</v>
      </c>
    </row>
    <row r="661" spans="2:52" x14ac:dyDescent="0.2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</row>
    <row r="662" spans="2:52" x14ac:dyDescent="0.25">
      <c r="B662" s="14" t="s">
        <v>1469</v>
      </c>
    </row>
    <row r="663" spans="2:52" x14ac:dyDescent="0.25">
      <c r="B663" s="15" t="s">
        <v>1495</v>
      </c>
      <c r="C663" s="28">
        <v>9.8863025899999997</v>
      </c>
      <c r="D663" s="28">
        <v>5.4853151099999993</v>
      </c>
      <c r="E663" s="28">
        <v>2.45689994</v>
      </c>
      <c r="F663" s="28">
        <v>2.6331103199999997</v>
      </c>
      <c r="G663" s="28">
        <v>0.39530484999999999</v>
      </c>
      <c r="H663" s="28">
        <v>4.4009874800000004</v>
      </c>
      <c r="I663" s="28">
        <v>1.33820867</v>
      </c>
      <c r="J663" s="28">
        <v>0.70975597999999995</v>
      </c>
      <c r="K663" s="28">
        <v>1.7905516799999999</v>
      </c>
      <c r="L663" s="28">
        <v>0.56247115000000003</v>
      </c>
      <c r="M663" s="28">
        <v>149.78181379</v>
      </c>
      <c r="N663" s="28">
        <v>149.71360799999999</v>
      </c>
      <c r="O663" s="28">
        <v>6.8205789999999988E-2</v>
      </c>
      <c r="P663" s="28">
        <v>0</v>
      </c>
      <c r="Q663" s="28">
        <v>0</v>
      </c>
      <c r="R663" s="28">
        <v>159.66811637999999</v>
      </c>
      <c r="S663" s="28">
        <v>66.188239719999999</v>
      </c>
      <c r="T663" s="28">
        <v>2.5656569399999998</v>
      </c>
      <c r="U663" s="28">
        <v>6.9431001299999995</v>
      </c>
      <c r="V663" s="28">
        <v>0</v>
      </c>
      <c r="W663" s="28">
        <v>0.39381821</v>
      </c>
      <c r="X663" s="28">
        <v>5.2120312699999998</v>
      </c>
      <c r="Y663" s="28">
        <v>26.626711030000003</v>
      </c>
      <c r="Z663" s="28">
        <v>0</v>
      </c>
      <c r="AA663" s="28">
        <v>107.92955729999998</v>
      </c>
      <c r="AB663" s="28">
        <v>51.738559080000002</v>
      </c>
      <c r="AC663" s="28">
        <v>0</v>
      </c>
      <c r="AD663" s="28">
        <v>0</v>
      </c>
      <c r="AE663" s="28">
        <v>0</v>
      </c>
      <c r="AF663" s="28">
        <v>0</v>
      </c>
      <c r="AG663" s="28">
        <v>0</v>
      </c>
      <c r="AH663" s="28">
        <v>0</v>
      </c>
      <c r="AI663" s="28">
        <v>0</v>
      </c>
      <c r="AJ663" s="28">
        <v>0</v>
      </c>
      <c r="AK663" s="28">
        <v>0</v>
      </c>
      <c r="AL663" s="28">
        <v>3.5185180899999997</v>
      </c>
      <c r="AM663" s="28">
        <v>3.5185180899999997</v>
      </c>
      <c r="AN663" s="28">
        <v>0</v>
      </c>
      <c r="AO663" s="28">
        <v>0</v>
      </c>
      <c r="AP663" s="28">
        <v>0</v>
      </c>
      <c r="AQ663" s="28">
        <v>0</v>
      </c>
      <c r="AR663" s="28">
        <v>0</v>
      </c>
      <c r="AS663" s="28">
        <v>0</v>
      </c>
      <c r="AT663" s="28">
        <v>3.5185180899999997</v>
      </c>
      <c r="AU663" s="28">
        <v>48.220040989999994</v>
      </c>
      <c r="AV663" s="28">
        <v>124.25043326000001</v>
      </c>
      <c r="AW663" s="28">
        <v>172.47047425</v>
      </c>
      <c r="AX663" s="28">
        <v>4.4310831999999998</v>
      </c>
      <c r="AY663" s="28">
        <v>11.72333819</v>
      </c>
      <c r="AZ663" s="28">
        <v>156.31605286000001</v>
      </c>
    </row>
    <row r="664" spans="2:52" x14ac:dyDescent="0.25">
      <c r="B664" s="15" t="s">
        <v>1496</v>
      </c>
      <c r="C664" s="28">
        <v>1.4427438699999999</v>
      </c>
      <c r="D664" s="28">
        <v>0.60336418999999997</v>
      </c>
      <c r="E664" s="28">
        <v>0.28991601</v>
      </c>
      <c r="F664" s="28">
        <v>0.26465396000000002</v>
      </c>
      <c r="G664" s="28">
        <v>4.8794219999999999E-2</v>
      </c>
      <c r="H664" s="28">
        <v>0.83937967999999996</v>
      </c>
      <c r="I664" s="28">
        <v>0.24064735999999998</v>
      </c>
      <c r="J664" s="28">
        <v>4.9448599999999995E-2</v>
      </c>
      <c r="K664" s="28">
        <v>0</v>
      </c>
      <c r="L664" s="28">
        <v>0.54928371999999992</v>
      </c>
      <c r="M664" s="28">
        <v>41.021791999999998</v>
      </c>
      <c r="N664" s="28">
        <v>41.021791999999998</v>
      </c>
      <c r="O664" s="28">
        <v>0</v>
      </c>
      <c r="P664" s="28">
        <v>0</v>
      </c>
      <c r="Q664" s="28">
        <v>0</v>
      </c>
      <c r="R664" s="28">
        <v>42.464535869999999</v>
      </c>
      <c r="S664" s="28">
        <v>24.100787109999999</v>
      </c>
      <c r="T664" s="28">
        <v>4.6386779999999996E-2</v>
      </c>
      <c r="U664" s="28">
        <v>2.87644309</v>
      </c>
      <c r="V664" s="28">
        <v>0</v>
      </c>
      <c r="W664" s="28">
        <v>0</v>
      </c>
      <c r="X664" s="28">
        <v>0.94218044999999995</v>
      </c>
      <c r="Y664" s="28">
        <v>2.6013533399999997</v>
      </c>
      <c r="Z664" s="28">
        <v>0</v>
      </c>
      <c r="AA664" s="28">
        <v>30.567150769999998</v>
      </c>
      <c r="AB664" s="28">
        <v>11.897385099999999</v>
      </c>
      <c r="AC664" s="28">
        <v>0</v>
      </c>
      <c r="AD664" s="28">
        <v>0</v>
      </c>
      <c r="AE664" s="28">
        <v>0</v>
      </c>
      <c r="AF664" s="28">
        <v>0</v>
      </c>
      <c r="AG664" s="28">
        <v>0</v>
      </c>
      <c r="AH664" s="28">
        <v>0</v>
      </c>
      <c r="AI664" s="28">
        <v>0</v>
      </c>
      <c r="AJ664" s="28">
        <v>0</v>
      </c>
      <c r="AK664" s="28">
        <v>0</v>
      </c>
      <c r="AL664" s="28">
        <v>0.13664497</v>
      </c>
      <c r="AM664" s="28">
        <v>0.13664497</v>
      </c>
      <c r="AN664" s="28">
        <v>0</v>
      </c>
      <c r="AO664" s="28">
        <v>0</v>
      </c>
      <c r="AP664" s="28">
        <v>0</v>
      </c>
      <c r="AQ664" s="28">
        <v>0</v>
      </c>
      <c r="AR664" s="28">
        <v>0</v>
      </c>
      <c r="AS664" s="28">
        <v>0</v>
      </c>
      <c r="AT664" s="28">
        <v>0.13664497</v>
      </c>
      <c r="AU664" s="28">
        <v>11.76074013</v>
      </c>
      <c r="AV664" s="28">
        <v>37.230183269999998</v>
      </c>
      <c r="AW664" s="28">
        <v>48.9909234</v>
      </c>
      <c r="AX664" s="28">
        <v>30.203364660000002</v>
      </c>
      <c r="AY664" s="28">
        <v>0</v>
      </c>
      <c r="AZ664" s="28">
        <v>18.787558740000001</v>
      </c>
    </row>
    <row r="665" spans="2:52" x14ac:dyDescent="0.25">
      <c r="B665" s="15" t="s">
        <v>1497</v>
      </c>
      <c r="C665" s="28">
        <v>3.4803603599999993</v>
      </c>
      <c r="D665" s="28">
        <v>0.7659071999999999</v>
      </c>
      <c r="E665" s="28">
        <v>0.34070244</v>
      </c>
      <c r="F665" s="28">
        <v>0.30196856</v>
      </c>
      <c r="G665" s="28">
        <v>0.12323619999999999</v>
      </c>
      <c r="H665" s="28">
        <v>2.7144531599999997</v>
      </c>
      <c r="I665" s="28">
        <v>1.2230672300000001</v>
      </c>
      <c r="J665" s="28">
        <v>0.35217975000000001</v>
      </c>
      <c r="K665" s="28">
        <v>0.85310211000000002</v>
      </c>
      <c r="L665" s="28">
        <v>0.28610406999999999</v>
      </c>
      <c r="M665" s="28">
        <v>61.957469000000003</v>
      </c>
      <c r="N665" s="28">
        <v>61.957469000000003</v>
      </c>
      <c r="O665" s="28">
        <v>0</v>
      </c>
      <c r="P665" s="28">
        <v>0</v>
      </c>
      <c r="Q665" s="28">
        <v>0</v>
      </c>
      <c r="R665" s="28">
        <v>65.437829359999995</v>
      </c>
      <c r="S665" s="28">
        <v>32.30740282</v>
      </c>
      <c r="T665" s="28">
        <v>0.17944079999999998</v>
      </c>
      <c r="U665" s="28">
        <v>5.6620809999999997</v>
      </c>
      <c r="V665" s="28">
        <v>0</v>
      </c>
      <c r="W665" s="28">
        <v>0</v>
      </c>
      <c r="X665" s="28">
        <v>3.2703970600000001</v>
      </c>
      <c r="Y665" s="28">
        <v>5.0758560599999996</v>
      </c>
      <c r="Z665" s="28">
        <v>0.26454800000000001</v>
      </c>
      <c r="AA665" s="28">
        <v>46.759725740000007</v>
      </c>
      <c r="AB665" s="28">
        <v>18.678103620000002</v>
      </c>
      <c r="AC665" s="28">
        <v>0</v>
      </c>
      <c r="AD665" s="28">
        <v>0</v>
      </c>
      <c r="AE665" s="28">
        <v>0</v>
      </c>
      <c r="AF665" s="28">
        <v>0</v>
      </c>
      <c r="AG665" s="28">
        <v>0</v>
      </c>
      <c r="AH665" s="28">
        <v>0</v>
      </c>
      <c r="AI665" s="28">
        <v>0</v>
      </c>
      <c r="AJ665" s="28">
        <v>0</v>
      </c>
      <c r="AK665" s="28">
        <v>0</v>
      </c>
      <c r="AL665" s="28">
        <v>0.58270798999999995</v>
      </c>
      <c r="AM665" s="28">
        <v>0.58270798999999995</v>
      </c>
      <c r="AN665" s="28">
        <v>0</v>
      </c>
      <c r="AO665" s="28">
        <v>0</v>
      </c>
      <c r="AP665" s="28">
        <v>0.53890108999999997</v>
      </c>
      <c r="AQ665" s="28">
        <v>0.53890108999999997</v>
      </c>
      <c r="AR665" s="28">
        <v>0</v>
      </c>
      <c r="AS665" s="28">
        <v>0</v>
      </c>
      <c r="AT665" s="28">
        <v>1.12160908</v>
      </c>
      <c r="AU665" s="28">
        <v>17.556494539999999</v>
      </c>
      <c r="AV665" s="28">
        <v>8.7288615399999987</v>
      </c>
      <c r="AW665" s="28">
        <v>26.285356080000003</v>
      </c>
      <c r="AX665" s="28">
        <v>1.3711749700000002</v>
      </c>
      <c r="AY665" s="28">
        <v>1.00053828</v>
      </c>
      <c r="AZ665" s="28">
        <v>23.913642830000001</v>
      </c>
    </row>
    <row r="666" spans="2:52" x14ac:dyDescent="0.25">
      <c r="B666" s="15" t="s">
        <v>1498</v>
      </c>
      <c r="C666" s="28">
        <v>2.3122396899999997</v>
      </c>
      <c r="D666" s="28">
        <v>1.4037981899999998</v>
      </c>
      <c r="E666" s="28">
        <v>0.86203189999999996</v>
      </c>
      <c r="F666" s="28">
        <v>0.40112076000000002</v>
      </c>
      <c r="G666" s="28">
        <v>0.14064552999999999</v>
      </c>
      <c r="H666" s="28">
        <v>0.90844150000000001</v>
      </c>
      <c r="I666" s="28">
        <v>0.30834824</v>
      </c>
      <c r="J666" s="28">
        <v>0.16123000000000001</v>
      </c>
      <c r="K666" s="28">
        <v>0.43579101000000003</v>
      </c>
      <c r="L666" s="28">
        <v>3.0722499999999999E-3</v>
      </c>
      <c r="M666" s="28">
        <v>129.01812000000001</v>
      </c>
      <c r="N666" s="28">
        <v>129.01812000000001</v>
      </c>
      <c r="O666" s="28">
        <v>0</v>
      </c>
      <c r="P666" s="28">
        <v>0</v>
      </c>
      <c r="Q666" s="28">
        <v>0</v>
      </c>
      <c r="R666" s="28">
        <v>131.33035968999999</v>
      </c>
      <c r="S666" s="28">
        <v>55.969989850000005</v>
      </c>
      <c r="T666" s="28">
        <v>0.77779299999999996</v>
      </c>
      <c r="U666" s="28">
        <v>11.654012810000001</v>
      </c>
      <c r="V666" s="28">
        <v>0</v>
      </c>
      <c r="W666" s="28">
        <v>0</v>
      </c>
      <c r="X666" s="28">
        <v>1.7300729699999999</v>
      </c>
      <c r="Y666" s="28">
        <v>21.020852000000001</v>
      </c>
      <c r="Z666" s="28">
        <v>0.76542953000000002</v>
      </c>
      <c r="AA666" s="28">
        <v>91.918150159999996</v>
      </c>
      <c r="AB666" s="28">
        <v>39.412209529999998</v>
      </c>
      <c r="AC666" s="28">
        <v>0</v>
      </c>
      <c r="AD666" s="28">
        <v>0</v>
      </c>
      <c r="AE666" s="28">
        <v>0</v>
      </c>
      <c r="AF666" s="28">
        <v>0</v>
      </c>
      <c r="AG666" s="28">
        <v>0</v>
      </c>
      <c r="AH666" s="28">
        <v>0</v>
      </c>
      <c r="AI666" s="28">
        <v>0</v>
      </c>
      <c r="AJ666" s="28">
        <v>0</v>
      </c>
      <c r="AK666" s="28">
        <v>0</v>
      </c>
      <c r="AL666" s="28">
        <v>1.14708795</v>
      </c>
      <c r="AM666" s="28">
        <v>1.14708795</v>
      </c>
      <c r="AN666" s="28">
        <v>0</v>
      </c>
      <c r="AO666" s="28">
        <v>0</v>
      </c>
      <c r="AP666" s="28">
        <v>3.1092946400000003</v>
      </c>
      <c r="AQ666" s="28">
        <v>3.1092946400000003</v>
      </c>
      <c r="AR666" s="28">
        <v>0</v>
      </c>
      <c r="AS666" s="28">
        <v>1.1499831</v>
      </c>
      <c r="AT666" s="28">
        <v>5.4063656899999994</v>
      </c>
      <c r="AU666" s="28">
        <v>34.005843839999997</v>
      </c>
      <c r="AV666" s="28">
        <v>76.222416299999992</v>
      </c>
      <c r="AW666" s="28">
        <v>110.22826013999999</v>
      </c>
      <c r="AX666" s="28">
        <v>9.3559425399999991</v>
      </c>
      <c r="AY666" s="28">
        <v>0</v>
      </c>
      <c r="AZ666" s="28">
        <v>100.87231759999999</v>
      </c>
    </row>
    <row r="667" spans="2:52" x14ac:dyDescent="0.25">
      <c r="B667" s="15" t="s">
        <v>1499</v>
      </c>
      <c r="C667" s="28">
        <v>114.54978759999999</v>
      </c>
      <c r="D667" s="28">
        <v>36.458052520000003</v>
      </c>
      <c r="E667" s="28">
        <v>5.8907096199999991</v>
      </c>
      <c r="F667" s="28">
        <v>29.539733479999999</v>
      </c>
      <c r="G667" s="28">
        <v>1.0276094200000001</v>
      </c>
      <c r="H667" s="28">
        <v>78.091735079999992</v>
      </c>
      <c r="I667" s="28">
        <v>1.7399631200000001</v>
      </c>
      <c r="J667" s="28">
        <v>0.42816410999999999</v>
      </c>
      <c r="K667" s="28">
        <v>1.645905</v>
      </c>
      <c r="L667" s="28">
        <v>74.277702849999997</v>
      </c>
      <c r="M667" s="28">
        <v>215.33869562000001</v>
      </c>
      <c r="N667" s="28">
        <v>177.78991895999999</v>
      </c>
      <c r="O667" s="28">
        <v>37.548776659999994</v>
      </c>
      <c r="P667" s="28">
        <v>0</v>
      </c>
      <c r="Q667" s="28">
        <v>0</v>
      </c>
      <c r="R667" s="28">
        <v>329.88848322000001</v>
      </c>
      <c r="S667" s="28">
        <v>153.29925840000001</v>
      </c>
      <c r="T667" s="28">
        <v>3.2529888599999999</v>
      </c>
      <c r="U667" s="28">
        <v>18.686927600000001</v>
      </c>
      <c r="V667" s="28">
        <v>0</v>
      </c>
      <c r="W667" s="28">
        <v>0</v>
      </c>
      <c r="X667" s="28">
        <v>11.689459769999999</v>
      </c>
      <c r="Y667" s="28">
        <v>23.447555940000001</v>
      </c>
      <c r="Z667" s="28">
        <v>0</v>
      </c>
      <c r="AA667" s="28">
        <v>210.37619057000003</v>
      </c>
      <c r="AB667" s="28">
        <v>119.51229264999999</v>
      </c>
      <c r="AC667" s="28">
        <v>0</v>
      </c>
      <c r="AD667" s="28">
        <v>0</v>
      </c>
      <c r="AE667" s="28">
        <v>0</v>
      </c>
      <c r="AF667" s="28">
        <v>0</v>
      </c>
      <c r="AG667" s="28">
        <v>0</v>
      </c>
      <c r="AH667" s="28">
        <v>0</v>
      </c>
      <c r="AI667" s="28">
        <v>0</v>
      </c>
      <c r="AJ667" s="28">
        <v>0</v>
      </c>
      <c r="AK667" s="28">
        <v>0</v>
      </c>
      <c r="AL667" s="28">
        <v>85.263517759999999</v>
      </c>
      <c r="AM667" s="28">
        <v>85.263517759999999</v>
      </c>
      <c r="AN667" s="28">
        <v>0</v>
      </c>
      <c r="AO667" s="28">
        <v>0</v>
      </c>
      <c r="AP667" s="28">
        <v>0</v>
      </c>
      <c r="AQ667" s="28">
        <v>0</v>
      </c>
      <c r="AR667" s="28">
        <v>0</v>
      </c>
      <c r="AS667" s="28">
        <v>0</v>
      </c>
      <c r="AT667" s="28">
        <v>85.263517759999999</v>
      </c>
      <c r="AU667" s="28">
        <v>34.24877489</v>
      </c>
      <c r="AV667" s="28">
        <v>328.68141522999997</v>
      </c>
      <c r="AW667" s="28">
        <v>362.93019012000002</v>
      </c>
      <c r="AX667" s="28">
        <v>34.247102210000001</v>
      </c>
      <c r="AY667" s="28">
        <v>0</v>
      </c>
      <c r="AZ667" s="28">
        <v>328.68308790999998</v>
      </c>
    </row>
    <row r="668" spans="2:52" x14ac:dyDescent="0.25">
      <c r="B668" s="15" t="s">
        <v>1500</v>
      </c>
      <c r="C668" s="28">
        <v>47.021925709999998</v>
      </c>
      <c r="D668" s="28">
        <v>12.866629140000001</v>
      </c>
      <c r="E668" s="28">
        <v>5.47156807</v>
      </c>
      <c r="F668" s="28">
        <v>6.8371245900000002</v>
      </c>
      <c r="G668" s="28">
        <v>0.55793647999999996</v>
      </c>
      <c r="H668" s="28">
        <v>34.155296569999997</v>
      </c>
      <c r="I668" s="28">
        <v>2.6147765999999999</v>
      </c>
      <c r="J668" s="28">
        <v>0.23783699999999999</v>
      </c>
      <c r="K668" s="28">
        <v>6.9320781299999998</v>
      </c>
      <c r="L668" s="28">
        <v>24.370604839999999</v>
      </c>
      <c r="M668" s="28">
        <v>239.40610799999999</v>
      </c>
      <c r="N668" s="28">
        <v>239.40610799999999</v>
      </c>
      <c r="O668" s="28">
        <v>0</v>
      </c>
      <c r="P668" s="28">
        <v>0</v>
      </c>
      <c r="Q668" s="28">
        <v>0</v>
      </c>
      <c r="R668" s="28">
        <v>286.42803370999997</v>
      </c>
      <c r="S668" s="28">
        <v>133.59414001000002</v>
      </c>
      <c r="T668" s="28">
        <v>3.9698399900000001</v>
      </c>
      <c r="U668" s="28">
        <v>15.690591470000001</v>
      </c>
      <c r="V668" s="28">
        <v>0</v>
      </c>
      <c r="W668" s="28">
        <v>0</v>
      </c>
      <c r="X668" s="28">
        <v>6.7033592100000003</v>
      </c>
      <c r="Y668" s="28">
        <v>43.616049869999998</v>
      </c>
      <c r="Z668" s="28">
        <v>0</v>
      </c>
      <c r="AA668" s="28">
        <v>203.57398055000002</v>
      </c>
      <c r="AB668" s="28">
        <v>82.854053159999992</v>
      </c>
      <c r="AC668" s="28">
        <v>0</v>
      </c>
      <c r="AD668" s="28">
        <v>0</v>
      </c>
      <c r="AE668" s="28">
        <v>0</v>
      </c>
      <c r="AF668" s="28">
        <v>0</v>
      </c>
      <c r="AG668" s="28">
        <v>70.870591739999995</v>
      </c>
      <c r="AH668" s="28">
        <v>70.870591739999995</v>
      </c>
      <c r="AI668" s="28">
        <v>0</v>
      </c>
      <c r="AJ668" s="28">
        <v>0</v>
      </c>
      <c r="AK668" s="28">
        <v>70.870591739999995</v>
      </c>
      <c r="AL668" s="28">
        <v>67.390251989999996</v>
      </c>
      <c r="AM668" s="28">
        <v>67.390251989999996</v>
      </c>
      <c r="AN668" s="28">
        <v>0</v>
      </c>
      <c r="AO668" s="28">
        <v>0</v>
      </c>
      <c r="AP668" s="28">
        <v>0</v>
      </c>
      <c r="AQ668" s="28">
        <v>0</v>
      </c>
      <c r="AR668" s="28">
        <v>0</v>
      </c>
      <c r="AS668" s="28">
        <v>0</v>
      </c>
      <c r="AT668" s="28">
        <v>67.390251989999996</v>
      </c>
      <c r="AU668" s="28">
        <v>86.334392909999991</v>
      </c>
      <c r="AV668" s="28">
        <v>147.98180421000001</v>
      </c>
      <c r="AW668" s="28">
        <v>234.31619712</v>
      </c>
      <c r="AX668" s="28">
        <v>7.5989750100000002</v>
      </c>
      <c r="AY668" s="28">
        <v>0</v>
      </c>
      <c r="AZ668" s="28">
        <v>226.71722210999999</v>
      </c>
    </row>
    <row r="669" spans="2:52" x14ac:dyDescent="0.25">
      <c r="B669" s="15" t="s">
        <v>1501</v>
      </c>
      <c r="C669" s="28">
        <v>7.8714545099999995</v>
      </c>
      <c r="D669" s="28">
        <v>3.9851608899999995</v>
      </c>
      <c r="E669" s="28">
        <v>1.1008936899999999</v>
      </c>
      <c r="F669" s="28">
        <v>2.5062731700000001</v>
      </c>
      <c r="G669" s="28">
        <v>0.37799403000000004</v>
      </c>
      <c r="H669" s="28">
        <v>3.8862936199999996</v>
      </c>
      <c r="I669" s="28">
        <v>3.3542022500000002</v>
      </c>
      <c r="J669" s="28">
        <v>0.32895803999999995</v>
      </c>
      <c r="K669" s="28">
        <v>7.9366800000000001E-2</v>
      </c>
      <c r="L669" s="28">
        <v>0.12376653</v>
      </c>
      <c r="M669" s="28">
        <v>91.218956000000006</v>
      </c>
      <c r="N669" s="28">
        <v>91.218956000000006</v>
      </c>
      <c r="O669" s="28">
        <v>0</v>
      </c>
      <c r="P669" s="28">
        <v>0</v>
      </c>
      <c r="Q669" s="28">
        <v>0</v>
      </c>
      <c r="R669" s="28">
        <v>99.090410510000012</v>
      </c>
      <c r="S669" s="28">
        <v>45.781673270000006</v>
      </c>
      <c r="T669" s="28">
        <v>0.47640187000000001</v>
      </c>
      <c r="U669" s="28">
        <v>7.6233677000000002</v>
      </c>
      <c r="V669" s="28">
        <v>0</v>
      </c>
      <c r="W669" s="28">
        <v>0</v>
      </c>
      <c r="X669" s="28">
        <v>7.35942118</v>
      </c>
      <c r="Y669" s="28">
        <v>12.769612619999998</v>
      </c>
      <c r="Z669" s="28">
        <v>0</v>
      </c>
      <c r="AA669" s="28">
        <v>74.010476640000007</v>
      </c>
      <c r="AB669" s="28">
        <v>25.079933870000001</v>
      </c>
      <c r="AC669" s="28">
        <v>0</v>
      </c>
      <c r="AD669" s="28">
        <v>0</v>
      </c>
      <c r="AE669" s="28">
        <v>0</v>
      </c>
      <c r="AF669" s="28">
        <v>0</v>
      </c>
      <c r="AG669" s="28">
        <v>0</v>
      </c>
      <c r="AH669" s="28">
        <v>0</v>
      </c>
      <c r="AI669" s="28">
        <v>0</v>
      </c>
      <c r="AJ669" s="28">
        <v>0</v>
      </c>
      <c r="AK669" s="28">
        <v>0</v>
      </c>
      <c r="AL669" s="28">
        <v>0</v>
      </c>
      <c r="AM669" s="28">
        <v>0</v>
      </c>
      <c r="AN669" s="28">
        <v>0</v>
      </c>
      <c r="AO669" s="28">
        <v>0</v>
      </c>
      <c r="AP669" s="28">
        <v>0</v>
      </c>
      <c r="AQ669" s="28">
        <v>0</v>
      </c>
      <c r="AR669" s="28">
        <v>0</v>
      </c>
      <c r="AS669" s="28">
        <v>16.085719050000002</v>
      </c>
      <c r="AT669" s="28">
        <v>16.085719050000002</v>
      </c>
      <c r="AU669" s="28">
        <v>8.9942148199999998</v>
      </c>
      <c r="AV669" s="28">
        <v>26.326879649999999</v>
      </c>
      <c r="AW669" s="28">
        <v>35.321094469999998</v>
      </c>
      <c r="AX669" s="28">
        <v>1.2151265099999999</v>
      </c>
      <c r="AY669" s="28">
        <v>0</v>
      </c>
      <c r="AZ669" s="28">
        <v>34.105967960000001</v>
      </c>
    </row>
    <row r="670" spans="2:52" x14ac:dyDescent="0.25">
      <c r="B670" s="15" t="s">
        <v>1502</v>
      </c>
      <c r="C670" s="28">
        <v>1.1874858499999998</v>
      </c>
      <c r="D670" s="28">
        <v>0.30028117999999998</v>
      </c>
      <c r="E670" s="28">
        <v>0.17505932000000002</v>
      </c>
      <c r="F670" s="28">
        <v>7.5218999999999994E-2</v>
      </c>
      <c r="G670" s="28">
        <v>5.0002860000000003E-2</v>
      </c>
      <c r="H670" s="28">
        <v>0.88720466999999992</v>
      </c>
      <c r="I670" s="28">
        <v>0.69621949999999999</v>
      </c>
      <c r="J670" s="28">
        <v>0.19083308999999998</v>
      </c>
      <c r="K670" s="28">
        <v>0</v>
      </c>
      <c r="L670" s="28">
        <v>1.5208000000000002E-4</v>
      </c>
      <c r="M670" s="28">
        <v>34.187387999999999</v>
      </c>
      <c r="N670" s="28">
        <v>34.187387999999999</v>
      </c>
      <c r="O670" s="28">
        <v>0</v>
      </c>
      <c r="P670" s="28">
        <v>0</v>
      </c>
      <c r="Q670" s="28">
        <v>0</v>
      </c>
      <c r="R670" s="28">
        <v>35.37487385</v>
      </c>
      <c r="S670" s="28">
        <v>14.43943058</v>
      </c>
      <c r="T670" s="28">
        <v>8.2601999999999995E-2</v>
      </c>
      <c r="U670" s="28">
        <v>1.72568878</v>
      </c>
      <c r="V670" s="28">
        <v>0</v>
      </c>
      <c r="W670" s="28">
        <v>0</v>
      </c>
      <c r="X670" s="28">
        <v>1.5528437099999999</v>
      </c>
      <c r="Y670" s="28">
        <v>1.4856744</v>
      </c>
      <c r="Z670" s="28">
        <v>0</v>
      </c>
      <c r="AA670" s="28">
        <v>19.286239469999998</v>
      </c>
      <c r="AB670" s="28">
        <v>16.088634380000002</v>
      </c>
      <c r="AC670" s="28">
        <v>0</v>
      </c>
      <c r="AD670" s="28">
        <v>0</v>
      </c>
      <c r="AE670" s="28">
        <v>0</v>
      </c>
      <c r="AF670" s="28">
        <v>0</v>
      </c>
      <c r="AG670" s="28">
        <v>0</v>
      </c>
      <c r="AH670" s="28">
        <v>0</v>
      </c>
      <c r="AI670" s="28">
        <v>0</v>
      </c>
      <c r="AJ670" s="28">
        <v>8.6307529999999993E-2</v>
      </c>
      <c r="AK670" s="28">
        <v>8.6307529999999993E-2</v>
      </c>
      <c r="AL670" s="28">
        <v>4.3569999999999998E-2</v>
      </c>
      <c r="AM670" s="28">
        <v>4.3569999999999998E-2</v>
      </c>
      <c r="AN670" s="28">
        <v>0</v>
      </c>
      <c r="AO670" s="28">
        <v>0</v>
      </c>
      <c r="AP670" s="28">
        <v>0</v>
      </c>
      <c r="AQ670" s="28">
        <v>0</v>
      </c>
      <c r="AR670" s="28">
        <v>0</v>
      </c>
      <c r="AS670" s="28">
        <v>0</v>
      </c>
      <c r="AT670" s="28">
        <v>4.3569999999999998E-2</v>
      </c>
      <c r="AU670" s="28">
        <v>16.131371909999999</v>
      </c>
      <c r="AV670" s="28">
        <v>22.701283119999999</v>
      </c>
      <c r="AW670" s="28">
        <v>38.832655029999991</v>
      </c>
      <c r="AX670" s="28">
        <v>0.73528421999999993</v>
      </c>
      <c r="AY670" s="28">
        <v>0</v>
      </c>
      <c r="AZ670" s="28">
        <v>38.097370809999994</v>
      </c>
    </row>
    <row r="671" spans="2:52" x14ac:dyDescent="0.25">
      <c r="B671" s="15" t="s">
        <v>1503</v>
      </c>
      <c r="C671" s="28">
        <v>39.718423039999998</v>
      </c>
      <c r="D671" s="28">
        <v>18.488515109999998</v>
      </c>
      <c r="E671" s="28">
        <v>6.1622635600000004</v>
      </c>
      <c r="F671" s="28">
        <v>10.76397828</v>
      </c>
      <c r="G671" s="28">
        <v>1.5622732699999999</v>
      </c>
      <c r="H671" s="28">
        <v>21.22990793</v>
      </c>
      <c r="I671" s="28">
        <v>8.3500906199999996</v>
      </c>
      <c r="J671" s="28">
        <v>1.5412231399999998</v>
      </c>
      <c r="K671" s="28">
        <v>4.9142944900000005</v>
      </c>
      <c r="L671" s="28">
        <v>6.4242996799999998</v>
      </c>
      <c r="M671" s="28">
        <v>149.681083</v>
      </c>
      <c r="N671" s="28">
        <v>149.681083</v>
      </c>
      <c r="O671" s="28">
        <v>0</v>
      </c>
      <c r="P671" s="28">
        <v>0</v>
      </c>
      <c r="Q671" s="28">
        <v>0</v>
      </c>
      <c r="R671" s="28">
        <v>189.39950604000001</v>
      </c>
      <c r="S671" s="28">
        <v>116.22150451</v>
      </c>
      <c r="T671" s="28">
        <v>2.2873760600000002</v>
      </c>
      <c r="U671" s="28">
        <v>7.4484257400000002</v>
      </c>
      <c r="V671" s="28">
        <v>0</v>
      </c>
      <c r="W671" s="28">
        <v>0</v>
      </c>
      <c r="X671" s="28">
        <v>0</v>
      </c>
      <c r="Y671" s="28">
        <v>5.7438374000000003</v>
      </c>
      <c r="Z671" s="28">
        <v>0.88974796</v>
      </c>
      <c r="AA671" s="28">
        <v>132.59089166999999</v>
      </c>
      <c r="AB671" s="28">
        <v>56.808614370000008</v>
      </c>
      <c r="AC671" s="28">
        <v>0</v>
      </c>
      <c r="AD671" s="28">
        <v>0</v>
      </c>
      <c r="AE671" s="28">
        <v>0</v>
      </c>
      <c r="AF671" s="28">
        <v>0</v>
      </c>
      <c r="AG671" s="28">
        <v>0</v>
      </c>
      <c r="AH671" s="28">
        <v>0</v>
      </c>
      <c r="AI671" s="28">
        <v>0</v>
      </c>
      <c r="AJ671" s="28">
        <v>0</v>
      </c>
      <c r="AK671" s="28">
        <v>0</v>
      </c>
      <c r="AL671" s="28">
        <v>1.9991694799999999</v>
      </c>
      <c r="AM671" s="28">
        <v>1.9991694799999999</v>
      </c>
      <c r="AN671" s="28">
        <v>0</v>
      </c>
      <c r="AO671" s="28">
        <v>0</v>
      </c>
      <c r="AP671" s="28">
        <v>3.5333333599999999</v>
      </c>
      <c r="AQ671" s="28">
        <v>3.5333333599999999</v>
      </c>
      <c r="AR671" s="28">
        <v>0</v>
      </c>
      <c r="AS671" s="28">
        <v>0</v>
      </c>
      <c r="AT671" s="28">
        <v>5.5325028400000003</v>
      </c>
      <c r="AU671" s="28">
        <v>51.276111530000001</v>
      </c>
      <c r="AV671" s="28">
        <v>46.178620639999998</v>
      </c>
      <c r="AW671" s="28">
        <v>97.454732169999986</v>
      </c>
      <c r="AX671" s="28">
        <v>1.3448001200000002</v>
      </c>
      <c r="AY671" s="28">
        <v>0</v>
      </c>
      <c r="AZ671" s="28">
        <v>96.109932049999998</v>
      </c>
    </row>
    <row r="672" spans="2:52" x14ac:dyDescent="0.25">
      <c r="B672" s="15" t="s">
        <v>1509</v>
      </c>
      <c r="C672" s="28">
        <v>4.6219954100000002</v>
      </c>
      <c r="D672" s="28">
        <v>1.78232948</v>
      </c>
      <c r="E672" s="28">
        <v>0.95648202000000004</v>
      </c>
      <c r="F672" s="28">
        <v>0.53673503</v>
      </c>
      <c r="G672" s="28">
        <v>0.28911242999999998</v>
      </c>
      <c r="H672" s="28">
        <v>2.8396659300000002</v>
      </c>
      <c r="I672" s="28">
        <v>2.19291393</v>
      </c>
      <c r="J672" s="28">
        <v>0.64675199999999999</v>
      </c>
      <c r="K672" s="28">
        <v>0</v>
      </c>
      <c r="L672" s="28">
        <v>0</v>
      </c>
      <c r="M672" s="28">
        <v>99.691776000000004</v>
      </c>
      <c r="N672" s="28">
        <v>99.691776000000004</v>
      </c>
      <c r="O672" s="28">
        <v>0</v>
      </c>
      <c r="P672" s="28">
        <v>0</v>
      </c>
      <c r="Q672" s="28">
        <v>0</v>
      </c>
      <c r="R672" s="28">
        <v>104.31377141</v>
      </c>
      <c r="S672" s="28">
        <v>68.79886187999999</v>
      </c>
      <c r="T672" s="28">
        <v>0.15608814999999998</v>
      </c>
      <c r="U672" s="28">
        <v>9.0386683599999991</v>
      </c>
      <c r="V672" s="28">
        <v>0</v>
      </c>
      <c r="W672" s="28">
        <v>0</v>
      </c>
      <c r="X672" s="28">
        <v>2.02449586</v>
      </c>
      <c r="Y672" s="28">
        <v>8.9381462200000001</v>
      </c>
      <c r="Z672" s="28">
        <v>0</v>
      </c>
      <c r="AA672" s="28">
        <v>88.956260470000004</v>
      </c>
      <c r="AB672" s="28">
        <v>15.357510939999999</v>
      </c>
      <c r="AC672" s="28">
        <v>0</v>
      </c>
      <c r="AD672" s="28">
        <v>0</v>
      </c>
      <c r="AE672" s="28">
        <v>0</v>
      </c>
      <c r="AF672" s="28">
        <v>0</v>
      </c>
      <c r="AG672" s="28">
        <v>0</v>
      </c>
      <c r="AH672" s="28">
        <v>0</v>
      </c>
      <c r="AI672" s="28">
        <v>0</v>
      </c>
      <c r="AJ672" s="28">
        <v>0</v>
      </c>
      <c r="AK672" s="28">
        <v>0</v>
      </c>
      <c r="AL672" s="28">
        <v>0</v>
      </c>
      <c r="AM672" s="28">
        <v>0</v>
      </c>
      <c r="AN672" s="28">
        <v>0</v>
      </c>
      <c r="AO672" s="28">
        <v>0</v>
      </c>
      <c r="AP672" s="28">
        <v>0</v>
      </c>
      <c r="AQ672" s="28">
        <v>0</v>
      </c>
      <c r="AR672" s="28">
        <v>0</v>
      </c>
      <c r="AS672" s="28">
        <v>0</v>
      </c>
      <c r="AT672" s="28">
        <v>0</v>
      </c>
      <c r="AU672" s="28">
        <v>15.357510939999999</v>
      </c>
      <c r="AV672" s="28">
        <v>22.161689259999999</v>
      </c>
      <c r="AW672" s="28">
        <v>37.519200199999993</v>
      </c>
      <c r="AX672" s="28">
        <v>0.38853749999999998</v>
      </c>
      <c r="AY672" s="28">
        <v>4.4580852899999996</v>
      </c>
      <c r="AZ672" s="28">
        <v>32.672577410000002</v>
      </c>
    </row>
    <row r="673" spans="2:52" x14ac:dyDescent="0.25">
      <c r="B673" s="15" t="s">
        <v>1504</v>
      </c>
      <c r="C673" s="28">
        <v>14.254572339999999</v>
      </c>
      <c r="D673" s="28">
        <v>11.49574275</v>
      </c>
      <c r="E673" s="28">
        <v>4.1702371600000001</v>
      </c>
      <c r="F673" s="28">
        <v>7.0192140099999998</v>
      </c>
      <c r="G673" s="28">
        <v>0.30629158000000001</v>
      </c>
      <c r="H673" s="28">
        <v>2.7588295899999999</v>
      </c>
      <c r="I673" s="28">
        <v>1.6545937800000001</v>
      </c>
      <c r="J673" s="28">
        <v>0.46951131000000002</v>
      </c>
      <c r="K673" s="28">
        <v>0.63472450000000002</v>
      </c>
      <c r="L673" s="28">
        <v>0</v>
      </c>
      <c r="M673" s="28">
        <v>58.570074670000004</v>
      </c>
      <c r="N673" s="28">
        <v>58.411886000000003</v>
      </c>
      <c r="O673" s="28">
        <v>0.15818867</v>
      </c>
      <c r="P673" s="28">
        <v>0</v>
      </c>
      <c r="Q673" s="28">
        <v>0</v>
      </c>
      <c r="R673" s="28">
        <v>72.824647010000007</v>
      </c>
      <c r="S673" s="28">
        <v>37.213285219999996</v>
      </c>
      <c r="T673" s="28">
        <v>2.1491122699999998</v>
      </c>
      <c r="U673" s="28">
        <v>7.4363863800000001</v>
      </c>
      <c r="V673" s="28">
        <v>0</v>
      </c>
      <c r="W673" s="28">
        <v>0</v>
      </c>
      <c r="X673" s="28">
        <v>2.8718952400000002</v>
      </c>
      <c r="Y673" s="28">
        <v>2.536279</v>
      </c>
      <c r="Z673" s="28">
        <v>0</v>
      </c>
      <c r="AA673" s="28">
        <v>52.206958110000009</v>
      </c>
      <c r="AB673" s="28">
        <v>20.617688900000001</v>
      </c>
      <c r="AC673" s="28">
        <v>0</v>
      </c>
      <c r="AD673" s="28">
        <v>0</v>
      </c>
      <c r="AE673" s="28">
        <v>0</v>
      </c>
      <c r="AF673" s="28">
        <v>0</v>
      </c>
      <c r="AG673" s="28">
        <v>0</v>
      </c>
      <c r="AH673" s="28">
        <v>0</v>
      </c>
      <c r="AI673" s="28">
        <v>0</v>
      </c>
      <c r="AJ673" s="28">
        <v>4.3304510000000004E-2</v>
      </c>
      <c r="AK673" s="28">
        <v>4.3304510000000004E-2</v>
      </c>
      <c r="AL673" s="28">
        <v>1.0686380699999998</v>
      </c>
      <c r="AM673" s="28">
        <v>1.0686380699999998</v>
      </c>
      <c r="AN673" s="28">
        <v>0</v>
      </c>
      <c r="AO673" s="28">
        <v>0</v>
      </c>
      <c r="AP673" s="28">
        <v>0</v>
      </c>
      <c r="AQ673" s="28">
        <v>0</v>
      </c>
      <c r="AR673" s="28">
        <v>0</v>
      </c>
      <c r="AS673" s="28">
        <v>0</v>
      </c>
      <c r="AT673" s="28">
        <v>1.0686380699999998</v>
      </c>
      <c r="AU673" s="28">
        <v>19.592355340000005</v>
      </c>
      <c r="AV673" s="28">
        <v>15.102558720000001</v>
      </c>
      <c r="AW673" s="28">
        <v>34.694914060000002</v>
      </c>
      <c r="AX673" s="28">
        <v>3.8481832099999997</v>
      </c>
      <c r="AY673" s="28">
        <v>5.4881523699999999</v>
      </c>
      <c r="AZ673" s="28">
        <v>25.358578480000002</v>
      </c>
    </row>
    <row r="674" spans="2:52" x14ac:dyDescent="0.25">
      <c r="B674" s="15" t="s">
        <v>1505</v>
      </c>
      <c r="C674" s="28">
        <v>8.7060852499999992</v>
      </c>
      <c r="D674" s="28">
        <v>4.6165875099999996</v>
      </c>
      <c r="E674" s="28">
        <v>0.88599593999999993</v>
      </c>
      <c r="F674" s="28">
        <v>3.54887693</v>
      </c>
      <c r="G674" s="28">
        <v>0.18171464000000001</v>
      </c>
      <c r="H674" s="28">
        <v>4.0894977400000005</v>
      </c>
      <c r="I674" s="28">
        <v>2.3501074500000003</v>
      </c>
      <c r="J674" s="28">
        <v>1.56702221</v>
      </c>
      <c r="K674" s="28">
        <v>0</v>
      </c>
      <c r="L674" s="28">
        <v>0.17236807999999998</v>
      </c>
      <c r="M674" s="28">
        <v>95.821731999999997</v>
      </c>
      <c r="N674" s="28">
        <v>95.821731999999997</v>
      </c>
      <c r="O674" s="28">
        <v>0</v>
      </c>
      <c r="P674" s="28">
        <v>0</v>
      </c>
      <c r="Q674" s="28">
        <v>0</v>
      </c>
      <c r="R674" s="28">
        <v>104.52781725</v>
      </c>
      <c r="S674" s="28">
        <v>51.076163210000004</v>
      </c>
      <c r="T674" s="28">
        <v>0.33392717</v>
      </c>
      <c r="U674" s="28">
        <v>6.8704483499999993</v>
      </c>
      <c r="V674" s="28">
        <v>0</v>
      </c>
      <c r="W674" s="28">
        <v>0</v>
      </c>
      <c r="X674" s="28">
        <v>1.84446778</v>
      </c>
      <c r="Y674" s="28">
        <v>8.5849975000000001</v>
      </c>
      <c r="Z674" s="28">
        <v>1.52058256</v>
      </c>
      <c r="AA674" s="28">
        <v>70.230586570000014</v>
      </c>
      <c r="AB674" s="28">
        <v>34.297230679999998</v>
      </c>
      <c r="AC674" s="28">
        <v>0</v>
      </c>
      <c r="AD674" s="28">
        <v>0</v>
      </c>
      <c r="AE674" s="28">
        <v>0</v>
      </c>
      <c r="AF674" s="28">
        <v>0</v>
      </c>
      <c r="AG674" s="28">
        <v>0</v>
      </c>
      <c r="AH674" s="28">
        <v>0</v>
      </c>
      <c r="AI674" s="28">
        <v>0</v>
      </c>
      <c r="AJ674" s="28">
        <v>0</v>
      </c>
      <c r="AK674" s="28">
        <v>0</v>
      </c>
      <c r="AL674" s="28">
        <v>16.28886941</v>
      </c>
      <c r="AM674" s="28">
        <v>16.28886941</v>
      </c>
      <c r="AN674" s="28">
        <v>0</v>
      </c>
      <c r="AO674" s="28">
        <v>0</v>
      </c>
      <c r="AP674" s="28">
        <v>2.9494273199999999</v>
      </c>
      <c r="AQ674" s="28">
        <v>2.9494273199999999</v>
      </c>
      <c r="AR674" s="28">
        <v>0</v>
      </c>
      <c r="AS674" s="28">
        <v>0</v>
      </c>
      <c r="AT674" s="28">
        <v>19.238296730000002</v>
      </c>
      <c r="AU674" s="28">
        <v>15.05893395</v>
      </c>
      <c r="AV674" s="28">
        <v>45.754347539999998</v>
      </c>
      <c r="AW674" s="28">
        <v>60.813281490000001</v>
      </c>
      <c r="AX674" s="28">
        <v>12.07400017</v>
      </c>
      <c r="AY674" s="28">
        <v>0</v>
      </c>
      <c r="AZ674" s="28">
        <v>48.739281320000003</v>
      </c>
    </row>
    <row r="675" spans="2:52" x14ac:dyDescent="0.25">
      <c r="B675" s="15" t="s">
        <v>1506</v>
      </c>
      <c r="C675" s="28">
        <v>78.395845989999998</v>
      </c>
      <c r="D675" s="28">
        <v>25.294815530000001</v>
      </c>
      <c r="E675" s="28">
        <v>5.3430032300000008</v>
      </c>
      <c r="F675" s="28">
        <v>19.291736660000002</v>
      </c>
      <c r="G675" s="28">
        <v>0.66007563999999996</v>
      </c>
      <c r="H675" s="28">
        <v>53.101030459999997</v>
      </c>
      <c r="I675" s="28">
        <v>38.723328719999998</v>
      </c>
      <c r="J675" s="28">
        <v>4.3527352199999996</v>
      </c>
      <c r="K675" s="28">
        <v>8.0136956599999998</v>
      </c>
      <c r="L675" s="28">
        <v>2.0112708600000002</v>
      </c>
      <c r="M675" s="28">
        <v>166.66060400000001</v>
      </c>
      <c r="N675" s="28">
        <v>166.66060400000001</v>
      </c>
      <c r="O675" s="28">
        <v>0</v>
      </c>
      <c r="P675" s="28">
        <v>0</v>
      </c>
      <c r="Q675" s="28">
        <v>0</v>
      </c>
      <c r="R675" s="28">
        <v>245.05644999</v>
      </c>
      <c r="S675" s="28">
        <v>106.31817023000001</v>
      </c>
      <c r="T675" s="28">
        <v>0.83400808999999998</v>
      </c>
      <c r="U675" s="28">
        <v>9.5710893200000005</v>
      </c>
      <c r="V675" s="28">
        <v>0</v>
      </c>
      <c r="W675" s="28">
        <v>0</v>
      </c>
      <c r="X675" s="28">
        <v>2.9853887599999998</v>
      </c>
      <c r="Y675" s="28">
        <v>15.710008800000001</v>
      </c>
      <c r="Z675" s="28">
        <v>0.51375904999999999</v>
      </c>
      <c r="AA675" s="28">
        <v>135.93242425000003</v>
      </c>
      <c r="AB675" s="28">
        <v>109.12402573999999</v>
      </c>
      <c r="AC675" s="28">
        <v>0</v>
      </c>
      <c r="AD675" s="28">
        <v>0</v>
      </c>
      <c r="AE675" s="28">
        <v>0</v>
      </c>
      <c r="AF675" s="28">
        <v>0</v>
      </c>
      <c r="AG675" s="28">
        <v>0</v>
      </c>
      <c r="AH675" s="28">
        <v>0</v>
      </c>
      <c r="AI675" s="28">
        <v>0</v>
      </c>
      <c r="AJ675" s="28">
        <v>0</v>
      </c>
      <c r="AK675" s="28">
        <v>0</v>
      </c>
      <c r="AL675" s="28">
        <v>7.7145789999999996</v>
      </c>
      <c r="AM675" s="28">
        <v>7.7145789999999996</v>
      </c>
      <c r="AN675" s="28">
        <v>0</v>
      </c>
      <c r="AO675" s="28">
        <v>0</v>
      </c>
      <c r="AP675" s="28">
        <v>4.3023954400000006</v>
      </c>
      <c r="AQ675" s="28">
        <v>4.3023954400000006</v>
      </c>
      <c r="AR675" s="28">
        <v>0</v>
      </c>
      <c r="AS675" s="28">
        <v>0</v>
      </c>
      <c r="AT675" s="28">
        <v>12.016974440000002</v>
      </c>
      <c r="AU675" s="28">
        <v>97.107051299999995</v>
      </c>
      <c r="AV675" s="28">
        <v>98.953346419999988</v>
      </c>
      <c r="AW675" s="28">
        <v>196.06039772</v>
      </c>
      <c r="AX675" s="28">
        <v>0</v>
      </c>
      <c r="AY675" s="28">
        <v>0</v>
      </c>
      <c r="AZ675" s="28">
        <v>196.06039772</v>
      </c>
    </row>
    <row r="676" spans="2:52" x14ac:dyDescent="0.25">
      <c r="B676" s="15" t="s">
        <v>414</v>
      </c>
      <c r="C676" s="28">
        <v>0.17337978000000001</v>
      </c>
      <c r="D676" s="28">
        <v>2.21329E-2</v>
      </c>
      <c r="E676" s="28">
        <v>0</v>
      </c>
      <c r="F676" s="28">
        <v>0</v>
      </c>
      <c r="G676" s="28">
        <v>2.21329E-2</v>
      </c>
      <c r="H676" s="28">
        <v>0.15124688</v>
      </c>
      <c r="I676" s="28">
        <v>3.8999999999999998E-3</v>
      </c>
      <c r="J676" s="28">
        <v>0</v>
      </c>
      <c r="K676" s="28">
        <v>0</v>
      </c>
      <c r="L676" s="28">
        <v>0.14734688000000001</v>
      </c>
      <c r="M676" s="28">
        <v>54.230037000000003</v>
      </c>
      <c r="N676" s="28">
        <v>54.230037000000003</v>
      </c>
      <c r="O676" s="28">
        <v>0</v>
      </c>
      <c r="P676" s="28">
        <v>0</v>
      </c>
      <c r="Q676" s="28">
        <v>0</v>
      </c>
      <c r="R676" s="28">
        <v>54.403416780000001</v>
      </c>
      <c r="S676" s="28">
        <v>33.190529040000001</v>
      </c>
      <c r="T676" s="28">
        <v>0</v>
      </c>
      <c r="U676" s="28">
        <v>0</v>
      </c>
      <c r="V676" s="28">
        <v>0</v>
      </c>
      <c r="W676" s="28">
        <v>0</v>
      </c>
      <c r="X676" s="28">
        <v>0</v>
      </c>
      <c r="Y676" s="28">
        <v>1.0766910000000001</v>
      </c>
      <c r="Z676" s="28">
        <v>0</v>
      </c>
      <c r="AA676" s="28">
        <v>34.267220039999998</v>
      </c>
      <c r="AB676" s="28">
        <v>20.136196739999999</v>
      </c>
      <c r="AC676" s="28">
        <v>0</v>
      </c>
      <c r="AD676" s="28">
        <v>0</v>
      </c>
      <c r="AE676" s="28">
        <v>0</v>
      </c>
      <c r="AF676" s="28">
        <v>0</v>
      </c>
      <c r="AG676" s="28">
        <v>0</v>
      </c>
      <c r="AH676" s="28">
        <v>0</v>
      </c>
      <c r="AI676" s="28">
        <v>0</v>
      </c>
      <c r="AJ676" s="28">
        <v>0</v>
      </c>
      <c r="AK676" s="28">
        <v>0</v>
      </c>
      <c r="AL676" s="28">
        <v>7.1669775499999995</v>
      </c>
      <c r="AM676" s="28">
        <v>7.1669775499999995</v>
      </c>
      <c r="AN676" s="28">
        <v>0</v>
      </c>
      <c r="AO676" s="28">
        <v>0</v>
      </c>
      <c r="AP676" s="28">
        <v>0</v>
      </c>
      <c r="AQ676" s="28">
        <v>0</v>
      </c>
      <c r="AR676" s="28">
        <v>0</v>
      </c>
      <c r="AS676" s="28">
        <v>0</v>
      </c>
      <c r="AT676" s="28">
        <v>7.1669775499999995</v>
      </c>
      <c r="AU676" s="28">
        <v>12.969219189999999</v>
      </c>
      <c r="AV676" s="28">
        <v>14.432681499999999</v>
      </c>
      <c r="AW676" s="28">
        <v>27.401900690000002</v>
      </c>
      <c r="AX676" s="28">
        <v>1.9153884999999999</v>
      </c>
      <c r="AY676" s="28">
        <v>0</v>
      </c>
      <c r="AZ676" s="28">
        <v>25.486512190000003</v>
      </c>
    </row>
    <row r="677" spans="2:52" x14ac:dyDescent="0.25">
      <c r="B677" s="15" t="s">
        <v>1507</v>
      </c>
      <c r="C677" s="28">
        <v>4.0399921500000007</v>
      </c>
      <c r="D677" s="28">
        <v>1.1228851200000001</v>
      </c>
      <c r="E677" s="28">
        <v>0.50007953000000005</v>
      </c>
      <c r="F677" s="28">
        <v>0.47938040000000004</v>
      </c>
      <c r="G677" s="28">
        <v>0.14342519000000001</v>
      </c>
      <c r="H677" s="28">
        <v>2.9171070300000004</v>
      </c>
      <c r="I677" s="28">
        <v>2.3057318499999999</v>
      </c>
      <c r="J677" s="28">
        <v>0.21874656000000001</v>
      </c>
      <c r="K677" s="28">
        <v>2.20781E-2</v>
      </c>
      <c r="L677" s="28">
        <v>0.37055051999999999</v>
      </c>
      <c r="M677" s="28">
        <v>61.50835</v>
      </c>
      <c r="N677" s="28">
        <v>61.50835</v>
      </c>
      <c r="O677" s="28">
        <v>0</v>
      </c>
      <c r="P677" s="28">
        <v>0</v>
      </c>
      <c r="Q677" s="28">
        <v>0</v>
      </c>
      <c r="R677" s="28">
        <v>65.548342149999996</v>
      </c>
      <c r="S677" s="28">
        <v>34.551122820000003</v>
      </c>
      <c r="T677" s="28">
        <v>0.26993499999999998</v>
      </c>
      <c r="U677" s="28">
        <v>5.3273112999999999</v>
      </c>
      <c r="V677" s="28">
        <v>0</v>
      </c>
      <c r="W677" s="28">
        <v>0</v>
      </c>
      <c r="X677" s="28">
        <v>2.7620204500000001</v>
      </c>
      <c r="Y677" s="28">
        <v>2.81496097</v>
      </c>
      <c r="Z677" s="28">
        <v>0</v>
      </c>
      <c r="AA677" s="28">
        <v>45.725350540000001</v>
      </c>
      <c r="AB677" s="28">
        <v>19.822991610000003</v>
      </c>
      <c r="AC677" s="28">
        <v>0</v>
      </c>
      <c r="AD677" s="28">
        <v>0</v>
      </c>
      <c r="AE677" s="28">
        <v>0</v>
      </c>
      <c r="AF677" s="28">
        <v>0</v>
      </c>
      <c r="AG677" s="28">
        <v>0</v>
      </c>
      <c r="AH677" s="28">
        <v>0</v>
      </c>
      <c r="AI677" s="28">
        <v>0</v>
      </c>
      <c r="AJ677" s="28">
        <v>0</v>
      </c>
      <c r="AK677" s="28">
        <v>0</v>
      </c>
      <c r="AL677" s="28">
        <v>4.2652188499999992</v>
      </c>
      <c r="AM677" s="28">
        <v>4.2652188499999992</v>
      </c>
      <c r="AN677" s="28">
        <v>0</v>
      </c>
      <c r="AO677" s="28">
        <v>0</v>
      </c>
      <c r="AP677" s="28">
        <v>0</v>
      </c>
      <c r="AQ677" s="28">
        <v>0</v>
      </c>
      <c r="AR677" s="28">
        <v>0</v>
      </c>
      <c r="AS677" s="28">
        <v>1.38506928</v>
      </c>
      <c r="AT677" s="28">
        <v>5.6502881299999999</v>
      </c>
      <c r="AU677" s="28">
        <v>14.172703479999999</v>
      </c>
      <c r="AV677" s="28">
        <v>15.16405292</v>
      </c>
      <c r="AW677" s="28">
        <v>29.336756399999999</v>
      </c>
      <c r="AX677" s="28">
        <v>1.1213855700000002</v>
      </c>
      <c r="AY677" s="28">
        <v>0</v>
      </c>
      <c r="AZ677" s="28">
        <v>28.215370829999998</v>
      </c>
    </row>
    <row r="678" spans="2:52" x14ac:dyDescent="0.25">
      <c r="B678" s="15" t="s">
        <v>1108</v>
      </c>
      <c r="C678" s="28">
        <v>1.7928901900000003</v>
      </c>
      <c r="D678" s="28">
        <v>0.65109831000000007</v>
      </c>
      <c r="E678" s="28">
        <v>0.53061442000000003</v>
      </c>
      <c r="F678" s="28">
        <v>7.9438240000000007E-2</v>
      </c>
      <c r="G678" s="28">
        <v>4.1045650000000003E-2</v>
      </c>
      <c r="H678" s="28">
        <v>1.1417918800000002</v>
      </c>
      <c r="I678" s="28">
        <v>0.96102114999999999</v>
      </c>
      <c r="J678" s="28">
        <v>0.18077073000000002</v>
      </c>
      <c r="K678" s="28">
        <v>0</v>
      </c>
      <c r="L678" s="28">
        <v>0</v>
      </c>
      <c r="M678" s="28">
        <v>44.005876990000004</v>
      </c>
      <c r="N678" s="28">
        <v>44.005876990000004</v>
      </c>
      <c r="O678" s="28">
        <v>0</v>
      </c>
      <c r="P678" s="28">
        <v>0</v>
      </c>
      <c r="Q678" s="28">
        <v>0</v>
      </c>
      <c r="R678" s="28">
        <v>45.798767179999999</v>
      </c>
      <c r="S678" s="28">
        <v>25.756695660000002</v>
      </c>
      <c r="T678" s="28">
        <v>0.29014224999999999</v>
      </c>
      <c r="U678" s="28">
        <v>3.7708734399999999</v>
      </c>
      <c r="V678" s="28">
        <v>0</v>
      </c>
      <c r="W678" s="28">
        <v>0</v>
      </c>
      <c r="X678" s="28">
        <v>1.9608641499999999</v>
      </c>
      <c r="Y678" s="28">
        <v>0</v>
      </c>
      <c r="Z678" s="28">
        <v>0</v>
      </c>
      <c r="AA678" s="28">
        <v>31.778575499999999</v>
      </c>
      <c r="AB678" s="28">
        <v>14.02019168</v>
      </c>
      <c r="AC678" s="28">
        <v>0</v>
      </c>
      <c r="AD678" s="28">
        <v>0</v>
      </c>
      <c r="AE678" s="28">
        <v>0</v>
      </c>
      <c r="AF678" s="28">
        <v>0</v>
      </c>
      <c r="AG678" s="28">
        <v>0</v>
      </c>
      <c r="AH678" s="28">
        <v>0</v>
      </c>
      <c r="AI678" s="28">
        <v>0</v>
      </c>
      <c r="AJ678" s="28">
        <v>0</v>
      </c>
      <c r="AK678" s="28">
        <v>0</v>
      </c>
      <c r="AL678" s="28">
        <v>5.4360350400000002</v>
      </c>
      <c r="AM678" s="28">
        <v>5.4360350400000002</v>
      </c>
      <c r="AN678" s="28">
        <v>0</v>
      </c>
      <c r="AO678" s="28">
        <v>0</v>
      </c>
      <c r="AP678" s="28">
        <v>0</v>
      </c>
      <c r="AQ678" s="28">
        <v>0</v>
      </c>
      <c r="AR678" s="28">
        <v>0</v>
      </c>
      <c r="AS678" s="28">
        <v>0</v>
      </c>
      <c r="AT678" s="28">
        <v>5.4360350400000002</v>
      </c>
      <c r="AU678" s="28">
        <v>8.584156639999998</v>
      </c>
      <c r="AV678" s="28">
        <v>10.808681570000001</v>
      </c>
      <c r="AW678" s="28">
        <v>19.392838209999997</v>
      </c>
      <c r="AX678" s="28">
        <v>4.0336274900000006</v>
      </c>
      <c r="AY678" s="28">
        <v>0</v>
      </c>
      <c r="AZ678" s="28">
        <v>15.35921072</v>
      </c>
    </row>
    <row r="679" spans="2:52" x14ac:dyDescent="0.25">
      <c r="B679" s="15" t="s">
        <v>1508</v>
      </c>
      <c r="C679" s="28">
        <v>30.345852079999997</v>
      </c>
      <c r="D679" s="28">
        <v>19.18430086</v>
      </c>
      <c r="E679" s="28">
        <v>7.7969948499999999</v>
      </c>
      <c r="F679" s="28">
        <v>10.57764601</v>
      </c>
      <c r="G679" s="28">
        <v>0.80966000000000005</v>
      </c>
      <c r="H679" s="28">
        <v>11.161551220000002</v>
      </c>
      <c r="I679" s="28">
        <v>4.6748293200000006</v>
      </c>
      <c r="J679" s="28">
        <v>1.93500005</v>
      </c>
      <c r="K679" s="28">
        <v>3.1452355000000001</v>
      </c>
      <c r="L679" s="28">
        <v>1.40648635</v>
      </c>
      <c r="M679" s="28">
        <v>194.61926600000001</v>
      </c>
      <c r="N679" s="28">
        <v>192.06188299999999</v>
      </c>
      <c r="O679" s="28">
        <v>2.5573830000000002</v>
      </c>
      <c r="P679" s="28">
        <v>0</v>
      </c>
      <c r="Q679" s="28">
        <v>0</v>
      </c>
      <c r="R679" s="28">
        <v>224.96511808</v>
      </c>
      <c r="S679" s="28">
        <v>72.116448390000002</v>
      </c>
      <c r="T679" s="28">
        <v>3.4762034900000001</v>
      </c>
      <c r="U679" s="28">
        <v>6.3988403299999996</v>
      </c>
      <c r="V679" s="28">
        <v>0</v>
      </c>
      <c r="W679" s="28">
        <v>0</v>
      </c>
      <c r="X679" s="28">
        <v>5.4502082300000003</v>
      </c>
      <c r="Y679" s="28">
        <v>11.134015420000001</v>
      </c>
      <c r="Z679" s="28">
        <v>0</v>
      </c>
      <c r="AA679" s="28">
        <v>98.575715860000003</v>
      </c>
      <c r="AB679" s="28">
        <v>126.38940221999999</v>
      </c>
      <c r="AC679" s="28">
        <v>0</v>
      </c>
      <c r="AD679" s="28">
        <v>0</v>
      </c>
      <c r="AE679" s="28">
        <v>0</v>
      </c>
      <c r="AF679" s="28">
        <v>0</v>
      </c>
      <c r="AG679" s="28">
        <v>0</v>
      </c>
      <c r="AH679" s="28">
        <v>0</v>
      </c>
      <c r="AI679" s="28">
        <v>0</v>
      </c>
      <c r="AJ679" s="28">
        <v>0</v>
      </c>
      <c r="AK679" s="28">
        <v>0</v>
      </c>
      <c r="AL679" s="28">
        <v>5.9919635700000002</v>
      </c>
      <c r="AM679" s="28">
        <v>5.9919635700000002</v>
      </c>
      <c r="AN679" s="28">
        <v>0</v>
      </c>
      <c r="AO679" s="28">
        <v>0</v>
      </c>
      <c r="AP679" s="28">
        <v>0</v>
      </c>
      <c r="AQ679" s="28">
        <v>0</v>
      </c>
      <c r="AR679" s="28">
        <v>0</v>
      </c>
      <c r="AS679" s="28">
        <v>0</v>
      </c>
      <c r="AT679" s="28">
        <v>5.9919635700000002</v>
      </c>
      <c r="AU679" s="28">
        <v>120.39743865</v>
      </c>
      <c r="AV679" s="28">
        <v>122.86256668</v>
      </c>
      <c r="AW679" s="28">
        <v>243.26000533000001</v>
      </c>
      <c r="AX679" s="28">
        <v>46.164002119999999</v>
      </c>
      <c r="AY679" s="28">
        <v>0</v>
      </c>
      <c r="AZ679" s="28">
        <v>197.09600321000002</v>
      </c>
    </row>
    <row r="680" spans="2:52" x14ac:dyDescent="0.25">
      <c r="B680" s="15" t="s">
        <v>195</v>
      </c>
      <c r="C680" s="28">
        <v>26.03016315</v>
      </c>
      <c r="D680" s="28">
        <v>19.865642680000001</v>
      </c>
      <c r="E680" s="28">
        <v>2.3309049399999999</v>
      </c>
      <c r="F680" s="28">
        <v>16.699812650000002</v>
      </c>
      <c r="G680" s="28">
        <v>0.83492508999999993</v>
      </c>
      <c r="H680" s="28">
        <v>6.1645204700000003</v>
      </c>
      <c r="I680" s="28">
        <v>2.1834929999999999</v>
      </c>
      <c r="J680" s="28">
        <v>1.5676410000000001</v>
      </c>
      <c r="K680" s="28">
        <v>2.4133864700000003</v>
      </c>
      <c r="L680" s="28">
        <v>0</v>
      </c>
      <c r="M680" s="28">
        <v>191.70657600000001</v>
      </c>
      <c r="N680" s="28">
        <v>191.70657600000001</v>
      </c>
      <c r="O680" s="28">
        <v>0</v>
      </c>
      <c r="P680" s="28">
        <v>0</v>
      </c>
      <c r="Q680" s="28">
        <v>0</v>
      </c>
      <c r="R680" s="28">
        <v>217.73673915000001</v>
      </c>
      <c r="S680" s="28">
        <v>131.49136909000001</v>
      </c>
      <c r="T680" s="28">
        <v>1.1585758799999999</v>
      </c>
      <c r="U680" s="28">
        <v>5.5338411500000007</v>
      </c>
      <c r="V680" s="28">
        <v>0</v>
      </c>
      <c r="W680" s="28">
        <v>0</v>
      </c>
      <c r="X680" s="28">
        <v>1.4793141599999999</v>
      </c>
      <c r="Y680" s="28">
        <v>19.37777685</v>
      </c>
      <c r="Z680" s="28">
        <v>0</v>
      </c>
      <c r="AA680" s="28">
        <v>159.04087712999998</v>
      </c>
      <c r="AB680" s="28">
        <v>58.695862019999993</v>
      </c>
      <c r="AC680" s="28">
        <v>0</v>
      </c>
      <c r="AD680" s="28">
        <v>0</v>
      </c>
      <c r="AE680" s="28">
        <v>0</v>
      </c>
      <c r="AF680" s="28">
        <v>0</v>
      </c>
      <c r="AG680" s="28">
        <v>0</v>
      </c>
      <c r="AH680" s="28">
        <v>0</v>
      </c>
      <c r="AI680" s="28">
        <v>0</v>
      </c>
      <c r="AJ680" s="28">
        <v>0</v>
      </c>
      <c r="AK680" s="28">
        <v>0</v>
      </c>
      <c r="AL680" s="28">
        <v>14.67436064</v>
      </c>
      <c r="AM680" s="28">
        <v>14.67436064</v>
      </c>
      <c r="AN680" s="28">
        <v>0</v>
      </c>
      <c r="AO680" s="28">
        <v>0</v>
      </c>
      <c r="AP680" s="28">
        <v>0</v>
      </c>
      <c r="AQ680" s="28">
        <v>0</v>
      </c>
      <c r="AR680" s="28">
        <v>0</v>
      </c>
      <c r="AS680" s="28">
        <v>0</v>
      </c>
      <c r="AT680" s="28">
        <v>14.67436064</v>
      </c>
      <c r="AU680" s="28">
        <v>44.021501380000004</v>
      </c>
      <c r="AV680" s="28">
        <v>76.320335100000008</v>
      </c>
      <c r="AW680" s="28">
        <v>120.34183648</v>
      </c>
      <c r="AX680" s="28">
        <v>0</v>
      </c>
      <c r="AY680" s="28">
        <v>0</v>
      </c>
      <c r="AZ680" s="28">
        <v>120.34183648</v>
      </c>
    </row>
    <row r="681" spans="2:52" x14ac:dyDescent="0.25">
      <c r="B681" s="15" t="s">
        <v>1510</v>
      </c>
      <c r="C681" s="28">
        <v>5.8278238600000005</v>
      </c>
      <c r="D681" s="28">
        <v>2.29971221</v>
      </c>
      <c r="E681" s="28">
        <v>0.48736441999999996</v>
      </c>
      <c r="F681" s="28">
        <v>1.4132065300000001</v>
      </c>
      <c r="G681" s="28">
        <v>0.39914126</v>
      </c>
      <c r="H681" s="28">
        <v>3.5281116500000005</v>
      </c>
      <c r="I681" s="28">
        <v>1.2839884099999999</v>
      </c>
      <c r="J681" s="28">
        <v>1.20330037</v>
      </c>
      <c r="K681" s="28">
        <v>1.04082287</v>
      </c>
      <c r="L681" s="28">
        <v>0</v>
      </c>
      <c r="M681" s="28">
        <v>211.70820739999999</v>
      </c>
      <c r="N681" s="28">
        <v>210.55990800000001</v>
      </c>
      <c r="O681" s="28">
        <v>0</v>
      </c>
      <c r="P681" s="28">
        <v>1.1482994</v>
      </c>
      <c r="Q681" s="28">
        <v>0</v>
      </c>
      <c r="R681" s="28">
        <v>217.53603126000002</v>
      </c>
      <c r="S681" s="28">
        <v>97.438410129999994</v>
      </c>
      <c r="T681" s="28">
        <v>0.26</v>
      </c>
      <c r="U681" s="28">
        <v>11.86974114</v>
      </c>
      <c r="V681" s="28">
        <v>0</v>
      </c>
      <c r="W681" s="28">
        <v>0</v>
      </c>
      <c r="X681" s="28">
        <v>7.2753281100000002</v>
      </c>
      <c r="Y681" s="28">
        <v>12.245856060000001</v>
      </c>
      <c r="Z681" s="28">
        <v>0</v>
      </c>
      <c r="AA681" s="28">
        <v>129.08933543999999</v>
      </c>
      <c r="AB681" s="28">
        <v>88.446695820000002</v>
      </c>
      <c r="AC681" s="28">
        <v>0</v>
      </c>
      <c r="AD681" s="28">
        <v>0</v>
      </c>
      <c r="AE681" s="28">
        <v>0</v>
      </c>
      <c r="AF681" s="28">
        <v>0</v>
      </c>
      <c r="AG681" s="28">
        <v>0</v>
      </c>
      <c r="AH681" s="28">
        <v>0</v>
      </c>
      <c r="AI681" s="28">
        <v>0</v>
      </c>
      <c r="AJ681" s="28">
        <v>0.22264107</v>
      </c>
      <c r="AK681" s="28">
        <v>0.22264107</v>
      </c>
      <c r="AL681" s="28">
        <v>12.72049885</v>
      </c>
      <c r="AM681" s="28">
        <v>12.72049885</v>
      </c>
      <c r="AN681" s="28">
        <v>0</v>
      </c>
      <c r="AO681" s="28">
        <v>0</v>
      </c>
      <c r="AP681" s="28">
        <v>0</v>
      </c>
      <c r="AQ681" s="28">
        <v>0</v>
      </c>
      <c r="AR681" s="28">
        <v>0</v>
      </c>
      <c r="AS681" s="28">
        <v>0</v>
      </c>
      <c r="AT681" s="28">
        <v>12.72049885</v>
      </c>
      <c r="AU681" s="28">
        <v>75.948838040000012</v>
      </c>
      <c r="AV681" s="28">
        <v>69.43628532000001</v>
      </c>
      <c r="AW681" s="28">
        <v>145.38512336000002</v>
      </c>
      <c r="AX681" s="28">
        <v>53.82545296</v>
      </c>
      <c r="AY681" s="28">
        <v>26.24651905</v>
      </c>
      <c r="AZ681" s="28">
        <v>65.313151349999998</v>
      </c>
    </row>
    <row r="682" spans="2:52" x14ac:dyDescent="0.25">
      <c r="B682" s="15" t="s">
        <v>198</v>
      </c>
      <c r="C682" s="28">
        <v>23.392746930000001</v>
      </c>
      <c r="D682" s="28">
        <v>6.8595052099999991</v>
      </c>
      <c r="E682" s="28">
        <v>2.81492655</v>
      </c>
      <c r="F682" s="28">
        <v>3.2372029800000002</v>
      </c>
      <c r="G682" s="28">
        <v>0.80737568000000004</v>
      </c>
      <c r="H682" s="28">
        <v>16.533241719999999</v>
      </c>
      <c r="I682" s="28">
        <v>3.7857448300000001</v>
      </c>
      <c r="J682" s="28">
        <v>3.54463727</v>
      </c>
      <c r="K682" s="28">
        <v>8.4721439600000004</v>
      </c>
      <c r="L682" s="28">
        <v>0.73071565999999999</v>
      </c>
      <c r="M682" s="28">
        <v>224.66991764000002</v>
      </c>
      <c r="N682" s="28">
        <v>224.45196000000001</v>
      </c>
      <c r="O682" s="28">
        <v>5.8015459999999998E-2</v>
      </c>
      <c r="P682" s="28">
        <v>0</v>
      </c>
      <c r="Q682" s="28">
        <v>0.15994217999999999</v>
      </c>
      <c r="R682" s="28">
        <v>248.06266457000001</v>
      </c>
      <c r="S682" s="28">
        <v>115.6678194</v>
      </c>
      <c r="T682" s="28">
        <v>7.2307781100000001</v>
      </c>
      <c r="U682" s="28">
        <v>14.264725949999999</v>
      </c>
      <c r="V682" s="28">
        <v>0</v>
      </c>
      <c r="W682" s="28">
        <v>2.9323158</v>
      </c>
      <c r="X682" s="28">
        <v>8.6704128399999991</v>
      </c>
      <c r="Y682" s="28">
        <v>25.935264570000001</v>
      </c>
      <c r="Z682" s="28">
        <v>2.8944190000000001</v>
      </c>
      <c r="AA682" s="28">
        <v>177.59573567000001</v>
      </c>
      <c r="AB682" s="28">
        <v>70.466928899999985</v>
      </c>
      <c r="AC682" s="28">
        <v>0</v>
      </c>
      <c r="AD682" s="28">
        <v>0</v>
      </c>
      <c r="AE682" s="28">
        <v>0</v>
      </c>
      <c r="AF682" s="28">
        <v>0</v>
      </c>
      <c r="AG682" s="28">
        <v>91.584095500000004</v>
      </c>
      <c r="AH682" s="28">
        <v>91.584095500000004</v>
      </c>
      <c r="AI682" s="28">
        <v>0</v>
      </c>
      <c r="AJ682" s="28">
        <v>0.54995143000000002</v>
      </c>
      <c r="AK682" s="28">
        <v>92.134046930000011</v>
      </c>
      <c r="AL682" s="28">
        <v>20.234707629999999</v>
      </c>
      <c r="AM682" s="28">
        <v>20.234707629999999</v>
      </c>
      <c r="AN682" s="28">
        <v>0</v>
      </c>
      <c r="AO682" s="28">
        <v>0</v>
      </c>
      <c r="AP682" s="28">
        <v>79.059284079999998</v>
      </c>
      <c r="AQ682" s="28">
        <v>79.059284079999998</v>
      </c>
      <c r="AR682" s="28">
        <v>0</v>
      </c>
      <c r="AS682" s="28">
        <v>0</v>
      </c>
      <c r="AT682" s="28">
        <v>99.29399171</v>
      </c>
      <c r="AU682" s="28">
        <v>63.306984120000003</v>
      </c>
      <c r="AV682" s="28">
        <v>98.221122519999994</v>
      </c>
      <c r="AW682" s="28">
        <v>161.52810663999998</v>
      </c>
      <c r="AX682" s="28">
        <v>15.15051399</v>
      </c>
      <c r="AY682" s="28">
        <v>8.5492470800000007</v>
      </c>
      <c r="AZ682" s="28">
        <v>137.82834556999998</v>
      </c>
    </row>
    <row r="683" spans="2:52" x14ac:dyDescent="0.25">
      <c r="B683" s="15" t="s">
        <v>66</v>
      </c>
      <c r="C683" s="28">
        <v>21.960496740000004</v>
      </c>
      <c r="D683" s="28">
        <v>4.5873700000000008</v>
      </c>
      <c r="E683" s="28">
        <v>2.8019224900000004</v>
      </c>
      <c r="F683" s="28">
        <v>1.3889926100000001</v>
      </c>
      <c r="G683" s="28">
        <v>0.3964549</v>
      </c>
      <c r="H683" s="28">
        <v>17.373126740000004</v>
      </c>
      <c r="I683" s="28">
        <v>3.3566142200000004</v>
      </c>
      <c r="J683" s="28">
        <v>0.99409934</v>
      </c>
      <c r="K683" s="28">
        <v>12.80228226</v>
      </c>
      <c r="L683" s="28">
        <v>0.22013092000000001</v>
      </c>
      <c r="M683" s="28">
        <v>219.35811799999999</v>
      </c>
      <c r="N683" s="28">
        <v>219.35811799999999</v>
      </c>
      <c r="O683" s="28">
        <v>0</v>
      </c>
      <c r="P683" s="28">
        <v>0</v>
      </c>
      <c r="Q683" s="28">
        <v>0</v>
      </c>
      <c r="R683" s="28">
        <v>241.31861474000002</v>
      </c>
      <c r="S683" s="28">
        <v>174.76082518999999</v>
      </c>
      <c r="T683" s="28">
        <v>0.62137492000000005</v>
      </c>
      <c r="U683" s="28">
        <v>10.896167310000001</v>
      </c>
      <c r="V683" s="28">
        <v>0</v>
      </c>
      <c r="W683" s="28">
        <v>0</v>
      </c>
      <c r="X683" s="28">
        <v>2.6443821700000001</v>
      </c>
      <c r="Y683" s="28">
        <v>25.089191800000002</v>
      </c>
      <c r="Z683" s="28">
        <v>0.42118078999999997</v>
      </c>
      <c r="AA683" s="28">
        <v>214.43312217999997</v>
      </c>
      <c r="AB683" s="28">
        <v>26.885492560000003</v>
      </c>
      <c r="AC683" s="28">
        <v>0</v>
      </c>
      <c r="AD683" s="28">
        <v>0</v>
      </c>
      <c r="AE683" s="28">
        <v>0</v>
      </c>
      <c r="AF683" s="28">
        <v>0</v>
      </c>
      <c r="AG683" s="28">
        <v>0</v>
      </c>
      <c r="AH683" s="28">
        <v>0</v>
      </c>
      <c r="AI683" s="28">
        <v>0</v>
      </c>
      <c r="AJ683" s="28">
        <v>0</v>
      </c>
      <c r="AK683" s="28">
        <v>0</v>
      </c>
      <c r="AL683" s="28">
        <v>11.917771050000001</v>
      </c>
      <c r="AM683" s="28">
        <v>11.917771050000001</v>
      </c>
      <c r="AN683" s="28">
        <v>0</v>
      </c>
      <c r="AO683" s="28">
        <v>0</v>
      </c>
      <c r="AP683" s="28">
        <v>3.1453180000000001</v>
      </c>
      <c r="AQ683" s="28">
        <v>3.1453180000000001</v>
      </c>
      <c r="AR683" s="28">
        <v>0</v>
      </c>
      <c r="AS683" s="28">
        <v>0</v>
      </c>
      <c r="AT683" s="28">
        <v>15.06308905</v>
      </c>
      <c r="AU683" s="28">
        <v>11.822403510000001</v>
      </c>
      <c r="AV683" s="28">
        <v>56.625096110000001</v>
      </c>
      <c r="AW683" s="28">
        <v>68.447499620000002</v>
      </c>
      <c r="AX683" s="28">
        <v>11.59782073</v>
      </c>
      <c r="AY683" s="28">
        <v>0</v>
      </c>
      <c r="AZ683" s="28">
        <v>56.84967889</v>
      </c>
    </row>
    <row r="684" spans="2:52" x14ac:dyDescent="0.25">
      <c r="B684" s="15" t="s">
        <v>1511</v>
      </c>
      <c r="C684" s="28">
        <v>24.027359190000002</v>
      </c>
      <c r="D684" s="28">
        <v>3.1925655000000002</v>
      </c>
      <c r="E684" s="28">
        <v>1.1177783300000002</v>
      </c>
      <c r="F684" s="28">
        <v>1.8262057300000001</v>
      </c>
      <c r="G684" s="28">
        <v>0.24858144000000001</v>
      </c>
      <c r="H684" s="28">
        <v>20.834793690000001</v>
      </c>
      <c r="I684" s="28">
        <v>2.5798511099999999</v>
      </c>
      <c r="J684" s="28">
        <v>0.44034341999999999</v>
      </c>
      <c r="K684" s="28">
        <v>2.8349666</v>
      </c>
      <c r="L684" s="28">
        <v>14.979632560000001</v>
      </c>
      <c r="M684" s="28">
        <v>111.64532699999999</v>
      </c>
      <c r="N684" s="28">
        <v>109.146252</v>
      </c>
      <c r="O684" s="28">
        <v>2.4990749999999999</v>
      </c>
      <c r="P684" s="28">
        <v>0</v>
      </c>
      <c r="Q684" s="28">
        <v>0</v>
      </c>
      <c r="R684" s="28">
        <v>135.67268619000001</v>
      </c>
      <c r="S684" s="28">
        <v>70.213625900000011</v>
      </c>
      <c r="T684" s="28">
        <v>1.6704412099999999</v>
      </c>
      <c r="U684" s="28">
        <v>8.9422084999999996</v>
      </c>
      <c r="V684" s="28">
        <v>0</v>
      </c>
      <c r="W684" s="28">
        <v>0</v>
      </c>
      <c r="X684" s="28">
        <v>4.9518662000000004</v>
      </c>
      <c r="Y684" s="28">
        <v>10.40680414</v>
      </c>
      <c r="Z684" s="28">
        <v>8.9730480000000001E-2</v>
      </c>
      <c r="AA684" s="28">
        <v>96.274676430000014</v>
      </c>
      <c r="AB684" s="28">
        <v>39.398009760000008</v>
      </c>
      <c r="AC684" s="28">
        <v>0</v>
      </c>
      <c r="AD684" s="28">
        <v>0</v>
      </c>
      <c r="AE684" s="28">
        <v>0</v>
      </c>
      <c r="AF684" s="28">
        <v>0</v>
      </c>
      <c r="AG684" s="28">
        <v>0</v>
      </c>
      <c r="AH684" s="28">
        <v>0</v>
      </c>
      <c r="AI684" s="28">
        <v>0</v>
      </c>
      <c r="AJ684" s="28">
        <v>0</v>
      </c>
      <c r="AK684" s="28">
        <v>0</v>
      </c>
      <c r="AL684" s="28">
        <v>9.2198904400000004</v>
      </c>
      <c r="AM684" s="28">
        <v>9.2198904400000004</v>
      </c>
      <c r="AN684" s="28">
        <v>0</v>
      </c>
      <c r="AO684" s="28">
        <v>0</v>
      </c>
      <c r="AP684" s="28">
        <v>1.0644444399999999</v>
      </c>
      <c r="AQ684" s="28">
        <v>1.0644444399999999</v>
      </c>
      <c r="AR684" s="28">
        <v>0</v>
      </c>
      <c r="AS684" s="28">
        <v>0</v>
      </c>
      <c r="AT684" s="28">
        <v>10.284334879999999</v>
      </c>
      <c r="AU684" s="28">
        <v>29.113674879999998</v>
      </c>
      <c r="AV684" s="28">
        <v>36.225741399999997</v>
      </c>
      <c r="AW684" s="28">
        <v>65.339416279999995</v>
      </c>
      <c r="AX684" s="28">
        <v>3.1068654800000002</v>
      </c>
      <c r="AY684" s="28">
        <v>8.3201988499999988</v>
      </c>
      <c r="AZ684" s="28">
        <v>53.912351950000001</v>
      </c>
    </row>
    <row r="685" spans="2:52" x14ac:dyDescent="0.25">
      <c r="B685" s="15" t="s">
        <v>472</v>
      </c>
      <c r="C685" s="28">
        <v>22.93761546</v>
      </c>
      <c r="D685" s="28">
        <v>9.1017299499999993</v>
      </c>
      <c r="E685" s="28">
        <v>2.8331547499999998</v>
      </c>
      <c r="F685" s="28">
        <v>5.6723130399999997</v>
      </c>
      <c r="G685" s="28">
        <v>0.59626215999999999</v>
      </c>
      <c r="H685" s="28">
        <v>13.835885510000001</v>
      </c>
      <c r="I685" s="28">
        <v>7.6972373799999998</v>
      </c>
      <c r="J685" s="28">
        <v>2.0850122099999999</v>
      </c>
      <c r="K685" s="28">
        <v>1.6178051599999999</v>
      </c>
      <c r="L685" s="28">
        <v>2.43583076</v>
      </c>
      <c r="M685" s="28">
        <v>245.48293896999999</v>
      </c>
      <c r="N685" s="28">
        <v>244.36974499999999</v>
      </c>
      <c r="O685" s="28">
        <v>3.5975140000000003E-2</v>
      </c>
      <c r="P685" s="28">
        <v>1.0772188300000001</v>
      </c>
      <c r="Q685" s="28">
        <v>0</v>
      </c>
      <c r="R685" s="28">
        <v>268.42055442999998</v>
      </c>
      <c r="S685" s="28">
        <v>138.58431527000002</v>
      </c>
      <c r="T685" s="28">
        <v>1.7874510700000001</v>
      </c>
      <c r="U685" s="28">
        <v>18.753619660000002</v>
      </c>
      <c r="V685" s="28">
        <v>0</v>
      </c>
      <c r="W685" s="28">
        <v>0</v>
      </c>
      <c r="X685" s="28">
        <v>6.5901022300000003</v>
      </c>
      <c r="Y685" s="28">
        <v>18.204344890000002</v>
      </c>
      <c r="Z685" s="28">
        <v>0</v>
      </c>
      <c r="AA685" s="28">
        <v>183.91983311999999</v>
      </c>
      <c r="AB685" s="28">
        <v>84.500721309999989</v>
      </c>
      <c r="AC685" s="28">
        <v>0</v>
      </c>
      <c r="AD685" s="28">
        <v>0</v>
      </c>
      <c r="AE685" s="28">
        <v>0</v>
      </c>
      <c r="AF685" s="28">
        <v>0</v>
      </c>
      <c r="AG685" s="28">
        <v>0</v>
      </c>
      <c r="AH685" s="28">
        <v>0</v>
      </c>
      <c r="AI685" s="28">
        <v>0</v>
      </c>
      <c r="AJ685" s="28">
        <v>0</v>
      </c>
      <c r="AK685" s="28">
        <v>0</v>
      </c>
      <c r="AL685" s="28">
        <v>4.3246427499999998</v>
      </c>
      <c r="AM685" s="28">
        <v>4.3246427499999998</v>
      </c>
      <c r="AN685" s="28">
        <v>0</v>
      </c>
      <c r="AO685" s="28">
        <v>0</v>
      </c>
      <c r="AP685" s="28">
        <v>0</v>
      </c>
      <c r="AQ685" s="28">
        <v>0</v>
      </c>
      <c r="AR685" s="28">
        <v>0</v>
      </c>
      <c r="AS685" s="28">
        <v>0</v>
      </c>
      <c r="AT685" s="28">
        <v>4.3246427499999998</v>
      </c>
      <c r="AU685" s="28">
        <v>80.176078559999993</v>
      </c>
      <c r="AV685" s="28">
        <v>109.98305008</v>
      </c>
      <c r="AW685" s="28">
        <v>190.15912864000001</v>
      </c>
      <c r="AX685" s="28">
        <v>5.3832895899999995</v>
      </c>
      <c r="AY685" s="28">
        <v>26.668893059999998</v>
      </c>
      <c r="AZ685" s="28">
        <v>158.10694599000001</v>
      </c>
    </row>
    <row r="686" spans="2:52" x14ac:dyDescent="0.25">
      <c r="B686" s="25" t="s">
        <v>1582</v>
      </c>
      <c r="C686" s="26">
        <f t="shared" ref="C686:AZ686" si="46">SUM(C663:C685)</f>
        <v>493.97754174000005</v>
      </c>
      <c r="D686" s="26">
        <f t="shared" si="46"/>
        <v>190.43344153999999</v>
      </c>
      <c r="E686" s="26">
        <f t="shared" si="46"/>
        <v>55.319503180000005</v>
      </c>
      <c r="F686" s="26">
        <f t="shared" si="46"/>
        <v>125.09394294000001</v>
      </c>
      <c r="G686" s="26">
        <f t="shared" si="46"/>
        <v>10.019995420000003</v>
      </c>
      <c r="H686" s="26">
        <f t="shared" si="46"/>
        <v>303.54410020000012</v>
      </c>
      <c r="I686" s="26">
        <f t="shared" si="46"/>
        <v>93.61887874</v>
      </c>
      <c r="J686" s="26">
        <f t="shared" si="46"/>
        <v>23.2052014</v>
      </c>
      <c r="K686" s="26">
        <f t="shared" si="46"/>
        <v>57.648230300000009</v>
      </c>
      <c r="L686" s="26">
        <f t="shared" si="46"/>
        <v>129.07178975999997</v>
      </c>
      <c r="M686" s="26">
        <f t="shared" si="46"/>
        <v>3091.29022708</v>
      </c>
      <c r="N686" s="26">
        <f t="shared" si="46"/>
        <v>3045.9791469500005</v>
      </c>
      <c r="O686" s="26">
        <f t="shared" si="46"/>
        <v>42.925619719999993</v>
      </c>
      <c r="P686" s="26">
        <f t="shared" si="46"/>
        <v>2.22551823</v>
      </c>
      <c r="Q686" s="26">
        <f t="shared" si="46"/>
        <v>0.15994217999999999</v>
      </c>
      <c r="R686" s="26">
        <f t="shared" si="46"/>
        <v>3585.2677688200006</v>
      </c>
      <c r="S686" s="26">
        <f t="shared" si="46"/>
        <v>1799.0800677000002</v>
      </c>
      <c r="T686" s="26">
        <f t="shared" si="46"/>
        <v>33.876523910000003</v>
      </c>
      <c r="U686" s="26">
        <f t="shared" si="46"/>
        <v>196.98455951000003</v>
      </c>
      <c r="V686" s="26">
        <f t="shared" si="46"/>
        <v>0</v>
      </c>
      <c r="W686" s="26">
        <f t="shared" si="46"/>
        <v>3.3261340100000001</v>
      </c>
      <c r="X686" s="26">
        <f t="shared" si="46"/>
        <v>89.970511799999997</v>
      </c>
      <c r="Y686" s="26">
        <f t="shared" si="46"/>
        <v>304.44183987999997</v>
      </c>
      <c r="Z686" s="26">
        <f t="shared" si="46"/>
        <v>7.3593973700000008</v>
      </c>
      <c r="AA686" s="26">
        <f t="shared" si="46"/>
        <v>2435.0390341799998</v>
      </c>
      <c r="AB686" s="26">
        <f t="shared" si="46"/>
        <v>1150.2287346399999</v>
      </c>
      <c r="AC686" s="26">
        <f t="shared" si="46"/>
        <v>0</v>
      </c>
      <c r="AD686" s="26">
        <f t="shared" si="46"/>
        <v>0</v>
      </c>
      <c r="AE686" s="26">
        <f t="shared" si="46"/>
        <v>0</v>
      </c>
      <c r="AF686" s="26">
        <f t="shared" si="46"/>
        <v>0</v>
      </c>
      <c r="AG686" s="26">
        <f t="shared" si="46"/>
        <v>162.45468724</v>
      </c>
      <c r="AH686" s="26">
        <f t="shared" si="46"/>
        <v>162.45468724</v>
      </c>
      <c r="AI686" s="26">
        <f t="shared" si="46"/>
        <v>0</v>
      </c>
      <c r="AJ686" s="26">
        <f t="shared" si="46"/>
        <v>0.90220454000000005</v>
      </c>
      <c r="AK686" s="26">
        <f t="shared" si="46"/>
        <v>163.35689178000001</v>
      </c>
      <c r="AL686" s="26">
        <f t="shared" si="46"/>
        <v>281.10562108000005</v>
      </c>
      <c r="AM686" s="26">
        <f t="shared" si="46"/>
        <v>281.10562108000005</v>
      </c>
      <c r="AN686" s="26">
        <f t="shared" si="46"/>
        <v>0</v>
      </c>
      <c r="AO686" s="26">
        <f t="shared" si="46"/>
        <v>0</v>
      </c>
      <c r="AP686" s="26">
        <f t="shared" si="46"/>
        <v>97.702398370000012</v>
      </c>
      <c r="AQ686" s="26">
        <f t="shared" si="46"/>
        <v>97.702398370000012</v>
      </c>
      <c r="AR686" s="26">
        <f t="shared" si="46"/>
        <v>0</v>
      </c>
      <c r="AS686" s="26">
        <f t="shared" si="46"/>
        <v>18.620771430000001</v>
      </c>
      <c r="AT686" s="26">
        <f t="shared" si="46"/>
        <v>397.42879088000001</v>
      </c>
      <c r="AU686" s="26">
        <f t="shared" si="46"/>
        <v>916.15683553999986</v>
      </c>
      <c r="AV686" s="26">
        <f t="shared" si="46"/>
        <v>1610.3534523600001</v>
      </c>
      <c r="AW686" s="26">
        <f t="shared" si="46"/>
        <v>2526.5102879000001</v>
      </c>
      <c r="AX686" s="26">
        <f t="shared" si="46"/>
        <v>249.11192075000005</v>
      </c>
      <c r="AY686" s="26">
        <f t="shared" si="46"/>
        <v>92.454972170000005</v>
      </c>
      <c r="AZ686" s="26">
        <f t="shared" si="46"/>
        <v>2184.94339498</v>
      </c>
    </row>
    <row r="687" spans="2:52" x14ac:dyDescent="0.25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</row>
    <row r="688" spans="2:52" x14ac:dyDescent="0.25">
      <c r="B688" s="14" t="s">
        <v>1470</v>
      </c>
    </row>
    <row r="689" spans="2:52" x14ac:dyDescent="0.25">
      <c r="B689" s="15" t="s">
        <v>763</v>
      </c>
      <c r="C689" s="28">
        <v>2.4226477700000002</v>
      </c>
      <c r="D689" s="28">
        <v>1.32355924</v>
      </c>
      <c r="E689" s="28">
        <v>0.53130935999999995</v>
      </c>
      <c r="F689" s="28">
        <v>0.66843866000000007</v>
      </c>
      <c r="G689" s="28">
        <v>0.12381122</v>
      </c>
      <c r="H689" s="28">
        <v>1.09908853</v>
      </c>
      <c r="I689" s="28">
        <v>0.39628908000000002</v>
      </c>
      <c r="J689" s="28">
        <v>0.69697055000000008</v>
      </c>
      <c r="K689" s="28">
        <v>0</v>
      </c>
      <c r="L689" s="28">
        <v>5.8288999999999997E-3</v>
      </c>
      <c r="M689" s="28">
        <v>58.074344000000004</v>
      </c>
      <c r="N689" s="28">
        <v>47.974344000000002</v>
      </c>
      <c r="O689" s="28">
        <v>0</v>
      </c>
      <c r="P689" s="28">
        <v>0</v>
      </c>
      <c r="Q689" s="28">
        <v>10.1</v>
      </c>
      <c r="R689" s="28">
        <v>60.496991770000001</v>
      </c>
      <c r="S689" s="28">
        <v>28.005517390000001</v>
      </c>
      <c r="T689" s="28">
        <v>0.16761523</v>
      </c>
      <c r="U689" s="28">
        <v>2.90949159</v>
      </c>
      <c r="V689" s="28">
        <v>0</v>
      </c>
      <c r="W689" s="28">
        <v>0</v>
      </c>
      <c r="X689" s="28">
        <v>5.4877764800000008</v>
      </c>
      <c r="Y689" s="28">
        <v>1.8414948200000001</v>
      </c>
      <c r="Z689" s="28">
        <v>0</v>
      </c>
      <c r="AA689" s="28">
        <v>38.411895510000001</v>
      </c>
      <c r="AB689" s="28">
        <v>22.08509626</v>
      </c>
      <c r="AC689" s="28">
        <v>0</v>
      </c>
      <c r="AD689" s="28">
        <v>0</v>
      </c>
      <c r="AE689" s="28">
        <v>0</v>
      </c>
      <c r="AF689" s="28">
        <v>0</v>
      </c>
      <c r="AG689" s="28">
        <v>0</v>
      </c>
      <c r="AH689" s="28">
        <v>0</v>
      </c>
      <c r="AI689" s="28">
        <v>0</v>
      </c>
      <c r="AJ689" s="28">
        <v>0</v>
      </c>
      <c r="AK689" s="28">
        <v>0</v>
      </c>
      <c r="AL689" s="28">
        <v>6.6538934200000011</v>
      </c>
      <c r="AM689" s="28">
        <v>6.6538934200000011</v>
      </c>
      <c r="AN689" s="28">
        <v>0</v>
      </c>
      <c r="AO689" s="28">
        <v>0</v>
      </c>
      <c r="AP689" s="28">
        <v>0</v>
      </c>
      <c r="AQ689" s="28">
        <v>0</v>
      </c>
      <c r="AR689" s="28">
        <v>0</v>
      </c>
      <c r="AS689" s="28">
        <v>3.3067681499999999</v>
      </c>
      <c r="AT689" s="28">
        <v>9.960661570000001</v>
      </c>
      <c r="AU689" s="28">
        <v>12.124434689999999</v>
      </c>
      <c r="AV689" s="28">
        <v>3.4218211100000002</v>
      </c>
      <c r="AW689" s="28">
        <v>15.546255800000001</v>
      </c>
      <c r="AX689" s="28">
        <v>0</v>
      </c>
      <c r="AY689" s="28">
        <v>0</v>
      </c>
      <c r="AZ689" s="28">
        <v>15.546255800000001</v>
      </c>
    </row>
    <row r="690" spans="2:52" x14ac:dyDescent="0.25">
      <c r="B690" s="15" t="s">
        <v>1512</v>
      </c>
      <c r="C690" s="28">
        <v>1.39595297</v>
      </c>
      <c r="D690" s="28">
        <v>0.68404025999999996</v>
      </c>
      <c r="E690" s="28">
        <v>0.22403353000000001</v>
      </c>
      <c r="F690" s="28">
        <v>0.36497743999999999</v>
      </c>
      <c r="G690" s="28">
        <v>9.5029289999999988E-2</v>
      </c>
      <c r="H690" s="28">
        <v>0.71191271</v>
      </c>
      <c r="I690" s="28">
        <v>0.30472117999999998</v>
      </c>
      <c r="J690" s="28">
        <v>0.25468803000000001</v>
      </c>
      <c r="K690" s="28">
        <v>0.12968099999999999</v>
      </c>
      <c r="L690" s="28">
        <v>2.2822499999999999E-2</v>
      </c>
      <c r="M690" s="28">
        <v>33.864386000000003</v>
      </c>
      <c r="N690" s="28">
        <v>33.864386000000003</v>
      </c>
      <c r="O690" s="28">
        <v>0</v>
      </c>
      <c r="P690" s="28">
        <v>0</v>
      </c>
      <c r="Q690" s="28">
        <v>0</v>
      </c>
      <c r="R690" s="28">
        <v>35.260338969999999</v>
      </c>
      <c r="S690" s="28">
        <v>14.558366509999999</v>
      </c>
      <c r="T690" s="28">
        <v>0.10352024999999999</v>
      </c>
      <c r="U690" s="28">
        <v>3.1876146000000003</v>
      </c>
      <c r="V690" s="28">
        <v>0</v>
      </c>
      <c r="W690" s="28">
        <v>0</v>
      </c>
      <c r="X690" s="28">
        <v>1.9642486200000002</v>
      </c>
      <c r="Y690" s="28">
        <v>3.9725806800000001</v>
      </c>
      <c r="Z690" s="28">
        <v>0</v>
      </c>
      <c r="AA690" s="28">
        <v>23.786330660000001</v>
      </c>
      <c r="AB690" s="28">
        <v>11.47400831</v>
      </c>
      <c r="AC690" s="28">
        <v>0</v>
      </c>
      <c r="AD690" s="28">
        <v>0</v>
      </c>
      <c r="AE690" s="28">
        <v>0</v>
      </c>
      <c r="AF690" s="28">
        <v>0</v>
      </c>
      <c r="AG690" s="28">
        <v>0</v>
      </c>
      <c r="AH690" s="28">
        <v>0</v>
      </c>
      <c r="AI690" s="28">
        <v>0</v>
      </c>
      <c r="AJ690" s="28">
        <v>0</v>
      </c>
      <c r="AK690" s="28">
        <v>0</v>
      </c>
      <c r="AL690" s="28">
        <v>6.8002987499999996</v>
      </c>
      <c r="AM690" s="28">
        <v>6.8002987499999996</v>
      </c>
      <c r="AN690" s="28">
        <v>0</v>
      </c>
      <c r="AO690" s="28">
        <v>0</v>
      </c>
      <c r="AP690" s="28">
        <v>0</v>
      </c>
      <c r="AQ690" s="28">
        <v>0</v>
      </c>
      <c r="AR690" s="28">
        <v>0</v>
      </c>
      <c r="AS690" s="28">
        <v>0</v>
      </c>
      <c r="AT690" s="28">
        <v>6.8002987499999996</v>
      </c>
      <c r="AU690" s="28">
        <v>4.6737095599999998</v>
      </c>
      <c r="AV690" s="28">
        <v>12.433700589999999</v>
      </c>
      <c r="AW690" s="28">
        <v>17.10741015</v>
      </c>
      <c r="AX690" s="28">
        <v>0.23431741</v>
      </c>
      <c r="AY690" s="28">
        <v>0.33768328999999997</v>
      </c>
      <c r="AZ690" s="28">
        <v>16.53540945</v>
      </c>
    </row>
    <row r="691" spans="2:52" x14ac:dyDescent="0.25">
      <c r="B691" s="15" t="s">
        <v>1513</v>
      </c>
      <c r="C691" s="28">
        <v>3.6398445800000001</v>
      </c>
      <c r="D691" s="28">
        <v>1.8433382700000001</v>
      </c>
      <c r="E691" s="28">
        <v>0.64578781000000007</v>
      </c>
      <c r="F691" s="28">
        <v>1.0226323500000001</v>
      </c>
      <c r="G691" s="28">
        <v>0.17491810999999999</v>
      </c>
      <c r="H691" s="28">
        <v>1.7965063100000001</v>
      </c>
      <c r="I691" s="28">
        <v>1.0619653100000002</v>
      </c>
      <c r="J691" s="28">
        <v>0.58590299999999995</v>
      </c>
      <c r="K691" s="28">
        <v>0</v>
      </c>
      <c r="L691" s="28">
        <v>0.14863799999999999</v>
      </c>
      <c r="M691" s="28">
        <v>70.668766500000004</v>
      </c>
      <c r="N691" s="28">
        <v>70.668766500000004</v>
      </c>
      <c r="O691" s="28">
        <v>0</v>
      </c>
      <c r="P691" s="28">
        <v>0</v>
      </c>
      <c r="Q691" s="28">
        <v>0</v>
      </c>
      <c r="R691" s="28">
        <v>74.308611079999991</v>
      </c>
      <c r="S691" s="28">
        <v>26.672030170000003</v>
      </c>
      <c r="T691" s="28">
        <v>1.7674020000000002E-2</v>
      </c>
      <c r="U691" s="28">
        <v>4.6783689700000002</v>
      </c>
      <c r="V691" s="28">
        <v>0</v>
      </c>
      <c r="W691" s="28">
        <v>0</v>
      </c>
      <c r="X691" s="28">
        <v>4.45289819</v>
      </c>
      <c r="Y691" s="28">
        <v>3.8759134999999998</v>
      </c>
      <c r="Z691" s="28">
        <v>0</v>
      </c>
      <c r="AA691" s="28">
        <v>39.696884850000004</v>
      </c>
      <c r="AB691" s="28">
        <v>34.611726230000002</v>
      </c>
      <c r="AC691" s="28">
        <v>0</v>
      </c>
      <c r="AD691" s="28">
        <v>0</v>
      </c>
      <c r="AE691" s="28">
        <v>0</v>
      </c>
      <c r="AF691" s="28">
        <v>0</v>
      </c>
      <c r="AG691" s="28">
        <v>0</v>
      </c>
      <c r="AH691" s="28">
        <v>0</v>
      </c>
      <c r="AI691" s="28">
        <v>0</v>
      </c>
      <c r="AJ691" s="28">
        <v>0</v>
      </c>
      <c r="AK691" s="28">
        <v>0</v>
      </c>
      <c r="AL691" s="28">
        <v>15.34182449</v>
      </c>
      <c r="AM691" s="28">
        <v>15.34182449</v>
      </c>
      <c r="AN691" s="28">
        <v>0</v>
      </c>
      <c r="AO691" s="28">
        <v>0</v>
      </c>
      <c r="AP691" s="28">
        <v>0</v>
      </c>
      <c r="AQ691" s="28">
        <v>0</v>
      </c>
      <c r="AR691" s="28">
        <v>0</v>
      </c>
      <c r="AS691" s="28">
        <v>0</v>
      </c>
      <c r="AT691" s="28">
        <v>15.34182449</v>
      </c>
      <c r="AU691" s="28">
        <v>19.269901739999998</v>
      </c>
      <c r="AV691" s="28">
        <v>98.424886869999995</v>
      </c>
      <c r="AW691" s="28">
        <v>117.69478861</v>
      </c>
      <c r="AX691" s="28">
        <v>1.2590679499999999</v>
      </c>
      <c r="AY691" s="28">
        <v>4.1225384800000002</v>
      </c>
      <c r="AZ691" s="28">
        <v>112.31318218</v>
      </c>
    </row>
    <row r="692" spans="2:52" x14ac:dyDescent="0.25">
      <c r="B692" s="15" t="s">
        <v>685</v>
      </c>
      <c r="C692" s="28">
        <v>2.6160645700000003</v>
      </c>
      <c r="D692" s="28">
        <v>0.52675220999999994</v>
      </c>
      <c r="E692" s="28">
        <v>0.14867164000000002</v>
      </c>
      <c r="F692" s="28">
        <v>0.24558546000000001</v>
      </c>
      <c r="G692" s="28">
        <v>0.13249511</v>
      </c>
      <c r="H692" s="28">
        <v>2.0893123600000005</v>
      </c>
      <c r="I692" s="28">
        <v>0.96573659999999995</v>
      </c>
      <c r="J692" s="28">
        <v>0.24135000000000001</v>
      </c>
      <c r="K692" s="28">
        <v>0.62642286999999996</v>
      </c>
      <c r="L692" s="28">
        <v>0.25580289</v>
      </c>
      <c r="M692" s="28">
        <v>44.182344000000001</v>
      </c>
      <c r="N692" s="28">
        <v>44.182344000000001</v>
      </c>
      <c r="O692" s="28">
        <v>0</v>
      </c>
      <c r="P692" s="28">
        <v>0</v>
      </c>
      <c r="Q692" s="28">
        <v>0</v>
      </c>
      <c r="R692" s="28">
        <v>46.798408569999999</v>
      </c>
      <c r="S692" s="28">
        <v>24.872119290000001</v>
      </c>
      <c r="T692" s="28">
        <v>0</v>
      </c>
      <c r="U692" s="28">
        <v>3.6564154200000001</v>
      </c>
      <c r="V692" s="28">
        <v>0</v>
      </c>
      <c r="W692" s="28">
        <v>0</v>
      </c>
      <c r="X692" s="28">
        <v>1.36743094</v>
      </c>
      <c r="Y692" s="28">
        <v>5.8917344699999994</v>
      </c>
      <c r="Z692" s="28">
        <v>0</v>
      </c>
      <c r="AA692" s="28">
        <v>35.787700120000004</v>
      </c>
      <c r="AB692" s="28">
        <v>11.010708449999999</v>
      </c>
      <c r="AC692" s="28">
        <v>0</v>
      </c>
      <c r="AD692" s="28">
        <v>0</v>
      </c>
      <c r="AE692" s="28">
        <v>0</v>
      </c>
      <c r="AF692" s="28">
        <v>0</v>
      </c>
      <c r="AG692" s="28">
        <v>0</v>
      </c>
      <c r="AH692" s="28">
        <v>0</v>
      </c>
      <c r="AI692" s="28">
        <v>0</v>
      </c>
      <c r="AJ692" s="28">
        <v>0</v>
      </c>
      <c r="AK692" s="28">
        <v>0</v>
      </c>
      <c r="AL692" s="28">
        <v>6.5584397700000006</v>
      </c>
      <c r="AM692" s="28">
        <v>5.8818252300000005</v>
      </c>
      <c r="AN692" s="28">
        <v>0.67661453999999999</v>
      </c>
      <c r="AO692" s="28">
        <v>0</v>
      </c>
      <c r="AP692" s="28">
        <v>0</v>
      </c>
      <c r="AQ692" s="28">
        <v>0</v>
      </c>
      <c r="AR692" s="28">
        <v>0</v>
      </c>
      <c r="AS692" s="28">
        <v>0.63344617000000003</v>
      </c>
      <c r="AT692" s="28">
        <v>7.1918859400000006</v>
      </c>
      <c r="AU692" s="28">
        <v>3.8188225099999999</v>
      </c>
      <c r="AV692" s="28">
        <v>19.605585940000001</v>
      </c>
      <c r="AW692" s="28">
        <v>23.424408449999998</v>
      </c>
      <c r="AX692" s="28">
        <v>0</v>
      </c>
      <c r="AY692" s="28">
        <v>0</v>
      </c>
      <c r="AZ692" s="28">
        <v>23.424408449999998</v>
      </c>
    </row>
    <row r="693" spans="2:52" x14ac:dyDescent="0.25">
      <c r="B693" s="15" t="s">
        <v>319</v>
      </c>
      <c r="C693" s="28">
        <v>4.3298340700000004</v>
      </c>
      <c r="D693" s="28">
        <v>0.32773090000000005</v>
      </c>
      <c r="E693" s="28">
        <v>0.18014054999999998</v>
      </c>
      <c r="F693" s="28">
        <v>0.12877596999999999</v>
      </c>
      <c r="G693" s="28">
        <v>1.8814380000000002E-2</v>
      </c>
      <c r="H693" s="28">
        <v>4.0021031699999998</v>
      </c>
      <c r="I693" s="28">
        <v>0.11868905</v>
      </c>
      <c r="J693" s="28">
        <v>2.9791043099999999</v>
      </c>
      <c r="K693" s="28">
        <v>0.76208257999999995</v>
      </c>
      <c r="L693" s="28">
        <v>0.14222723000000001</v>
      </c>
      <c r="M693" s="28">
        <v>30.585743999999998</v>
      </c>
      <c r="N693" s="28">
        <v>30.585743999999998</v>
      </c>
      <c r="O693" s="28">
        <v>0</v>
      </c>
      <c r="P693" s="28">
        <v>0</v>
      </c>
      <c r="Q693" s="28">
        <v>0</v>
      </c>
      <c r="R693" s="28">
        <v>34.915578070000002</v>
      </c>
      <c r="S693" s="28">
        <v>16.430811739999999</v>
      </c>
      <c r="T693" s="28">
        <v>0.15789628999999999</v>
      </c>
      <c r="U693" s="28">
        <v>3.2618458599999998</v>
      </c>
      <c r="V693" s="28">
        <v>0</v>
      </c>
      <c r="W693" s="28">
        <v>0</v>
      </c>
      <c r="X693" s="28">
        <v>0.86516665000000004</v>
      </c>
      <c r="Y693" s="28">
        <v>1.9711105600000001</v>
      </c>
      <c r="Z693" s="28">
        <v>0</v>
      </c>
      <c r="AA693" s="28">
        <v>22.686831099999999</v>
      </c>
      <c r="AB693" s="28">
        <v>12.228746970000001</v>
      </c>
      <c r="AC693" s="28">
        <v>0</v>
      </c>
      <c r="AD693" s="28">
        <v>0</v>
      </c>
      <c r="AE693" s="28">
        <v>0</v>
      </c>
      <c r="AF693" s="28">
        <v>0</v>
      </c>
      <c r="AG693" s="28">
        <v>0</v>
      </c>
      <c r="AH693" s="28">
        <v>0</v>
      </c>
      <c r="AI693" s="28">
        <v>0</v>
      </c>
      <c r="AJ693" s="28">
        <v>0</v>
      </c>
      <c r="AK693" s="28">
        <v>0</v>
      </c>
      <c r="AL693" s="28">
        <v>2.2015556000000003</v>
      </c>
      <c r="AM693" s="28">
        <v>2.2015556000000003</v>
      </c>
      <c r="AN693" s="28">
        <v>0</v>
      </c>
      <c r="AO693" s="28">
        <v>0</v>
      </c>
      <c r="AP693" s="28">
        <v>0</v>
      </c>
      <c r="AQ693" s="28">
        <v>0</v>
      </c>
      <c r="AR693" s="28">
        <v>0</v>
      </c>
      <c r="AS693" s="28">
        <v>0</v>
      </c>
      <c r="AT693" s="28">
        <v>2.2015556000000003</v>
      </c>
      <c r="AU693" s="28">
        <v>10.027191370000001</v>
      </c>
      <c r="AV693" s="28">
        <v>17.273410170000002</v>
      </c>
      <c r="AW693" s="28">
        <v>27.300601540000002</v>
      </c>
      <c r="AX693" s="28">
        <v>1.13424127</v>
      </c>
      <c r="AY693" s="28">
        <v>0</v>
      </c>
      <c r="AZ693" s="28">
        <v>26.166360269999998</v>
      </c>
    </row>
    <row r="694" spans="2:52" x14ac:dyDescent="0.25">
      <c r="B694" s="15" t="s">
        <v>1514</v>
      </c>
      <c r="C694" s="28">
        <v>9.2476159200000012</v>
      </c>
      <c r="D694" s="28">
        <v>0.9056288400000001</v>
      </c>
      <c r="E694" s="28">
        <v>0.65430531000000003</v>
      </c>
      <c r="F694" s="28">
        <v>0.18877827999999999</v>
      </c>
      <c r="G694" s="28">
        <v>6.2545249999999997E-2</v>
      </c>
      <c r="H694" s="28">
        <v>8.3419870800000009</v>
      </c>
      <c r="I694" s="28">
        <v>0.49041890999999999</v>
      </c>
      <c r="J694" s="28">
        <v>0.15543270000000001</v>
      </c>
      <c r="K694" s="28">
        <v>7.5744964900000005</v>
      </c>
      <c r="L694" s="28">
        <v>0.12163897999999999</v>
      </c>
      <c r="M694" s="28">
        <v>38.273589680000001</v>
      </c>
      <c r="N694" s="28">
        <v>38.065703999999997</v>
      </c>
      <c r="O694" s="28">
        <v>0</v>
      </c>
      <c r="P694" s="28">
        <v>0.20788567999999999</v>
      </c>
      <c r="Q694" s="28">
        <v>0</v>
      </c>
      <c r="R694" s="28">
        <v>47.521205600000002</v>
      </c>
      <c r="S694" s="28">
        <v>31.393436999999999</v>
      </c>
      <c r="T694" s="28">
        <v>0.61970362999999995</v>
      </c>
      <c r="U694" s="28">
        <v>4.4108122300000003</v>
      </c>
      <c r="V694" s="28">
        <v>0</v>
      </c>
      <c r="W694" s="28">
        <v>0</v>
      </c>
      <c r="X694" s="28">
        <v>0.35459221000000002</v>
      </c>
      <c r="Y694" s="28">
        <v>3.1091711800000001</v>
      </c>
      <c r="Z694" s="28">
        <v>0</v>
      </c>
      <c r="AA694" s="28">
        <v>39.887716249999997</v>
      </c>
      <c r="AB694" s="28">
        <v>7.6334893499999996</v>
      </c>
      <c r="AC694" s="28">
        <v>0</v>
      </c>
      <c r="AD694" s="28">
        <v>0</v>
      </c>
      <c r="AE694" s="28">
        <v>0</v>
      </c>
      <c r="AF694" s="28">
        <v>0</v>
      </c>
      <c r="AG694" s="28">
        <v>0</v>
      </c>
      <c r="AH694" s="28">
        <v>0</v>
      </c>
      <c r="AI694" s="28">
        <v>0</v>
      </c>
      <c r="AJ694" s="28">
        <v>0</v>
      </c>
      <c r="AK694" s="28">
        <v>0</v>
      </c>
      <c r="AL694" s="28">
        <v>5.0281897199999994</v>
      </c>
      <c r="AM694" s="28">
        <v>5.0281897199999994</v>
      </c>
      <c r="AN694" s="28">
        <v>0</v>
      </c>
      <c r="AO694" s="28">
        <v>0</v>
      </c>
      <c r="AP694" s="28">
        <v>0</v>
      </c>
      <c r="AQ694" s="28">
        <v>0</v>
      </c>
      <c r="AR694" s="28">
        <v>0</v>
      </c>
      <c r="AS694" s="28">
        <v>1.3495235000000001</v>
      </c>
      <c r="AT694" s="28">
        <v>6.3777132199999995</v>
      </c>
      <c r="AU694" s="28">
        <v>1.2557761299999999</v>
      </c>
      <c r="AV694" s="28">
        <v>6.7073933399999994</v>
      </c>
      <c r="AW694" s="28">
        <v>7.9631694700000004</v>
      </c>
      <c r="AX694" s="28">
        <v>0</v>
      </c>
      <c r="AY694" s="28">
        <v>0</v>
      </c>
      <c r="AZ694" s="28">
        <v>7.9631694700000004</v>
      </c>
    </row>
    <row r="695" spans="2:52" x14ac:dyDescent="0.25">
      <c r="B695" s="15" t="s">
        <v>1517</v>
      </c>
      <c r="C695" s="28">
        <v>1.1049899599999999</v>
      </c>
      <c r="D695" s="28">
        <v>0.60776783999999995</v>
      </c>
      <c r="E695" s="28">
        <v>0.33388105000000001</v>
      </c>
      <c r="F695" s="28">
        <v>0.1139438</v>
      </c>
      <c r="G695" s="28">
        <v>0.15994298999999998</v>
      </c>
      <c r="H695" s="28">
        <v>0.49722211999999999</v>
      </c>
      <c r="I695" s="28">
        <v>0.17163044</v>
      </c>
      <c r="J695" s="28">
        <v>0.31588003999999997</v>
      </c>
      <c r="K695" s="28">
        <v>0</v>
      </c>
      <c r="L695" s="28">
        <v>9.7116399999999988E-3</v>
      </c>
      <c r="M695" s="28">
        <v>34.047381000000001</v>
      </c>
      <c r="N695" s="28">
        <v>34.047381000000001</v>
      </c>
      <c r="O695" s="28">
        <v>0</v>
      </c>
      <c r="P695" s="28">
        <v>0</v>
      </c>
      <c r="Q695" s="28">
        <v>0</v>
      </c>
      <c r="R695" s="28">
        <v>35.152370959999999</v>
      </c>
      <c r="S695" s="28">
        <v>20.548032829999997</v>
      </c>
      <c r="T695" s="28">
        <v>0.27202443999999998</v>
      </c>
      <c r="U695" s="28">
        <v>1.7059487799999999</v>
      </c>
      <c r="V695" s="28">
        <v>0</v>
      </c>
      <c r="W695" s="28">
        <v>0</v>
      </c>
      <c r="X695" s="28">
        <v>1.8525414499999999</v>
      </c>
      <c r="Y695" s="28">
        <v>6.63580915</v>
      </c>
      <c r="Z695" s="28">
        <v>0</v>
      </c>
      <c r="AA695" s="28">
        <v>31.01435665</v>
      </c>
      <c r="AB695" s="28">
        <v>4.13801431</v>
      </c>
      <c r="AC695" s="28">
        <v>0</v>
      </c>
      <c r="AD695" s="28">
        <v>0</v>
      </c>
      <c r="AE695" s="28">
        <v>0</v>
      </c>
      <c r="AF695" s="28">
        <v>0</v>
      </c>
      <c r="AG695" s="28">
        <v>0</v>
      </c>
      <c r="AH695" s="28">
        <v>0</v>
      </c>
      <c r="AI695" s="28">
        <v>0</v>
      </c>
      <c r="AJ695" s="28">
        <v>0</v>
      </c>
      <c r="AK695" s="28">
        <v>0</v>
      </c>
      <c r="AL695" s="28">
        <v>0.44749800000000001</v>
      </c>
      <c r="AM695" s="28">
        <v>0.44749800000000001</v>
      </c>
      <c r="AN695" s="28">
        <v>0</v>
      </c>
      <c r="AO695" s="28">
        <v>0</v>
      </c>
      <c r="AP695" s="28">
        <v>0</v>
      </c>
      <c r="AQ695" s="28">
        <v>0</v>
      </c>
      <c r="AR695" s="28">
        <v>0</v>
      </c>
      <c r="AS695" s="28">
        <v>0</v>
      </c>
      <c r="AT695" s="28">
        <v>0.44749800000000001</v>
      </c>
      <c r="AU695" s="28">
        <v>3.6905163099999996</v>
      </c>
      <c r="AV695" s="28">
        <v>8.8023442899999988</v>
      </c>
      <c r="AW695" s="28">
        <v>12.4928606</v>
      </c>
      <c r="AX695" s="28">
        <v>2.4048939999999998E-2</v>
      </c>
      <c r="AY695" s="28">
        <v>0</v>
      </c>
      <c r="AZ695" s="28">
        <v>12.46881166</v>
      </c>
    </row>
    <row r="696" spans="2:52" x14ac:dyDescent="0.25">
      <c r="B696" s="15" t="s">
        <v>1479</v>
      </c>
      <c r="C696" s="28">
        <v>9.3523460899999993</v>
      </c>
      <c r="D696" s="28">
        <v>2.5321470100000001</v>
      </c>
      <c r="E696" s="28">
        <v>0.94703313</v>
      </c>
      <c r="F696" s="28">
        <v>1.1885505300000001</v>
      </c>
      <c r="G696" s="28">
        <v>0.39656334999999998</v>
      </c>
      <c r="H696" s="28">
        <v>6.8201990799999992</v>
      </c>
      <c r="I696" s="28">
        <v>0.80327225000000002</v>
      </c>
      <c r="J696" s="28">
        <v>0.94813236000000001</v>
      </c>
      <c r="K696" s="28">
        <v>4.5433696699999997</v>
      </c>
      <c r="L696" s="28">
        <v>0.52542480000000003</v>
      </c>
      <c r="M696" s="28">
        <v>63.919463999999998</v>
      </c>
      <c r="N696" s="28">
        <v>63.919463999999998</v>
      </c>
      <c r="O696" s="28">
        <v>0</v>
      </c>
      <c r="P696" s="28">
        <v>0</v>
      </c>
      <c r="Q696" s="28">
        <v>0</v>
      </c>
      <c r="R696" s="28">
        <v>73.271810090000002</v>
      </c>
      <c r="S696" s="28">
        <v>45.144895770000005</v>
      </c>
      <c r="T696" s="28">
        <v>0.51423088000000006</v>
      </c>
      <c r="U696" s="28">
        <v>7.0452075399999998</v>
      </c>
      <c r="V696" s="28">
        <v>0</v>
      </c>
      <c r="W696" s="28">
        <v>0.92743505000000004</v>
      </c>
      <c r="X696" s="28">
        <v>1.2434525300000001</v>
      </c>
      <c r="Y696" s="28">
        <v>6.1931366299999997</v>
      </c>
      <c r="Z696" s="28">
        <v>0</v>
      </c>
      <c r="AA696" s="28">
        <v>61.068358400000008</v>
      </c>
      <c r="AB696" s="28">
        <v>12.203451690000001</v>
      </c>
      <c r="AC696" s="28">
        <v>0</v>
      </c>
      <c r="AD696" s="28">
        <v>0</v>
      </c>
      <c r="AE696" s="28">
        <v>0</v>
      </c>
      <c r="AF696" s="28">
        <v>0</v>
      </c>
      <c r="AG696" s="28">
        <v>0</v>
      </c>
      <c r="AH696" s="28">
        <v>0</v>
      </c>
      <c r="AI696" s="28">
        <v>0</v>
      </c>
      <c r="AJ696" s="28">
        <v>0</v>
      </c>
      <c r="AK696" s="28">
        <v>0</v>
      </c>
      <c r="AL696" s="28">
        <v>5.8367139999999997</v>
      </c>
      <c r="AM696" s="28">
        <v>5.8367139999999997</v>
      </c>
      <c r="AN696" s="28">
        <v>0</v>
      </c>
      <c r="AO696" s="28">
        <v>0</v>
      </c>
      <c r="AP696" s="28">
        <v>0</v>
      </c>
      <c r="AQ696" s="28">
        <v>0</v>
      </c>
      <c r="AR696" s="28">
        <v>0</v>
      </c>
      <c r="AS696" s="28">
        <v>0</v>
      </c>
      <c r="AT696" s="28">
        <v>5.8367139999999997</v>
      </c>
      <c r="AU696" s="28">
        <v>6.3667376899999999</v>
      </c>
      <c r="AV696" s="28">
        <v>13.904274039999999</v>
      </c>
      <c r="AW696" s="28">
        <v>20.271011730000001</v>
      </c>
      <c r="AX696" s="28">
        <v>0</v>
      </c>
      <c r="AY696" s="28">
        <v>0</v>
      </c>
      <c r="AZ696" s="28">
        <v>20.271011730000001</v>
      </c>
    </row>
    <row r="697" spans="2:52" x14ac:dyDescent="0.25">
      <c r="B697" s="15" t="s">
        <v>1515</v>
      </c>
      <c r="C697" s="28">
        <v>2.9350045300000001</v>
      </c>
      <c r="D697" s="28">
        <v>1.33559552</v>
      </c>
      <c r="E697" s="28">
        <v>0.40504994999999999</v>
      </c>
      <c r="F697" s="28">
        <v>0.81729420999999991</v>
      </c>
      <c r="G697" s="28">
        <v>0.11325136</v>
      </c>
      <c r="H697" s="28">
        <v>1.59940901</v>
      </c>
      <c r="I697" s="28">
        <v>0.66687737999999996</v>
      </c>
      <c r="J697" s="28">
        <v>0.74747410999999997</v>
      </c>
      <c r="K697" s="28">
        <v>0</v>
      </c>
      <c r="L697" s="28">
        <v>0.18505752</v>
      </c>
      <c r="M697" s="28">
        <v>50.687855999999996</v>
      </c>
      <c r="N697" s="28">
        <v>50.387855999999999</v>
      </c>
      <c r="O697" s="28">
        <v>0</v>
      </c>
      <c r="P697" s="28">
        <v>0.3</v>
      </c>
      <c r="Q697" s="28">
        <v>0</v>
      </c>
      <c r="R697" s="28">
        <v>53.622860530000004</v>
      </c>
      <c r="S697" s="28">
        <v>25.158876079999999</v>
      </c>
      <c r="T697" s="28">
        <v>0.53754331000000011</v>
      </c>
      <c r="U697" s="28">
        <v>5.0441117999999996</v>
      </c>
      <c r="V697" s="28">
        <v>0</v>
      </c>
      <c r="W697" s="28">
        <v>0</v>
      </c>
      <c r="X697" s="28">
        <v>3.13302623</v>
      </c>
      <c r="Y697" s="28">
        <v>3.8339407999999997</v>
      </c>
      <c r="Z697" s="28">
        <v>0</v>
      </c>
      <c r="AA697" s="28">
        <v>37.707498219999991</v>
      </c>
      <c r="AB697" s="28">
        <v>15.915362309999999</v>
      </c>
      <c r="AC697" s="28">
        <v>5.1995970000000002E-2</v>
      </c>
      <c r="AD697" s="28">
        <v>0</v>
      </c>
      <c r="AE697" s="28">
        <v>0</v>
      </c>
      <c r="AF697" s="28">
        <v>5.1995970000000002E-2</v>
      </c>
      <c r="AG697" s="28">
        <v>0</v>
      </c>
      <c r="AH697" s="28">
        <v>0</v>
      </c>
      <c r="AI697" s="28">
        <v>0</v>
      </c>
      <c r="AJ697" s="28">
        <v>1.15532996</v>
      </c>
      <c r="AK697" s="28">
        <v>1.2073259299999999</v>
      </c>
      <c r="AL697" s="28">
        <v>9.5467541699999998</v>
      </c>
      <c r="AM697" s="28">
        <v>9.5467541699999998</v>
      </c>
      <c r="AN697" s="28">
        <v>0</v>
      </c>
      <c r="AO697" s="28">
        <v>0</v>
      </c>
      <c r="AP697" s="28">
        <v>0</v>
      </c>
      <c r="AQ697" s="28">
        <v>0</v>
      </c>
      <c r="AR697" s="28">
        <v>0</v>
      </c>
      <c r="AS697" s="28">
        <v>5.5049269699999996</v>
      </c>
      <c r="AT697" s="28">
        <v>15.051681140000001</v>
      </c>
      <c r="AU697" s="28">
        <v>2.0710071000000001</v>
      </c>
      <c r="AV697" s="28">
        <v>23.470389350000001</v>
      </c>
      <c r="AW697" s="28">
        <v>25.541396450000001</v>
      </c>
      <c r="AX697" s="28">
        <v>2.9471260000000003E-2</v>
      </c>
      <c r="AY697" s="28">
        <v>5.50537016</v>
      </c>
      <c r="AZ697" s="28">
        <v>20.006555029999998</v>
      </c>
    </row>
    <row r="698" spans="2:52" x14ac:dyDescent="0.25">
      <c r="B698" s="15" t="s">
        <v>1516</v>
      </c>
      <c r="C698" s="28">
        <v>33.260359049999998</v>
      </c>
      <c r="D698" s="28">
        <v>10.797764159999998</v>
      </c>
      <c r="E698" s="28">
        <v>3.3716079299999997</v>
      </c>
      <c r="F698" s="28">
        <v>6.3723145599999995</v>
      </c>
      <c r="G698" s="28">
        <v>1.05384167</v>
      </c>
      <c r="H698" s="28">
        <v>22.462594890000002</v>
      </c>
      <c r="I698" s="28">
        <v>3.2056202799999998</v>
      </c>
      <c r="J698" s="28">
        <v>18.28833461</v>
      </c>
      <c r="K698" s="28">
        <v>0</v>
      </c>
      <c r="L698" s="28">
        <v>0.96863999999999995</v>
      </c>
      <c r="M698" s="28">
        <v>103.22882406999999</v>
      </c>
      <c r="N698" s="28">
        <v>96.087868999999998</v>
      </c>
      <c r="O698" s="28">
        <v>0.14095507000000002</v>
      </c>
      <c r="P698" s="28">
        <v>0</v>
      </c>
      <c r="Q698" s="28">
        <v>7</v>
      </c>
      <c r="R698" s="28">
        <v>136.48918312000001</v>
      </c>
      <c r="S698" s="28">
        <v>65.995861169999998</v>
      </c>
      <c r="T698" s="28">
        <v>1.27795568</v>
      </c>
      <c r="U698" s="28">
        <v>7.4975840300000005</v>
      </c>
      <c r="V698" s="28">
        <v>0</v>
      </c>
      <c r="W698" s="28">
        <v>2.7293005200000002</v>
      </c>
      <c r="X698" s="28">
        <v>2.3916603300000001</v>
      </c>
      <c r="Y698" s="28">
        <v>6.4840280099999994</v>
      </c>
      <c r="Z698" s="28">
        <v>2.15556437</v>
      </c>
      <c r="AA698" s="28">
        <v>88.531954110000015</v>
      </c>
      <c r="AB698" s="28">
        <v>47.957229009999999</v>
      </c>
      <c r="AC698" s="28">
        <v>0</v>
      </c>
      <c r="AD698" s="28">
        <v>0</v>
      </c>
      <c r="AE698" s="28">
        <v>0</v>
      </c>
      <c r="AF698" s="28">
        <v>0</v>
      </c>
      <c r="AG698" s="28">
        <v>0</v>
      </c>
      <c r="AH698" s="28">
        <v>0</v>
      </c>
      <c r="AI698" s="28">
        <v>0</v>
      </c>
      <c r="AJ698" s="28">
        <v>0</v>
      </c>
      <c r="AK698" s="28">
        <v>0</v>
      </c>
      <c r="AL698" s="28">
        <v>0.59085253000000004</v>
      </c>
      <c r="AM698" s="28">
        <v>0.59085253000000004</v>
      </c>
      <c r="AN698" s="28">
        <v>0</v>
      </c>
      <c r="AO698" s="28">
        <v>0</v>
      </c>
      <c r="AP698" s="28">
        <v>2.5</v>
      </c>
      <c r="AQ698" s="28">
        <v>2.5</v>
      </c>
      <c r="AR698" s="28">
        <v>0</v>
      </c>
      <c r="AS698" s="28">
        <v>30.656275559999997</v>
      </c>
      <c r="AT698" s="28">
        <v>33.747128089999997</v>
      </c>
      <c r="AU698" s="28">
        <v>14.21010092</v>
      </c>
      <c r="AV698" s="28">
        <v>25.036129769999999</v>
      </c>
      <c r="AW698" s="28">
        <v>39.246230689999997</v>
      </c>
      <c r="AX698" s="28">
        <v>2.2773987299999998</v>
      </c>
      <c r="AY698" s="28">
        <v>0</v>
      </c>
      <c r="AZ698" s="28">
        <v>36.968831960000003</v>
      </c>
    </row>
    <row r="699" spans="2:52" x14ac:dyDescent="0.25">
      <c r="B699" s="15" t="s">
        <v>1470</v>
      </c>
      <c r="C699" s="28">
        <v>12.012440679999999</v>
      </c>
      <c r="D699" s="28">
        <v>5.8473389200000012</v>
      </c>
      <c r="E699" s="28">
        <v>2.0429866300000001</v>
      </c>
      <c r="F699" s="28">
        <v>3.28959739</v>
      </c>
      <c r="G699" s="28">
        <v>0.51475490000000002</v>
      </c>
      <c r="H699" s="28">
        <v>6.1651017599999998</v>
      </c>
      <c r="I699" s="28">
        <v>2.1534347999999999</v>
      </c>
      <c r="J699" s="28">
        <v>1.0971639</v>
      </c>
      <c r="K699" s="28">
        <v>2.65315791</v>
      </c>
      <c r="L699" s="28">
        <v>0.26134514999999997</v>
      </c>
      <c r="M699" s="28">
        <v>79.534654560000007</v>
      </c>
      <c r="N699" s="28">
        <v>78.879952000000003</v>
      </c>
      <c r="O699" s="28">
        <v>0.21103010999999999</v>
      </c>
      <c r="P699" s="28">
        <v>0.44367245</v>
      </c>
      <c r="Q699" s="28">
        <v>0</v>
      </c>
      <c r="R699" s="28">
        <v>91.547095240000004</v>
      </c>
      <c r="S699" s="28">
        <v>41.218560420000003</v>
      </c>
      <c r="T699" s="28">
        <v>1.50013438</v>
      </c>
      <c r="U699" s="28">
        <v>9.85253275</v>
      </c>
      <c r="V699" s="28">
        <v>0</v>
      </c>
      <c r="W699" s="28">
        <v>0</v>
      </c>
      <c r="X699" s="28">
        <v>9.0017104499999991</v>
      </c>
      <c r="Y699" s="28">
        <v>21.693740340000002</v>
      </c>
      <c r="Z699" s="28">
        <v>1.62160072</v>
      </c>
      <c r="AA699" s="28">
        <v>84.888279060000002</v>
      </c>
      <c r="AB699" s="28">
        <v>6.6588161799999996</v>
      </c>
      <c r="AC699" s="28">
        <v>0</v>
      </c>
      <c r="AD699" s="28">
        <v>0</v>
      </c>
      <c r="AE699" s="28">
        <v>0</v>
      </c>
      <c r="AF699" s="28">
        <v>0</v>
      </c>
      <c r="AG699" s="28">
        <v>0</v>
      </c>
      <c r="AH699" s="28">
        <v>0</v>
      </c>
      <c r="AI699" s="28">
        <v>0</v>
      </c>
      <c r="AJ699" s="28">
        <v>1.77107704</v>
      </c>
      <c r="AK699" s="28">
        <v>1.77107704</v>
      </c>
      <c r="AL699" s="28">
        <v>1.9029758000000001</v>
      </c>
      <c r="AM699" s="28">
        <v>1.9029758000000001</v>
      </c>
      <c r="AN699" s="28">
        <v>0</v>
      </c>
      <c r="AO699" s="28">
        <v>0</v>
      </c>
      <c r="AP699" s="28">
        <v>3.6158805599999999</v>
      </c>
      <c r="AQ699" s="28">
        <v>3.6158805599999999</v>
      </c>
      <c r="AR699" s="28">
        <v>0</v>
      </c>
      <c r="AS699" s="28">
        <v>0</v>
      </c>
      <c r="AT699" s="28">
        <v>5.51885636</v>
      </c>
      <c r="AU699" s="28">
        <v>2.9110368599999998</v>
      </c>
      <c r="AV699" s="28">
        <v>9.5914108300000009</v>
      </c>
      <c r="AW699" s="28">
        <v>12.50244769</v>
      </c>
      <c r="AX699" s="28">
        <v>0</v>
      </c>
      <c r="AY699" s="28">
        <v>0</v>
      </c>
      <c r="AZ699" s="28">
        <v>12.50244769</v>
      </c>
    </row>
    <row r="700" spans="2:52" x14ac:dyDescent="0.25">
      <c r="B700" s="15" t="s">
        <v>199</v>
      </c>
      <c r="C700" s="28">
        <v>8.5509803800000004</v>
      </c>
      <c r="D700" s="28">
        <v>2.4703247699999999</v>
      </c>
      <c r="E700" s="28">
        <v>0.62170599000000004</v>
      </c>
      <c r="F700" s="28">
        <v>1.3320263799999998</v>
      </c>
      <c r="G700" s="28">
        <v>0.51659240000000006</v>
      </c>
      <c r="H700" s="28">
        <v>6.08065561</v>
      </c>
      <c r="I700" s="28">
        <v>0.67398616</v>
      </c>
      <c r="J700" s="28">
        <v>0.71379918000000009</v>
      </c>
      <c r="K700" s="28">
        <v>3.9256420200000002</v>
      </c>
      <c r="L700" s="28">
        <v>0.76722824999999994</v>
      </c>
      <c r="M700" s="28">
        <v>64.909718960000006</v>
      </c>
      <c r="N700" s="28">
        <v>64.909718960000006</v>
      </c>
      <c r="O700" s="28">
        <v>0</v>
      </c>
      <c r="P700" s="28">
        <v>0</v>
      </c>
      <c r="Q700" s="28">
        <v>0</v>
      </c>
      <c r="R700" s="28">
        <v>73.460699340000005</v>
      </c>
      <c r="S700" s="28">
        <v>33.222067899999999</v>
      </c>
      <c r="T700" s="28">
        <v>0.37572875</v>
      </c>
      <c r="U700" s="28">
        <v>5.26507887</v>
      </c>
      <c r="V700" s="28">
        <v>0</v>
      </c>
      <c r="W700" s="28">
        <v>1.7406108500000002</v>
      </c>
      <c r="X700" s="28">
        <v>1.59344134</v>
      </c>
      <c r="Y700" s="28">
        <v>6.5255224099999998</v>
      </c>
      <c r="Z700" s="28">
        <v>0</v>
      </c>
      <c r="AA700" s="28">
        <v>48.722450120000005</v>
      </c>
      <c r="AB700" s="28">
        <v>24.73824922</v>
      </c>
      <c r="AC700" s="28">
        <v>0</v>
      </c>
      <c r="AD700" s="28">
        <v>0</v>
      </c>
      <c r="AE700" s="28">
        <v>0</v>
      </c>
      <c r="AF700" s="28">
        <v>0</v>
      </c>
      <c r="AG700" s="28">
        <v>0</v>
      </c>
      <c r="AH700" s="28">
        <v>0</v>
      </c>
      <c r="AI700" s="28">
        <v>0</v>
      </c>
      <c r="AJ700" s="28">
        <v>0</v>
      </c>
      <c r="AK700" s="28">
        <v>0</v>
      </c>
      <c r="AL700" s="28">
        <v>12.26084601</v>
      </c>
      <c r="AM700" s="28">
        <v>12.26084601</v>
      </c>
      <c r="AN700" s="28">
        <v>0</v>
      </c>
      <c r="AO700" s="28">
        <v>0</v>
      </c>
      <c r="AP700" s="28">
        <v>0</v>
      </c>
      <c r="AQ700" s="28">
        <v>0</v>
      </c>
      <c r="AR700" s="28">
        <v>0</v>
      </c>
      <c r="AS700" s="28">
        <v>0</v>
      </c>
      <c r="AT700" s="28">
        <v>12.26084601</v>
      </c>
      <c r="AU700" s="28">
        <v>12.47740321</v>
      </c>
      <c r="AV700" s="28">
        <v>30.382058309999998</v>
      </c>
      <c r="AW700" s="28">
        <v>42.859461519999996</v>
      </c>
      <c r="AX700" s="28">
        <v>0</v>
      </c>
      <c r="AY700" s="28">
        <v>2.1611766800000001</v>
      </c>
      <c r="AZ700" s="28">
        <v>40.698284839999999</v>
      </c>
    </row>
    <row r="701" spans="2:52" x14ac:dyDescent="0.25">
      <c r="B701" s="15" t="s">
        <v>456</v>
      </c>
      <c r="C701" s="28">
        <v>8.0925804199999991</v>
      </c>
      <c r="D701" s="28">
        <v>1.4712008000000001</v>
      </c>
      <c r="E701" s="28">
        <v>0.73407529000000005</v>
      </c>
      <c r="F701" s="28">
        <v>0.65631169999999994</v>
      </c>
      <c r="G701" s="28">
        <v>8.081381E-2</v>
      </c>
      <c r="H701" s="28">
        <v>6.6213796199999999</v>
      </c>
      <c r="I701" s="28">
        <v>0.52048282000000001</v>
      </c>
      <c r="J701" s="28">
        <v>9.898266E-2</v>
      </c>
      <c r="K701" s="28">
        <v>0.22031910000000002</v>
      </c>
      <c r="L701" s="28">
        <v>5.78159504</v>
      </c>
      <c r="M701" s="28">
        <v>53.455315990000003</v>
      </c>
      <c r="N701" s="28">
        <v>53.455315990000003</v>
      </c>
      <c r="O701" s="28">
        <v>0</v>
      </c>
      <c r="P701" s="28">
        <v>0</v>
      </c>
      <c r="Q701" s="28">
        <v>0</v>
      </c>
      <c r="R701" s="28">
        <v>61.547896410000007</v>
      </c>
      <c r="S701" s="28">
        <v>40.88954055</v>
      </c>
      <c r="T701" s="28">
        <v>0.15141417000000001</v>
      </c>
      <c r="U701" s="28">
        <v>2.4937227200000001</v>
      </c>
      <c r="V701" s="28">
        <v>0</v>
      </c>
      <c r="W701" s="28">
        <v>0</v>
      </c>
      <c r="X701" s="28">
        <v>0.83683036</v>
      </c>
      <c r="Y701" s="28">
        <v>1.5309366799999999</v>
      </c>
      <c r="Z701" s="28">
        <v>0</v>
      </c>
      <c r="AA701" s="28">
        <v>45.90244448</v>
      </c>
      <c r="AB701" s="28">
        <v>15.645451930000002</v>
      </c>
      <c r="AC701" s="28">
        <v>0</v>
      </c>
      <c r="AD701" s="28">
        <v>0</v>
      </c>
      <c r="AE701" s="28">
        <v>0</v>
      </c>
      <c r="AF701" s="28">
        <v>0</v>
      </c>
      <c r="AG701" s="28">
        <v>0</v>
      </c>
      <c r="AH701" s="28">
        <v>0</v>
      </c>
      <c r="AI701" s="28">
        <v>0</v>
      </c>
      <c r="AJ701" s="28">
        <v>0</v>
      </c>
      <c r="AK701" s="28">
        <v>0</v>
      </c>
      <c r="AL701" s="28">
        <v>7.3380022399999998</v>
      </c>
      <c r="AM701" s="28">
        <v>7.3380022399999998</v>
      </c>
      <c r="AN701" s="28">
        <v>0</v>
      </c>
      <c r="AO701" s="28">
        <v>0</v>
      </c>
      <c r="AP701" s="28">
        <v>0</v>
      </c>
      <c r="AQ701" s="28">
        <v>0</v>
      </c>
      <c r="AR701" s="28">
        <v>0</v>
      </c>
      <c r="AS701" s="28">
        <v>0</v>
      </c>
      <c r="AT701" s="28">
        <v>7.3380022399999998</v>
      </c>
      <c r="AU701" s="28">
        <v>8.3074496900000003</v>
      </c>
      <c r="AV701" s="28">
        <v>22.115692819999996</v>
      </c>
      <c r="AW701" s="28">
        <v>30.423142509999998</v>
      </c>
      <c r="AX701" s="28">
        <v>0</v>
      </c>
      <c r="AY701" s="28">
        <v>0</v>
      </c>
      <c r="AZ701" s="28">
        <v>30.423142509999998</v>
      </c>
    </row>
    <row r="702" spans="2:52" x14ac:dyDescent="0.25">
      <c r="B702" s="15" t="s">
        <v>540</v>
      </c>
      <c r="C702" s="28">
        <v>3.5101099099999997</v>
      </c>
      <c r="D702" s="28">
        <v>1.8108250299999997</v>
      </c>
      <c r="E702" s="28">
        <v>0.55693543000000001</v>
      </c>
      <c r="F702" s="28">
        <v>1.11692214</v>
      </c>
      <c r="G702" s="28">
        <v>0.13696745999999999</v>
      </c>
      <c r="H702" s="28">
        <v>1.69928488</v>
      </c>
      <c r="I702" s="28">
        <v>1.0066219199999999</v>
      </c>
      <c r="J702" s="28">
        <v>0.63944752000000005</v>
      </c>
      <c r="K702" s="28">
        <v>0</v>
      </c>
      <c r="L702" s="28">
        <v>5.3215440000000003E-2</v>
      </c>
      <c r="M702" s="28">
        <v>72.338124469999997</v>
      </c>
      <c r="N702" s="28">
        <v>71.572224000000006</v>
      </c>
      <c r="O702" s="28">
        <v>0</v>
      </c>
      <c r="P702" s="28">
        <v>0.76590046999999994</v>
      </c>
      <c r="Q702" s="28">
        <v>0</v>
      </c>
      <c r="R702" s="28">
        <v>75.848234379999994</v>
      </c>
      <c r="S702" s="28">
        <v>33.086189089999998</v>
      </c>
      <c r="T702" s="28">
        <v>0.29783712000000001</v>
      </c>
      <c r="U702" s="28">
        <v>8.4073576899999996</v>
      </c>
      <c r="V702" s="28">
        <v>0</v>
      </c>
      <c r="W702" s="28">
        <v>0</v>
      </c>
      <c r="X702" s="28">
        <v>6.6999294100000002</v>
      </c>
      <c r="Y702" s="28">
        <v>4.1107445899999995</v>
      </c>
      <c r="Z702" s="28">
        <v>0</v>
      </c>
      <c r="AA702" s="28">
        <v>52.602057900000005</v>
      </c>
      <c r="AB702" s="28">
        <v>23.246176479999999</v>
      </c>
      <c r="AC702" s="28">
        <v>0</v>
      </c>
      <c r="AD702" s="28">
        <v>0</v>
      </c>
      <c r="AE702" s="28">
        <v>0</v>
      </c>
      <c r="AF702" s="28">
        <v>0</v>
      </c>
      <c r="AG702" s="28">
        <v>0</v>
      </c>
      <c r="AH702" s="28">
        <v>0</v>
      </c>
      <c r="AI702" s="28">
        <v>0</v>
      </c>
      <c r="AJ702" s="28">
        <v>3.5155553999999998</v>
      </c>
      <c r="AK702" s="28">
        <v>3.5155553999999998</v>
      </c>
      <c r="AL702" s="28">
        <v>11.98506021</v>
      </c>
      <c r="AM702" s="28">
        <v>11.98506021</v>
      </c>
      <c r="AN702" s="28">
        <v>0</v>
      </c>
      <c r="AO702" s="28">
        <v>0</v>
      </c>
      <c r="AP702" s="28">
        <v>0</v>
      </c>
      <c r="AQ702" s="28">
        <v>0</v>
      </c>
      <c r="AR702" s="28">
        <v>0</v>
      </c>
      <c r="AS702" s="28">
        <v>4.1770132599999998</v>
      </c>
      <c r="AT702" s="28">
        <v>16.162073469999999</v>
      </c>
      <c r="AU702" s="28">
        <v>10.59965841</v>
      </c>
      <c r="AV702" s="28">
        <v>40.044819870000005</v>
      </c>
      <c r="AW702" s="28">
        <v>50.644478280000001</v>
      </c>
      <c r="AX702" s="28">
        <v>1.0752049800000001</v>
      </c>
      <c r="AY702" s="28">
        <v>3.42886449</v>
      </c>
      <c r="AZ702" s="28">
        <v>46.140408810000004</v>
      </c>
    </row>
    <row r="703" spans="2:52" x14ac:dyDescent="0.25">
      <c r="B703" s="15" t="s">
        <v>330</v>
      </c>
      <c r="C703" s="28">
        <v>3.09050373</v>
      </c>
      <c r="D703" s="28">
        <v>0.74975040000000004</v>
      </c>
      <c r="E703" s="28">
        <v>0.51787722999999997</v>
      </c>
      <c r="F703" s="28">
        <v>0.16406957</v>
      </c>
      <c r="G703" s="28">
        <v>6.7803600000000006E-2</v>
      </c>
      <c r="H703" s="28">
        <v>2.3407533300000001</v>
      </c>
      <c r="I703" s="28">
        <v>0.31138751000000003</v>
      </c>
      <c r="J703" s="28">
        <v>0.10128</v>
      </c>
      <c r="K703" s="28">
        <v>1.5005539099999998</v>
      </c>
      <c r="L703" s="28">
        <v>0.42753190999999996</v>
      </c>
      <c r="M703" s="28">
        <v>37.871023999999998</v>
      </c>
      <c r="N703" s="28">
        <v>37.806024000000001</v>
      </c>
      <c r="O703" s="28">
        <v>0</v>
      </c>
      <c r="P703" s="28">
        <v>0.02</v>
      </c>
      <c r="Q703" s="28">
        <v>4.4999999999999998E-2</v>
      </c>
      <c r="R703" s="28">
        <v>40.96152773</v>
      </c>
      <c r="S703" s="28">
        <v>26.71466217</v>
      </c>
      <c r="T703" s="28">
        <v>0.10691834</v>
      </c>
      <c r="U703" s="28">
        <v>3.7735039599999998</v>
      </c>
      <c r="V703" s="28">
        <v>0</v>
      </c>
      <c r="W703" s="28">
        <v>0</v>
      </c>
      <c r="X703" s="28">
        <v>0.87362029000000008</v>
      </c>
      <c r="Y703" s="28">
        <v>3.3956732599999997</v>
      </c>
      <c r="Z703" s="28">
        <v>1.1127279099999998</v>
      </c>
      <c r="AA703" s="28">
        <v>35.97710593</v>
      </c>
      <c r="AB703" s="28">
        <v>4.9844217999999998</v>
      </c>
      <c r="AC703" s="28">
        <v>0</v>
      </c>
      <c r="AD703" s="28">
        <v>0</v>
      </c>
      <c r="AE703" s="28">
        <v>0</v>
      </c>
      <c r="AF703" s="28">
        <v>0</v>
      </c>
      <c r="AG703" s="28">
        <v>0</v>
      </c>
      <c r="AH703" s="28">
        <v>0</v>
      </c>
      <c r="AI703" s="28">
        <v>0</v>
      </c>
      <c r="AJ703" s="28">
        <v>0.17919795000000002</v>
      </c>
      <c r="AK703" s="28">
        <v>0.17919795000000002</v>
      </c>
      <c r="AL703" s="28">
        <v>0.26742940000000004</v>
      </c>
      <c r="AM703" s="28">
        <v>0.26742940000000004</v>
      </c>
      <c r="AN703" s="28">
        <v>0</v>
      </c>
      <c r="AO703" s="28">
        <v>0</v>
      </c>
      <c r="AP703" s="28">
        <v>4.1354545199999997</v>
      </c>
      <c r="AQ703" s="28">
        <v>4.1354545199999997</v>
      </c>
      <c r="AR703" s="28">
        <v>0</v>
      </c>
      <c r="AS703" s="28">
        <v>0</v>
      </c>
      <c r="AT703" s="28">
        <v>4.4028839199999998</v>
      </c>
      <c r="AU703" s="28">
        <v>0.76073583</v>
      </c>
      <c r="AV703" s="28">
        <v>2.4303148500000002</v>
      </c>
      <c r="AW703" s="28">
        <v>3.1910506799999996</v>
      </c>
      <c r="AX703" s="28">
        <v>0</v>
      </c>
      <c r="AY703" s="28">
        <v>0</v>
      </c>
      <c r="AZ703" s="28">
        <v>3.1910506799999996</v>
      </c>
    </row>
    <row r="704" spans="2:52" x14ac:dyDescent="0.25">
      <c r="B704" s="15" t="s">
        <v>216</v>
      </c>
      <c r="C704" s="28">
        <v>2.8744765099999996</v>
      </c>
      <c r="D704" s="28">
        <v>1.1322190000000001</v>
      </c>
      <c r="E704" s="28">
        <v>0.39507525999999998</v>
      </c>
      <c r="F704" s="28">
        <v>0.5888111800000001</v>
      </c>
      <c r="G704" s="28">
        <v>0.14833256</v>
      </c>
      <c r="H704" s="28">
        <v>1.7422575099999997</v>
      </c>
      <c r="I704" s="28">
        <v>0.75344833</v>
      </c>
      <c r="J704" s="28">
        <v>0.21183929999999998</v>
      </c>
      <c r="K704" s="28">
        <v>0.60575893999999997</v>
      </c>
      <c r="L704" s="28">
        <v>0.17121094000000001</v>
      </c>
      <c r="M704" s="28">
        <v>53.876735520000004</v>
      </c>
      <c r="N704" s="28">
        <v>49.216546780000002</v>
      </c>
      <c r="O704" s="28">
        <v>0</v>
      </c>
      <c r="P704" s="28">
        <v>0.16018874</v>
      </c>
      <c r="Q704" s="28">
        <v>4.5</v>
      </c>
      <c r="R704" s="28">
        <v>56.751212029999998</v>
      </c>
      <c r="S704" s="28">
        <v>24.094816550000001</v>
      </c>
      <c r="T704" s="28">
        <v>0.30638909000000003</v>
      </c>
      <c r="U704" s="28">
        <v>5.6017703700000006</v>
      </c>
      <c r="V704" s="28">
        <v>0</v>
      </c>
      <c r="W704" s="28">
        <v>0</v>
      </c>
      <c r="X704" s="28">
        <v>2.3135323999999997</v>
      </c>
      <c r="Y704" s="28">
        <v>3.3315902000000004</v>
      </c>
      <c r="Z704" s="28">
        <v>0</v>
      </c>
      <c r="AA704" s="28">
        <v>35.648098609999998</v>
      </c>
      <c r="AB704" s="28">
        <v>21.10311342</v>
      </c>
      <c r="AC704" s="28">
        <v>0</v>
      </c>
      <c r="AD704" s="28">
        <v>0</v>
      </c>
      <c r="AE704" s="28">
        <v>0</v>
      </c>
      <c r="AF704" s="28">
        <v>0</v>
      </c>
      <c r="AG704" s="28">
        <v>0</v>
      </c>
      <c r="AH704" s="28">
        <v>0</v>
      </c>
      <c r="AI704" s="28">
        <v>0</v>
      </c>
      <c r="AJ704" s="28">
        <v>0.14987217</v>
      </c>
      <c r="AK704" s="28">
        <v>0.14987217</v>
      </c>
      <c r="AL704" s="28">
        <v>8.7975131500000003</v>
      </c>
      <c r="AM704" s="28">
        <v>8.7975131500000003</v>
      </c>
      <c r="AN704" s="28">
        <v>0</v>
      </c>
      <c r="AO704" s="28">
        <v>0</v>
      </c>
      <c r="AP704" s="28">
        <v>0</v>
      </c>
      <c r="AQ704" s="28">
        <v>0</v>
      </c>
      <c r="AR704" s="28">
        <v>0</v>
      </c>
      <c r="AS704" s="28">
        <v>2.5920790499999997</v>
      </c>
      <c r="AT704" s="28">
        <v>11.389592199999999</v>
      </c>
      <c r="AU704" s="28">
        <v>9.8633933900000006</v>
      </c>
      <c r="AV704" s="28">
        <v>9.3874295100000005</v>
      </c>
      <c r="AW704" s="28">
        <v>19.250822899999999</v>
      </c>
      <c r="AX704" s="28">
        <v>2.31576688</v>
      </c>
      <c r="AY704" s="28">
        <v>0</v>
      </c>
      <c r="AZ704" s="28">
        <v>16.935056020000001</v>
      </c>
    </row>
    <row r="705" spans="2:52" x14ac:dyDescent="0.25">
      <c r="B705" s="15" t="s">
        <v>1518</v>
      </c>
      <c r="C705" s="28">
        <v>1.50343033</v>
      </c>
      <c r="D705" s="28">
        <v>1.0731360000000001</v>
      </c>
      <c r="E705" s="28">
        <v>0.23272941</v>
      </c>
      <c r="F705" s="28">
        <v>0.79087706000000002</v>
      </c>
      <c r="G705" s="28">
        <v>4.9529530000000002E-2</v>
      </c>
      <c r="H705" s="28">
        <v>0.43029432999999995</v>
      </c>
      <c r="I705" s="28">
        <v>0.16360005</v>
      </c>
      <c r="J705" s="28">
        <v>6.9394999999999998E-2</v>
      </c>
      <c r="K705" s="28">
        <v>0.19729927999999999</v>
      </c>
      <c r="L705" s="28">
        <v>0</v>
      </c>
      <c r="M705" s="28">
        <v>45.874186999999999</v>
      </c>
      <c r="N705" s="28">
        <v>35.874186999999999</v>
      </c>
      <c r="O705" s="28">
        <v>0</v>
      </c>
      <c r="P705" s="28">
        <v>0</v>
      </c>
      <c r="Q705" s="28">
        <v>10</v>
      </c>
      <c r="R705" s="28">
        <v>47.37761733</v>
      </c>
      <c r="S705" s="28">
        <v>22.144300170000001</v>
      </c>
      <c r="T705" s="28">
        <v>0.22585485999999999</v>
      </c>
      <c r="U705" s="28">
        <v>2.37134285</v>
      </c>
      <c r="V705" s="28">
        <v>0</v>
      </c>
      <c r="W705" s="28">
        <v>0</v>
      </c>
      <c r="X705" s="28">
        <v>1.0247600400000001</v>
      </c>
      <c r="Y705" s="28">
        <v>1.62243604</v>
      </c>
      <c r="Z705" s="28">
        <v>0</v>
      </c>
      <c r="AA705" s="28">
        <v>27.388693960000001</v>
      </c>
      <c r="AB705" s="28">
        <v>19.988923370000002</v>
      </c>
      <c r="AC705" s="28">
        <v>0</v>
      </c>
      <c r="AD705" s="28">
        <v>0</v>
      </c>
      <c r="AE705" s="28">
        <v>0</v>
      </c>
      <c r="AF705" s="28">
        <v>0</v>
      </c>
      <c r="AG705" s="28">
        <v>0</v>
      </c>
      <c r="AH705" s="28">
        <v>0</v>
      </c>
      <c r="AI705" s="28">
        <v>0</v>
      </c>
      <c r="AJ705" s="28">
        <v>4.8870999999999995E-4</v>
      </c>
      <c r="AK705" s="28">
        <v>4.8870999999999995E-4</v>
      </c>
      <c r="AL705" s="28">
        <v>8.9034353399999997</v>
      </c>
      <c r="AM705" s="28">
        <v>8.9034353399999997</v>
      </c>
      <c r="AN705" s="28">
        <v>0</v>
      </c>
      <c r="AO705" s="28">
        <v>0</v>
      </c>
      <c r="AP705" s="28">
        <v>0</v>
      </c>
      <c r="AQ705" s="28">
        <v>0</v>
      </c>
      <c r="AR705" s="28">
        <v>0</v>
      </c>
      <c r="AS705" s="28">
        <v>0</v>
      </c>
      <c r="AT705" s="28">
        <v>8.9034353399999997</v>
      </c>
      <c r="AU705" s="28">
        <v>11.08597674</v>
      </c>
      <c r="AV705" s="28">
        <v>4.0705532700000004</v>
      </c>
      <c r="AW705" s="28">
        <v>15.156530010000001</v>
      </c>
      <c r="AX705" s="28">
        <v>0</v>
      </c>
      <c r="AY705" s="28">
        <v>0</v>
      </c>
      <c r="AZ705" s="28">
        <v>15.156530010000001</v>
      </c>
    </row>
    <row r="706" spans="2:52" x14ac:dyDescent="0.25">
      <c r="B706" s="25" t="s">
        <v>1582</v>
      </c>
      <c r="C706" s="26">
        <f t="shared" ref="C706:AZ706" si="47">SUM(C689:C705)</f>
        <v>109.93918146999998</v>
      </c>
      <c r="D706" s="26">
        <f t="shared" si="47"/>
        <v>35.439119169999998</v>
      </c>
      <c r="E706" s="26">
        <f t="shared" si="47"/>
        <v>12.543205499999999</v>
      </c>
      <c r="F706" s="26">
        <f t="shared" si="47"/>
        <v>19.049906679999999</v>
      </c>
      <c r="G706" s="26">
        <f t="shared" si="47"/>
        <v>3.8460069899999998</v>
      </c>
      <c r="H706" s="26">
        <f t="shared" si="47"/>
        <v>74.500062299999996</v>
      </c>
      <c r="I706" s="26">
        <f t="shared" si="47"/>
        <v>13.768182069999996</v>
      </c>
      <c r="J706" s="26">
        <f t="shared" si="47"/>
        <v>28.145177269999998</v>
      </c>
      <c r="K706" s="26">
        <f t="shared" si="47"/>
        <v>22.738783770000005</v>
      </c>
      <c r="L706" s="26">
        <f t="shared" si="47"/>
        <v>9.8479191900000007</v>
      </c>
      <c r="M706" s="26">
        <f t="shared" si="47"/>
        <v>935.39245975000017</v>
      </c>
      <c r="N706" s="26">
        <f t="shared" si="47"/>
        <v>901.49782722999998</v>
      </c>
      <c r="O706" s="26">
        <f t="shared" si="47"/>
        <v>0.35198518000000001</v>
      </c>
      <c r="P706" s="26">
        <f t="shared" si="47"/>
        <v>1.89764734</v>
      </c>
      <c r="Q706" s="26">
        <f t="shared" si="47"/>
        <v>31.645000000000003</v>
      </c>
      <c r="R706" s="26">
        <f t="shared" si="47"/>
        <v>1045.3316412200002</v>
      </c>
      <c r="S706" s="26">
        <f t="shared" si="47"/>
        <v>520.15008480000006</v>
      </c>
      <c r="T706" s="26">
        <f t="shared" si="47"/>
        <v>6.6324404399999999</v>
      </c>
      <c r="U706" s="26">
        <f t="shared" si="47"/>
        <v>81.162710030000014</v>
      </c>
      <c r="V706" s="26">
        <f t="shared" si="47"/>
        <v>0</v>
      </c>
      <c r="W706" s="26">
        <f t="shared" si="47"/>
        <v>5.3973464200000008</v>
      </c>
      <c r="X706" s="26">
        <f t="shared" si="47"/>
        <v>45.456617919999992</v>
      </c>
      <c r="Y706" s="26">
        <f t="shared" si="47"/>
        <v>86.019563319999975</v>
      </c>
      <c r="Z706" s="26">
        <f t="shared" si="47"/>
        <v>4.8898929999999998</v>
      </c>
      <c r="AA706" s="26">
        <f t="shared" si="47"/>
        <v>749.70865592999996</v>
      </c>
      <c r="AB706" s="26">
        <f t="shared" si="47"/>
        <v>295.62298529000003</v>
      </c>
      <c r="AC706" s="26">
        <f t="shared" si="47"/>
        <v>5.1995970000000002E-2</v>
      </c>
      <c r="AD706" s="26">
        <f t="shared" si="47"/>
        <v>0</v>
      </c>
      <c r="AE706" s="26">
        <f t="shared" si="47"/>
        <v>0</v>
      </c>
      <c r="AF706" s="26">
        <f t="shared" si="47"/>
        <v>5.1995970000000002E-2</v>
      </c>
      <c r="AG706" s="26">
        <f t="shared" si="47"/>
        <v>0</v>
      </c>
      <c r="AH706" s="26">
        <f t="shared" si="47"/>
        <v>0</v>
      </c>
      <c r="AI706" s="26">
        <f t="shared" si="47"/>
        <v>0</v>
      </c>
      <c r="AJ706" s="26">
        <f t="shared" si="47"/>
        <v>6.7715212299999994</v>
      </c>
      <c r="AK706" s="26">
        <f t="shared" si="47"/>
        <v>6.8235171999999995</v>
      </c>
      <c r="AL706" s="26">
        <f t="shared" si="47"/>
        <v>110.46128259999999</v>
      </c>
      <c r="AM706" s="26">
        <f t="shared" si="47"/>
        <v>109.78466805999999</v>
      </c>
      <c r="AN706" s="26">
        <f t="shared" si="47"/>
        <v>0.67661453999999999</v>
      </c>
      <c r="AO706" s="26">
        <f t="shared" si="47"/>
        <v>0</v>
      </c>
      <c r="AP706" s="26">
        <f t="shared" si="47"/>
        <v>10.25133508</v>
      </c>
      <c r="AQ706" s="26">
        <f t="shared" si="47"/>
        <v>10.25133508</v>
      </c>
      <c r="AR706" s="26">
        <f t="shared" si="47"/>
        <v>0</v>
      </c>
      <c r="AS706" s="26">
        <f t="shared" si="47"/>
        <v>48.220032660000001</v>
      </c>
      <c r="AT706" s="26">
        <f t="shared" si="47"/>
        <v>168.93265033999998</v>
      </c>
      <c r="AU706" s="26">
        <f t="shared" si="47"/>
        <v>133.51385215000002</v>
      </c>
      <c r="AV706" s="26">
        <f t="shared" si="47"/>
        <v>347.10221493000006</v>
      </c>
      <c r="AW706" s="26">
        <f t="shared" si="47"/>
        <v>480.61606707999988</v>
      </c>
      <c r="AX706" s="26">
        <f t="shared" si="47"/>
        <v>8.3495174199999997</v>
      </c>
      <c r="AY706" s="26">
        <f t="shared" si="47"/>
        <v>15.555633100000001</v>
      </c>
      <c r="AZ706" s="26">
        <f t="shared" si="47"/>
        <v>456.71091655999993</v>
      </c>
    </row>
    <row r="707" spans="2:52" x14ac:dyDescent="0.25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</row>
    <row r="708" spans="2:52" x14ac:dyDescent="0.25">
      <c r="B708" s="17" t="s">
        <v>1524</v>
      </c>
      <c r="C708" s="12">
        <f t="shared" ref="C708:AZ708" si="48">C725+C740+C778+C792+C815+C832</f>
        <v>1506.98762192</v>
      </c>
      <c r="D708" s="12">
        <f t="shared" si="48"/>
        <v>673.7816295099999</v>
      </c>
      <c r="E708" s="12">
        <f t="shared" si="48"/>
        <v>283.30630242999996</v>
      </c>
      <c r="F708" s="12">
        <f t="shared" si="48"/>
        <v>341.29475003000005</v>
      </c>
      <c r="G708" s="12">
        <f t="shared" si="48"/>
        <v>49.180577049999997</v>
      </c>
      <c r="H708" s="12">
        <f t="shared" si="48"/>
        <v>833.20599241000002</v>
      </c>
      <c r="I708" s="12">
        <f t="shared" si="48"/>
        <v>134.97398880999998</v>
      </c>
      <c r="J708" s="12">
        <f t="shared" si="48"/>
        <v>126.35357344000002</v>
      </c>
      <c r="K708" s="12">
        <f t="shared" si="48"/>
        <v>454.24439374000002</v>
      </c>
      <c r="L708" s="12">
        <f t="shared" si="48"/>
        <v>117.63403642</v>
      </c>
      <c r="M708" s="12">
        <f t="shared" si="48"/>
        <v>9972.1921619700006</v>
      </c>
      <c r="N708" s="12">
        <f t="shared" si="48"/>
        <v>9744.9609619899984</v>
      </c>
      <c r="O708" s="12">
        <f t="shared" si="48"/>
        <v>88.516442900000001</v>
      </c>
      <c r="P708" s="12">
        <f t="shared" si="48"/>
        <v>75.377695599999996</v>
      </c>
      <c r="Q708" s="12">
        <f t="shared" si="48"/>
        <v>63.337061479999996</v>
      </c>
      <c r="R708" s="12">
        <f t="shared" si="48"/>
        <v>11479.179783889998</v>
      </c>
      <c r="S708" s="12">
        <f t="shared" si="48"/>
        <v>4997.4218683199997</v>
      </c>
      <c r="T708" s="12">
        <f t="shared" si="48"/>
        <v>134.26002306999999</v>
      </c>
      <c r="U708" s="12">
        <f t="shared" si="48"/>
        <v>843.78586648999999</v>
      </c>
      <c r="V708" s="12">
        <f t="shared" si="48"/>
        <v>5.7620891400000005</v>
      </c>
      <c r="W708" s="12">
        <f t="shared" si="48"/>
        <v>96.352700490000004</v>
      </c>
      <c r="X708" s="12">
        <f t="shared" si="48"/>
        <v>592.15023880999991</v>
      </c>
      <c r="Y708" s="12">
        <f t="shared" si="48"/>
        <v>1156.66697888</v>
      </c>
      <c r="Z708" s="12">
        <f t="shared" si="48"/>
        <v>75.001045230000003</v>
      </c>
      <c r="AA708" s="12">
        <f t="shared" si="48"/>
        <v>7901.400810430001</v>
      </c>
      <c r="AB708" s="12">
        <f t="shared" si="48"/>
        <v>3577.7789734600001</v>
      </c>
      <c r="AC708" s="12">
        <f t="shared" si="48"/>
        <v>67.518236590000001</v>
      </c>
      <c r="AD708" s="12">
        <f t="shared" si="48"/>
        <v>0.39468208999999999</v>
      </c>
      <c r="AE708" s="12">
        <f t="shared" si="48"/>
        <v>0</v>
      </c>
      <c r="AF708" s="12">
        <f t="shared" si="48"/>
        <v>67.123554499999997</v>
      </c>
      <c r="AG708" s="12">
        <f t="shared" si="48"/>
        <v>303.44155789999996</v>
      </c>
      <c r="AH708" s="12">
        <f t="shared" si="48"/>
        <v>303.44155789999996</v>
      </c>
      <c r="AI708" s="12">
        <f t="shared" si="48"/>
        <v>0</v>
      </c>
      <c r="AJ708" s="12">
        <f t="shared" si="48"/>
        <v>129.96854608000001</v>
      </c>
      <c r="AK708" s="12">
        <f t="shared" si="48"/>
        <v>500.92834056999993</v>
      </c>
      <c r="AL708" s="12">
        <f t="shared" si="48"/>
        <v>1152.8280821399999</v>
      </c>
      <c r="AM708" s="12">
        <f t="shared" si="48"/>
        <v>1152.8280821399999</v>
      </c>
      <c r="AN708" s="12">
        <f t="shared" si="48"/>
        <v>0</v>
      </c>
      <c r="AO708" s="12">
        <f t="shared" si="48"/>
        <v>0</v>
      </c>
      <c r="AP708" s="12">
        <f t="shared" si="48"/>
        <v>210.83188034999998</v>
      </c>
      <c r="AQ708" s="12">
        <f t="shared" si="48"/>
        <v>210.83188034999998</v>
      </c>
      <c r="AR708" s="12">
        <f t="shared" si="48"/>
        <v>0</v>
      </c>
      <c r="AS708" s="12">
        <f t="shared" si="48"/>
        <v>180.41736001000004</v>
      </c>
      <c r="AT708" s="12">
        <f t="shared" si="48"/>
        <v>1544.0773225</v>
      </c>
      <c r="AU708" s="12">
        <f t="shared" si="48"/>
        <v>2534.6299915300006</v>
      </c>
      <c r="AV708" s="12">
        <f t="shared" si="48"/>
        <v>4003.2674845600004</v>
      </c>
      <c r="AW708" s="12">
        <f t="shared" si="48"/>
        <v>6537.8974760900001</v>
      </c>
      <c r="AX708" s="12">
        <f t="shared" si="48"/>
        <v>412.47631499000005</v>
      </c>
      <c r="AY708" s="12">
        <f t="shared" si="48"/>
        <v>315.45538835000002</v>
      </c>
      <c r="AZ708" s="12">
        <f t="shared" si="48"/>
        <v>5809.9657727499998</v>
      </c>
    </row>
    <row r="709" spans="2:52" x14ac:dyDescent="0.25">
      <c r="B709" s="14" t="s">
        <v>474</v>
      </c>
    </row>
    <row r="710" spans="2:52" x14ac:dyDescent="0.25">
      <c r="B710" s="15" t="s">
        <v>487</v>
      </c>
      <c r="C710" s="28">
        <v>10.846430789999999</v>
      </c>
      <c r="D710" s="28">
        <v>6.0006901800000003</v>
      </c>
      <c r="E710" s="28">
        <v>2.9858423100000002</v>
      </c>
      <c r="F710" s="28">
        <v>2.5389232400000004</v>
      </c>
      <c r="G710" s="28">
        <v>0.47592463000000002</v>
      </c>
      <c r="H710" s="28">
        <v>4.8457406099999991</v>
      </c>
      <c r="I710" s="28">
        <v>1.2262147800000001</v>
      </c>
      <c r="J710" s="28">
        <v>1.1733024999999999</v>
      </c>
      <c r="K710" s="28">
        <v>2.0047869</v>
      </c>
      <c r="L710" s="28">
        <v>0.44143642999999999</v>
      </c>
      <c r="M710" s="28">
        <v>116.747027</v>
      </c>
      <c r="N710" s="28">
        <v>116.40109699999999</v>
      </c>
      <c r="O710" s="28">
        <v>0.34593000000000002</v>
      </c>
      <c r="P710" s="28">
        <v>0</v>
      </c>
      <c r="Q710" s="28">
        <v>0</v>
      </c>
      <c r="R710" s="28">
        <v>127.59345778999999</v>
      </c>
      <c r="S710" s="28">
        <v>54.204912159999999</v>
      </c>
      <c r="T710" s="28">
        <v>1.0002171200000001</v>
      </c>
      <c r="U710" s="28">
        <v>6.3581128300000005</v>
      </c>
      <c r="V710" s="28">
        <v>0</v>
      </c>
      <c r="W710" s="28">
        <v>0</v>
      </c>
      <c r="X710" s="28">
        <v>2.9359049599999998</v>
      </c>
      <c r="Y710" s="28">
        <v>9.3833769999999994</v>
      </c>
      <c r="Z710" s="28">
        <v>0</v>
      </c>
      <c r="AA710" s="28">
        <v>73.882524069999988</v>
      </c>
      <c r="AB710" s="28">
        <v>53.71093372</v>
      </c>
      <c r="AC710" s="28">
        <v>0</v>
      </c>
      <c r="AD710" s="28">
        <v>0</v>
      </c>
      <c r="AE710" s="28">
        <v>0</v>
      </c>
      <c r="AF710" s="28">
        <v>0</v>
      </c>
      <c r="AG710" s="28">
        <v>0</v>
      </c>
      <c r="AH710" s="28">
        <v>0</v>
      </c>
      <c r="AI710" s="28">
        <v>0</v>
      </c>
      <c r="AJ710" s="28">
        <v>0</v>
      </c>
      <c r="AK710" s="28">
        <v>0</v>
      </c>
      <c r="AL710" s="28">
        <v>15.05666946</v>
      </c>
      <c r="AM710" s="28">
        <v>15.05666946</v>
      </c>
      <c r="AN710" s="28">
        <v>0</v>
      </c>
      <c r="AO710" s="28">
        <v>0</v>
      </c>
      <c r="AP710" s="28">
        <v>0</v>
      </c>
      <c r="AQ710" s="28">
        <v>0</v>
      </c>
      <c r="AR710" s="28">
        <v>0</v>
      </c>
      <c r="AS710" s="28">
        <v>3.6737737500000001</v>
      </c>
      <c r="AT710" s="28">
        <v>18.730443210000001</v>
      </c>
      <c r="AU710" s="28">
        <v>34.980490509999996</v>
      </c>
      <c r="AV710" s="28">
        <v>115.42108803000001</v>
      </c>
      <c r="AW710" s="28">
        <v>150.40157854000003</v>
      </c>
      <c r="AX710" s="28">
        <v>9.5761924199999999</v>
      </c>
      <c r="AY710" s="28">
        <v>0</v>
      </c>
      <c r="AZ710" s="28">
        <v>140.82538612000002</v>
      </c>
    </row>
    <row r="711" spans="2:52" x14ac:dyDescent="0.25">
      <c r="B711" s="15" t="s">
        <v>488</v>
      </c>
      <c r="C711" s="28">
        <v>19.508326459999999</v>
      </c>
      <c r="D711" s="28">
        <v>14.649171560000001</v>
      </c>
      <c r="E711" s="28">
        <v>5.57173637</v>
      </c>
      <c r="F711" s="28">
        <v>8.5180003800000001</v>
      </c>
      <c r="G711" s="28">
        <v>0.55943481000000006</v>
      </c>
      <c r="H711" s="28">
        <v>4.8591549000000001</v>
      </c>
      <c r="I711" s="28">
        <v>1.1960247800000001</v>
      </c>
      <c r="J711" s="28">
        <v>1.2606324600000001</v>
      </c>
      <c r="K711" s="28">
        <v>1.9573170600000001</v>
      </c>
      <c r="L711" s="28">
        <v>0.44518059999999998</v>
      </c>
      <c r="M711" s="28">
        <v>115.14037359000001</v>
      </c>
      <c r="N711" s="28">
        <v>115.094582</v>
      </c>
      <c r="O711" s="28">
        <v>4.5791589999999993E-2</v>
      </c>
      <c r="P711" s="28">
        <v>0</v>
      </c>
      <c r="Q711" s="28">
        <v>0</v>
      </c>
      <c r="R711" s="28">
        <v>134.64870005</v>
      </c>
      <c r="S711" s="28">
        <v>45.694525890000001</v>
      </c>
      <c r="T711" s="28">
        <v>1.1095321699999998</v>
      </c>
      <c r="U711" s="28">
        <v>13.42017544</v>
      </c>
      <c r="V711" s="28">
        <v>0</v>
      </c>
      <c r="W711" s="28">
        <v>0</v>
      </c>
      <c r="X711" s="28">
        <v>8.9648868200000003</v>
      </c>
      <c r="Y711" s="28">
        <v>10.392370470000001</v>
      </c>
      <c r="Z711" s="28">
        <v>0.62393918000000004</v>
      </c>
      <c r="AA711" s="28">
        <v>80.205429969999997</v>
      </c>
      <c r="AB711" s="28">
        <v>54.443270079999998</v>
      </c>
      <c r="AC711" s="28">
        <v>0</v>
      </c>
      <c r="AD711" s="28">
        <v>0</v>
      </c>
      <c r="AE711" s="28">
        <v>0</v>
      </c>
      <c r="AF711" s="28">
        <v>0</v>
      </c>
      <c r="AG711" s="28">
        <v>0</v>
      </c>
      <c r="AH711" s="28">
        <v>0</v>
      </c>
      <c r="AI711" s="28">
        <v>0</v>
      </c>
      <c r="AJ711" s="28">
        <v>0</v>
      </c>
      <c r="AK711" s="28">
        <v>0</v>
      </c>
      <c r="AL711" s="28">
        <v>8.2348025199999988</v>
      </c>
      <c r="AM711" s="28">
        <v>8.2348025199999988</v>
      </c>
      <c r="AN711" s="28">
        <v>0</v>
      </c>
      <c r="AO711" s="28">
        <v>0</v>
      </c>
      <c r="AP711" s="28">
        <v>1.90257144</v>
      </c>
      <c r="AQ711" s="28">
        <v>1.90257144</v>
      </c>
      <c r="AR711" s="28">
        <v>0</v>
      </c>
      <c r="AS711" s="28">
        <v>9.4899245600000004</v>
      </c>
      <c r="AT711" s="28">
        <v>19.62729852</v>
      </c>
      <c r="AU711" s="28">
        <v>34.815971560000001</v>
      </c>
      <c r="AV711" s="28">
        <v>85.059691400000006</v>
      </c>
      <c r="AW711" s="28">
        <v>119.87566296</v>
      </c>
      <c r="AX711" s="28">
        <v>4.0438406499999999</v>
      </c>
      <c r="AY711" s="28">
        <v>9.2568200600000008</v>
      </c>
      <c r="AZ711" s="28">
        <v>106.57500225</v>
      </c>
    </row>
    <row r="712" spans="2:52" x14ac:dyDescent="0.25">
      <c r="B712" s="15" t="s">
        <v>489</v>
      </c>
      <c r="C712" s="28">
        <v>80.644793839999991</v>
      </c>
      <c r="D712" s="28">
        <v>29.791991659999997</v>
      </c>
      <c r="E712" s="28">
        <v>8.4551610799999999</v>
      </c>
      <c r="F712" s="28">
        <v>19.269790180000001</v>
      </c>
      <c r="G712" s="28">
        <v>2.0670403999999998</v>
      </c>
      <c r="H712" s="28">
        <v>50.852802179999991</v>
      </c>
      <c r="I712" s="28">
        <v>5.6109014200000003</v>
      </c>
      <c r="J712" s="28">
        <v>6.6165446399999999</v>
      </c>
      <c r="K712" s="28">
        <v>37.266301210000002</v>
      </c>
      <c r="L712" s="28">
        <v>1.35905491</v>
      </c>
      <c r="M712" s="28">
        <v>177.68443316</v>
      </c>
      <c r="N712" s="28">
        <v>176.96272740000001</v>
      </c>
      <c r="O712" s="28">
        <v>0.72170575999999997</v>
      </c>
      <c r="P712" s="28">
        <v>0</v>
      </c>
      <c r="Q712" s="28">
        <v>0</v>
      </c>
      <c r="R712" s="28">
        <v>258.329227</v>
      </c>
      <c r="S712" s="28">
        <v>107.69978513</v>
      </c>
      <c r="T712" s="28">
        <v>0.40130551000000003</v>
      </c>
      <c r="U712" s="28">
        <v>18.494648179999999</v>
      </c>
      <c r="V712" s="28">
        <v>0</v>
      </c>
      <c r="W712" s="28">
        <v>1.8382778700000002</v>
      </c>
      <c r="X712" s="28">
        <v>11.070538769999999</v>
      </c>
      <c r="Y712" s="28">
        <v>35.093968500000003</v>
      </c>
      <c r="Z712" s="28">
        <v>3.248061E-2</v>
      </c>
      <c r="AA712" s="28">
        <v>174.63100457000002</v>
      </c>
      <c r="AB712" s="28">
        <v>83.698222429999987</v>
      </c>
      <c r="AC712" s="28">
        <v>0</v>
      </c>
      <c r="AD712" s="28">
        <v>0</v>
      </c>
      <c r="AE712" s="28">
        <v>0</v>
      </c>
      <c r="AF712" s="28">
        <v>0</v>
      </c>
      <c r="AG712" s="28">
        <v>0</v>
      </c>
      <c r="AH712" s="28">
        <v>0</v>
      </c>
      <c r="AI712" s="28">
        <v>0</v>
      </c>
      <c r="AJ712" s="28">
        <v>0</v>
      </c>
      <c r="AK712" s="28">
        <v>0</v>
      </c>
      <c r="AL712" s="28">
        <v>49.155995420000004</v>
      </c>
      <c r="AM712" s="28">
        <v>49.155995420000004</v>
      </c>
      <c r="AN712" s="28">
        <v>0</v>
      </c>
      <c r="AO712" s="28">
        <v>0</v>
      </c>
      <c r="AP712" s="28">
        <v>0.74965000000000004</v>
      </c>
      <c r="AQ712" s="28">
        <v>0.74965000000000004</v>
      </c>
      <c r="AR712" s="28">
        <v>0</v>
      </c>
      <c r="AS712" s="28">
        <v>0</v>
      </c>
      <c r="AT712" s="28">
        <v>49.905645419999999</v>
      </c>
      <c r="AU712" s="28">
        <v>33.792577009999995</v>
      </c>
      <c r="AV712" s="28">
        <v>142.42081006999999</v>
      </c>
      <c r="AW712" s="28">
        <v>176.21338708000002</v>
      </c>
      <c r="AX712" s="28">
        <v>30.886489789999999</v>
      </c>
      <c r="AY712" s="28">
        <v>0</v>
      </c>
      <c r="AZ712" s="28">
        <v>145.32689729000001</v>
      </c>
    </row>
    <row r="713" spans="2:52" x14ac:dyDescent="0.25">
      <c r="B713" s="15" t="s">
        <v>490</v>
      </c>
      <c r="C713" s="28">
        <v>33.240149679999995</v>
      </c>
      <c r="D713" s="28">
        <v>14.99485941</v>
      </c>
      <c r="E713" s="28">
        <v>5.86148428</v>
      </c>
      <c r="F713" s="28">
        <v>7.9924107500000003</v>
      </c>
      <c r="G713" s="28">
        <v>1.1409643799999998</v>
      </c>
      <c r="H713" s="28">
        <v>18.245290269999995</v>
      </c>
      <c r="I713" s="28">
        <v>4.0609535299999999</v>
      </c>
      <c r="J713" s="28">
        <v>1.9920335</v>
      </c>
      <c r="K713" s="28">
        <v>12.03269027</v>
      </c>
      <c r="L713" s="28">
        <v>0.15961296999999999</v>
      </c>
      <c r="M713" s="28">
        <v>143.29408805</v>
      </c>
      <c r="N713" s="28">
        <v>142.27701500000001</v>
      </c>
      <c r="O713" s="28">
        <v>0.33707304999999999</v>
      </c>
      <c r="P713" s="28">
        <v>0.5</v>
      </c>
      <c r="Q713" s="28">
        <v>0.18</v>
      </c>
      <c r="R713" s="28">
        <v>176.53423773000003</v>
      </c>
      <c r="S713" s="28">
        <v>75.749862019999995</v>
      </c>
      <c r="T713" s="28">
        <v>0.85595847000000003</v>
      </c>
      <c r="U713" s="28">
        <v>18.016316610000001</v>
      </c>
      <c r="V713" s="28">
        <v>0</v>
      </c>
      <c r="W713" s="28">
        <v>0</v>
      </c>
      <c r="X713" s="28">
        <v>6.0814505499999996</v>
      </c>
      <c r="Y713" s="28">
        <v>22.920965809999998</v>
      </c>
      <c r="Z713" s="28">
        <v>7.1406880000000006E-2</v>
      </c>
      <c r="AA713" s="28">
        <v>123.69596033999998</v>
      </c>
      <c r="AB713" s="28">
        <v>52.838277390000002</v>
      </c>
      <c r="AC713" s="28">
        <v>0</v>
      </c>
      <c r="AD713" s="28">
        <v>0</v>
      </c>
      <c r="AE713" s="28">
        <v>0</v>
      </c>
      <c r="AF713" s="28">
        <v>0</v>
      </c>
      <c r="AG713" s="28">
        <v>0</v>
      </c>
      <c r="AH713" s="28">
        <v>0</v>
      </c>
      <c r="AI713" s="28">
        <v>0</v>
      </c>
      <c r="AJ713" s="28">
        <v>4.1066560000000001</v>
      </c>
      <c r="AK713" s="28">
        <v>4.1066560000000001</v>
      </c>
      <c r="AL713" s="28">
        <v>6.9702060199999991</v>
      </c>
      <c r="AM713" s="28">
        <v>6.9702060199999991</v>
      </c>
      <c r="AN713" s="28">
        <v>0</v>
      </c>
      <c r="AO713" s="28">
        <v>0</v>
      </c>
      <c r="AP713" s="28">
        <v>1.77971616</v>
      </c>
      <c r="AQ713" s="28">
        <v>1.77971616</v>
      </c>
      <c r="AR713" s="28">
        <v>0</v>
      </c>
      <c r="AS713" s="28">
        <v>3.98788236</v>
      </c>
      <c r="AT713" s="28">
        <v>12.737804539999999</v>
      </c>
      <c r="AU713" s="28">
        <v>44.207128850000004</v>
      </c>
      <c r="AV713" s="28">
        <v>91.604985810000002</v>
      </c>
      <c r="AW713" s="28">
        <v>135.81211465999999</v>
      </c>
      <c r="AX713" s="28">
        <v>13.442413040000002</v>
      </c>
      <c r="AY713" s="28">
        <v>11.28220385</v>
      </c>
      <c r="AZ713" s="28">
        <v>111.08749777</v>
      </c>
    </row>
    <row r="714" spans="2:52" x14ac:dyDescent="0.25">
      <c r="B714" s="15" t="s">
        <v>491</v>
      </c>
      <c r="C714" s="28">
        <v>3.07787795</v>
      </c>
      <c r="D714" s="28">
        <v>1.1567384999999999</v>
      </c>
      <c r="E714" s="28">
        <v>0.66789195999999995</v>
      </c>
      <c r="F714" s="28">
        <v>0.42964458</v>
      </c>
      <c r="G714" s="28">
        <v>5.9201959999999998E-2</v>
      </c>
      <c r="H714" s="28">
        <v>1.9211394500000001</v>
      </c>
      <c r="I714" s="28">
        <v>0.27976421000000001</v>
      </c>
      <c r="J714" s="28">
        <v>0.44805115000000001</v>
      </c>
      <c r="K714" s="28">
        <v>0.60793717000000003</v>
      </c>
      <c r="L714" s="28">
        <v>0.58538692000000003</v>
      </c>
      <c r="M714" s="28">
        <v>55.517001409999999</v>
      </c>
      <c r="N714" s="28">
        <v>55.365208000000003</v>
      </c>
      <c r="O714" s="28">
        <v>0</v>
      </c>
      <c r="P714" s="28">
        <v>0</v>
      </c>
      <c r="Q714" s="28">
        <v>0.15179340999999999</v>
      </c>
      <c r="R714" s="28">
        <v>58.59487936</v>
      </c>
      <c r="S714" s="28">
        <v>29.052382050000002</v>
      </c>
      <c r="T714" s="28">
        <v>0.26479999999999998</v>
      </c>
      <c r="U714" s="28">
        <v>6.0558696200000002</v>
      </c>
      <c r="V714" s="28">
        <v>2.1999999999999999E-2</v>
      </c>
      <c r="W714" s="28">
        <v>5.5017427999999997</v>
      </c>
      <c r="X714" s="28">
        <v>3.9797834600000002</v>
      </c>
      <c r="Y714" s="28">
        <v>2.2053727900000002</v>
      </c>
      <c r="Z714" s="28">
        <v>0</v>
      </c>
      <c r="AA714" s="28">
        <v>47.081950720000002</v>
      </c>
      <c r="AB714" s="28">
        <v>11.512928639999998</v>
      </c>
      <c r="AC714" s="28">
        <v>0</v>
      </c>
      <c r="AD714" s="28">
        <v>0</v>
      </c>
      <c r="AE714" s="28">
        <v>0</v>
      </c>
      <c r="AF714" s="28">
        <v>0</v>
      </c>
      <c r="AG714" s="28">
        <v>0</v>
      </c>
      <c r="AH714" s="28">
        <v>0</v>
      </c>
      <c r="AI714" s="28">
        <v>0</v>
      </c>
      <c r="AJ714" s="28">
        <v>0</v>
      </c>
      <c r="AK714" s="28">
        <v>0</v>
      </c>
      <c r="AL714" s="28">
        <v>7.6995153200000006</v>
      </c>
      <c r="AM714" s="28">
        <v>7.6995153200000006</v>
      </c>
      <c r="AN714" s="28">
        <v>0</v>
      </c>
      <c r="AO714" s="28">
        <v>0</v>
      </c>
      <c r="AP714" s="28">
        <v>0</v>
      </c>
      <c r="AQ714" s="28">
        <v>0</v>
      </c>
      <c r="AR714" s="28">
        <v>0</v>
      </c>
      <c r="AS714" s="28">
        <v>0</v>
      </c>
      <c r="AT714" s="28">
        <v>7.6995153200000006</v>
      </c>
      <c r="AU714" s="28">
        <v>3.81341332</v>
      </c>
      <c r="AV714" s="28">
        <v>8.8717611699999992</v>
      </c>
      <c r="AW714" s="28">
        <v>12.68517449</v>
      </c>
      <c r="AX714" s="28">
        <v>0</v>
      </c>
      <c r="AY714" s="28">
        <v>0</v>
      </c>
      <c r="AZ714" s="28">
        <v>12.68517449</v>
      </c>
    </row>
    <row r="715" spans="2:52" x14ac:dyDescent="0.25">
      <c r="B715" s="15" t="s">
        <v>492</v>
      </c>
      <c r="C715" s="28">
        <v>20.20658212</v>
      </c>
      <c r="D715" s="28">
        <v>6.8868001499999991</v>
      </c>
      <c r="E715" s="28">
        <v>5.0886171899999999</v>
      </c>
      <c r="F715" s="28">
        <v>1.23527933</v>
      </c>
      <c r="G715" s="28">
        <v>0.56290362999999999</v>
      </c>
      <c r="H715" s="28">
        <v>13.319781970000001</v>
      </c>
      <c r="I715" s="28">
        <v>1.3738166599999999</v>
      </c>
      <c r="J715" s="28">
        <v>1.5955434900000001</v>
      </c>
      <c r="K715" s="28">
        <v>10.081079750000001</v>
      </c>
      <c r="L715" s="28">
        <v>0.26934206999999999</v>
      </c>
      <c r="M715" s="28">
        <v>133.98386404000001</v>
      </c>
      <c r="N715" s="28">
        <v>133.917135</v>
      </c>
      <c r="O715" s="28">
        <v>6.6729039999999989E-2</v>
      </c>
      <c r="P715" s="28">
        <v>0</v>
      </c>
      <c r="Q715" s="28">
        <v>0</v>
      </c>
      <c r="R715" s="28">
        <v>154.19044615999999</v>
      </c>
      <c r="S715" s="28">
        <v>43.922726060000002</v>
      </c>
      <c r="T715" s="28">
        <v>0.4906354</v>
      </c>
      <c r="U715" s="28">
        <v>9.0020274199999992</v>
      </c>
      <c r="V715" s="28">
        <v>0</v>
      </c>
      <c r="W715" s="28">
        <v>7.6663479900000002</v>
      </c>
      <c r="X715" s="28">
        <v>3.4794456499999997</v>
      </c>
      <c r="Y715" s="28">
        <v>8.77957739</v>
      </c>
      <c r="Z715" s="28">
        <v>3.2043450099999999</v>
      </c>
      <c r="AA715" s="28">
        <v>76.54510492</v>
      </c>
      <c r="AB715" s="28">
        <v>77.645341239999993</v>
      </c>
      <c r="AC715" s="28">
        <v>0</v>
      </c>
      <c r="AD715" s="28">
        <v>0</v>
      </c>
      <c r="AE715" s="28">
        <v>0</v>
      </c>
      <c r="AF715" s="28">
        <v>0</v>
      </c>
      <c r="AG715" s="28">
        <v>0</v>
      </c>
      <c r="AH715" s="28">
        <v>0</v>
      </c>
      <c r="AI715" s="28">
        <v>0</v>
      </c>
      <c r="AJ715" s="28">
        <v>0</v>
      </c>
      <c r="AK715" s="28">
        <v>0</v>
      </c>
      <c r="AL715" s="28">
        <v>14.139466820000001</v>
      </c>
      <c r="AM715" s="28">
        <v>14.139466820000001</v>
      </c>
      <c r="AN715" s="28">
        <v>0</v>
      </c>
      <c r="AO715" s="28">
        <v>0</v>
      </c>
      <c r="AP715" s="28">
        <v>7.1034013099999997</v>
      </c>
      <c r="AQ715" s="28">
        <v>7.1034013099999997</v>
      </c>
      <c r="AR715" s="28">
        <v>0</v>
      </c>
      <c r="AS715" s="28">
        <v>5.1784484900000001</v>
      </c>
      <c r="AT715" s="28">
        <v>26.421316619999999</v>
      </c>
      <c r="AU715" s="28">
        <v>51.224024620000002</v>
      </c>
      <c r="AV715" s="28">
        <v>90.716721329999999</v>
      </c>
      <c r="AW715" s="28">
        <v>141.94074595000001</v>
      </c>
      <c r="AX715" s="28">
        <v>16.45601392</v>
      </c>
      <c r="AY715" s="28">
        <v>9.9816202000000001</v>
      </c>
      <c r="AZ715" s="28">
        <v>115.50311182999999</v>
      </c>
    </row>
    <row r="716" spans="2:52" x14ac:dyDescent="0.25">
      <c r="B716" s="15" t="s">
        <v>493</v>
      </c>
      <c r="C716" s="28">
        <v>31.525493369999996</v>
      </c>
      <c r="D716" s="28">
        <v>2.4279342499999998</v>
      </c>
      <c r="E716" s="28">
        <v>0.99767342000000003</v>
      </c>
      <c r="F716" s="28">
        <v>1.20234767</v>
      </c>
      <c r="G716" s="28">
        <v>0.22791316</v>
      </c>
      <c r="H716" s="28">
        <v>29.097559119999996</v>
      </c>
      <c r="I716" s="28">
        <v>0.31595220000000002</v>
      </c>
      <c r="J716" s="28">
        <v>0.26489299999999999</v>
      </c>
      <c r="K716" s="28">
        <v>28.41520886</v>
      </c>
      <c r="L716" s="28">
        <v>0.10150505999999999</v>
      </c>
      <c r="M716" s="28">
        <v>71.718762260000005</v>
      </c>
      <c r="N716" s="28">
        <v>70.832502000000005</v>
      </c>
      <c r="O716" s="28">
        <v>0.10626026</v>
      </c>
      <c r="P716" s="28">
        <v>0</v>
      </c>
      <c r="Q716" s="28">
        <v>0.78</v>
      </c>
      <c r="R716" s="28">
        <v>103.24425563</v>
      </c>
      <c r="S716" s="28">
        <v>40.36325231</v>
      </c>
      <c r="T716" s="28">
        <v>0.25377938999999999</v>
      </c>
      <c r="U716" s="28">
        <v>4.78995178</v>
      </c>
      <c r="V716" s="28">
        <v>0</v>
      </c>
      <c r="W716" s="28">
        <v>0</v>
      </c>
      <c r="X716" s="28">
        <v>1.13262299</v>
      </c>
      <c r="Y716" s="28">
        <v>15.20476407</v>
      </c>
      <c r="Z716" s="28">
        <v>0</v>
      </c>
      <c r="AA716" s="28">
        <v>61.744370540000006</v>
      </c>
      <c r="AB716" s="28">
        <v>41.499885090000006</v>
      </c>
      <c r="AC716" s="28">
        <v>1.324E-2</v>
      </c>
      <c r="AD716" s="28">
        <v>0</v>
      </c>
      <c r="AE716" s="28">
        <v>0</v>
      </c>
      <c r="AF716" s="28">
        <v>1.324E-2</v>
      </c>
      <c r="AG716" s="28">
        <v>0</v>
      </c>
      <c r="AH716" s="28">
        <v>0</v>
      </c>
      <c r="AI716" s="28">
        <v>0</v>
      </c>
      <c r="AJ716" s="28">
        <v>0.36600300000000002</v>
      </c>
      <c r="AK716" s="28">
        <v>0.379243</v>
      </c>
      <c r="AL716" s="28">
        <v>8.5449999999999998E-2</v>
      </c>
      <c r="AM716" s="28">
        <v>8.5449999999999998E-2</v>
      </c>
      <c r="AN716" s="28">
        <v>0</v>
      </c>
      <c r="AO716" s="28">
        <v>0</v>
      </c>
      <c r="AP716" s="28">
        <v>0</v>
      </c>
      <c r="AQ716" s="28">
        <v>0</v>
      </c>
      <c r="AR716" s="28">
        <v>0</v>
      </c>
      <c r="AS716" s="28">
        <v>0.69119319999999995</v>
      </c>
      <c r="AT716" s="28">
        <v>0.77664319999999998</v>
      </c>
      <c r="AU716" s="28">
        <v>41.102484889999999</v>
      </c>
      <c r="AV716" s="28">
        <v>63.447708339999998</v>
      </c>
      <c r="AW716" s="28">
        <v>104.55019322999999</v>
      </c>
      <c r="AX716" s="28">
        <v>3.2078909599999998</v>
      </c>
      <c r="AY716" s="28">
        <v>4.7994758099999997</v>
      </c>
      <c r="AZ716" s="28">
        <v>96.542826459999986</v>
      </c>
    </row>
    <row r="717" spans="2:52" x14ac:dyDescent="0.25">
      <c r="B717" s="15" t="s">
        <v>494</v>
      </c>
      <c r="C717" s="28">
        <v>7.3469006299999986</v>
      </c>
      <c r="D717" s="28">
        <v>5.3406438599999992</v>
      </c>
      <c r="E717" s="28">
        <v>2.9132329299999995</v>
      </c>
      <c r="F717" s="28">
        <v>2.1470331900000001</v>
      </c>
      <c r="G717" s="28">
        <v>0.28037773999999999</v>
      </c>
      <c r="H717" s="28">
        <v>2.0062567699999998</v>
      </c>
      <c r="I717" s="28">
        <v>0.59808738000000006</v>
      </c>
      <c r="J717" s="28">
        <v>0.59683675000000003</v>
      </c>
      <c r="K717" s="28">
        <v>0.76721530000000004</v>
      </c>
      <c r="L717" s="28">
        <v>4.4117339999999998E-2</v>
      </c>
      <c r="M717" s="28">
        <v>86.581719000000007</v>
      </c>
      <c r="N717" s="28">
        <v>86.536665999999997</v>
      </c>
      <c r="O717" s="28">
        <v>4.5053000000000003E-2</v>
      </c>
      <c r="P717" s="28">
        <v>0</v>
      </c>
      <c r="Q717" s="28">
        <v>0</v>
      </c>
      <c r="R717" s="28">
        <v>93.92861963</v>
      </c>
      <c r="S717" s="28">
        <v>45.90979299</v>
      </c>
      <c r="T717" s="28">
        <v>0.30700740000000004</v>
      </c>
      <c r="U717" s="28">
        <v>8.8678397100000002</v>
      </c>
      <c r="V717" s="28">
        <v>0</v>
      </c>
      <c r="W717" s="28">
        <v>0</v>
      </c>
      <c r="X717" s="28">
        <v>13.379385300000001</v>
      </c>
      <c r="Y717" s="28">
        <v>8.3120638299999996</v>
      </c>
      <c r="Z717" s="28">
        <v>1.9626672700000001</v>
      </c>
      <c r="AA717" s="28">
        <v>78.738756499999994</v>
      </c>
      <c r="AB717" s="28">
        <v>15.189863130000001</v>
      </c>
      <c r="AC717" s="28">
        <v>0</v>
      </c>
      <c r="AD717" s="28">
        <v>0</v>
      </c>
      <c r="AE717" s="28">
        <v>0</v>
      </c>
      <c r="AF717" s="28">
        <v>0</v>
      </c>
      <c r="AG717" s="28">
        <v>0</v>
      </c>
      <c r="AH717" s="28">
        <v>0</v>
      </c>
      <c r="AI717" s="28">
        <v>0</v>
      </c>
      <c r="AJ717" s="28">
        <v>0</v>
      </c>
      <c r="AK717" s="28">
        <v>0</v>
      </c>
      <c r="AL717" s="28">
        <v>11.15675785</v>
      </c>
      <c r="AM717" s="28">
        <v>11.15675785</v>
      </c>
      <c r="AN717" s="28">
        <v>0</v>
      </c>
      <c r="AO717" s="28">
        <v>0</v>
      </c>
      <c r="AP717" s="28">
        <v>2.4</v>
      </c>
      <c r="AQ717" s="28">
        <v>2.4</v>
      </c>
      <c r="AR717" s="28">
        <v>0</v>
      </c>
      <c r="AS717" s="28">
        <v>0</v>
      </c>
      <c r="AT717" s="28">
        <v>13.55675785</v>
      </c>
      <c r="AU717" s="28">
        <v>1.6331052800000001</v>
      </c>
      <c r="AV717" s="28">
        <v>4.9544704700000004</v>
      </c>
      <c r="AW717" s="28">
        <v>6.5875757500000001</v>
      </c>
      <c r="AX717" s="28">
        <v>2.06046913</v>
      </c>
      <c r="AY717" s="28">
        <v>0</v>
      </c>
      <c r="AZ717" s="28">
        <v>4.5271066200000005</v>
      </c>
    </row>
    <row r="718" spans="2:52" x14ac:dyDescent="0.25">
      <c r="B718" s="15" t="s">
        <v>495</v>
      </c>
      <c r="C718" s="28">
        <v>30.36197632</v>
      </c>
      <c r="D718" s="28">
        <v>25.34303778</v>
      </c>
      <c r="E718" s="28">
        <v>10.97514913</v>
      </c>
      <c r="F718" s="28">
        <v>12.242347329999999</v>
      </c>
      <c r="G718" s="28">
        <v>2.12554132</v>
      </c>
      <c r="H718" s="28">
        <v>5.0189385399999997</v>
      </c>
      <c r="I718" s="28">
        <v>0.15408004</v>
      </c>
      <c r="J718" s="28">
        <v>0.24981300000000001</v>
      </c>
      <c r="K718" s="28">
        <v>3.8481350499999998</v>
      </c>
      <c r="L718" s="28">
        <v>0.76691044999999991</v>
      </c>
      <c r="M718" s="28">
        <v>63.227477659999998</v>
      </c>
      <c r="N718" s="28">
        <v>62.773465999999999</v>
      </c>
      <c r="O718" s="28">
        <v>0.311255</v>
      </c>
      <c r="P718" s="28">
        <v>0.14275666000000001</v>
      </c>
      <c r="Q718" s="28">
        <v>0</v>
      </c>
      <c r="R718" s="28">
        <v>93.589453979999988</v>
      </c>
      <c r="S718" s="28">
        <v>25.733805510000003</v>
      </c>
      <c r="T718" s="28">
        <v>0.65341578</v>
      </c>
      <c r="U718" s="28">
        <v>6.2418680100000001</v>
      </c>
      <c r="V718" s="28">
        <v>0</v>
      </c>
      <c r="W718" s="28">
        <v>0</v>
      </c>
      <c r="X718" s="28">
        <v>1.3756984399999999</v>
      </c>
      <c r="Y718" s="28">
        <v>6.8633023499999997</v>
      </c>
      <c r="Z718" s="28">
        <v>0</v>
      </c>
      <c r="AA718" s="28">
        <v>40.868090090000003</v>
      </c>
      <c r="AB718" s="28">
        <v>52.721363889999999</v>
      </c>
      <c r="AC718" s="28">
        <v>0</v>
      </c>
      <c r="AD718" s="28">
        <v>0</v>
      </c>
      <c r="AE718" s="28">
        <v>0</v>
      </c>
      <c r="AF718" s="28">
        <v>0</v>
      </c>
      <c r="AG718" s="28">
        <v>0</v>
      </c>
      <c r="AH718" s="28">
        <v>0</v>
      </c>
      <c r="AI718" s="28">
        <v>0</v>
      </c>
      <c r="AJ718" s="28">
        <v>9.8959838800000011</v>
      </c>
      <c r="AK718" s="28">
        <v>9.8959838800000011</v>
      </c>
      <c r="AL718" s="28">
        <v>10.92278329</v>
      </c>
      <c r="AM718" s="28">
        <v>10.92278329</v>
      </c>
      <c r="AN718" s="28">
        <v>0</v>
      </c>
      <c r="AO718" s="28">
        <v>0</v>
      </c>
      <c r="AP718" s="28">
        <v>0</v>
      </c>
      <c r="AQ718" s="28">
        <v>0</v>
      </c>
      <c r="AR718" s="28">
        <v>0</v>
      </c>
      <c r="AS718" s="28">
        <v>0</v>
      </c>
      <c r="AT718" s="28">
        <v>10.92278329</v>
      </c>
      <c r="AU718" s="28">
        <v>51.694564480000004</v>
      </c>
      <c r="AV718" s="28">
        <v>59.535193</v>
      </c>
      <c r="AW718" s="28">
        <v>111.22975748</v>
      </c>
      <c r="AX718" s="28">
        <v>5.4202314899999999</v>
      </c>
      <c r="AY718" s="28">
        <v>0</v>
      </c>
      <c r="AZ718" s="28">
        <v>105.80952599000001</v>
      </c>
    </row>
    <row r="719" spans="2:52" x14ac:dyDescent="0.25">
      <c r="B719" s="15" t="s">
        <v>496</v>
      </c>
      <c r="C719" s="28">
        <v>13.888203979999998</v>
      </c>
      <c r="D719" s="28">
        <v>5.8994823199999997</v>
      </c>
      <c r="E719" s="28">
        <v>3.8874308899999996</v>
      </c>
      <c r="F719" s="28">
        <v>1.5932691499999998</v>
      </c>
      <c r="G719" s="28">
        <v>0.41878228000000001</v>
      </c>
      <c r="H719" s="28">
        <v>7.9887216599999995</v>
      </c>
      <c r="I719" s="28">
        <v>0.5675015699999999</v>
      </c>
      <c r="J719" s="28">
        <v>0.64437</v>
      </c>
      <c r="K719" s="28">
        <v>6.4560292199999996</v>
      </c>
      <c r="L719" s="28">
        <v>0.32082086999999998</v>
      </c>
      <c r="M719" s="28">
        <v>129.97650100000001</v>
      </c>
      <c r="N719" s="28">
        <v>129.97650100000001</v>
      </c>
      <c r="O719" s="28">
        <v>0</v>
      </c>
      <c r="P719" s="28">
        <v>0</v>
      </c>
      <c r="Q719" s="28">
        <v>0</v>
      </c>
      <c r="R719" s="28">
        <v>143.86470498</v>
      </c>
      <c r="S719" s="28">
        <v>57.221029659999999</v>
      </c>
      <c r="T719" s="28">
        <v>0.53924917000000006</v>
      </c>
      <c r="U719" s="28">
        <v>11.70888616</v>
      </c>
      <c r="V719" s="28">
        <v>0</v>
      </c>
      <c r="W719" s="28">
        <v>0.52900418000000005</v>
      </c>
      <c r="X719" s="28">
        <v>6.2465893499999998</v>
      </c>
      <c r="Y719" s="28">
        <v>16.950133870000002</v>
      </c>
      <c r="Z719" s="28">
        <v>2.3708576699999999</v>
      </c>
      <c r="AA719" s="28">
        <v>95.565750059999999</v>
      </c>
      <c r="AB719" s="28">
        <v>48.29895492</v>
      </c>
      <c r="AC719" s="28">
        <v>0</v>
      </c>
      <c r="AD719" s="28">
        <v>0</v>
      </c>
      <c r="AE719" s="28">
        <v>0</v>
      </c>
      <c r="AF719" s="28">
        <v>0</v>
      </c>
      <c r="AG719" s="28">
        <v>0</v>
      </c>
      <c r="AH719" s="28">
        <v>0</v>
      </c>
      <c r="AI719" s="28">
        <v>0</v>
      </c>
      <c r="AJ719" s="28">
        <v>0</v>
      </c>
      <c r="AK719" s="28">
        <v>0</v>
      </c>
      <c r="AL719" s="28">
        <v>26.314192070000001</v>
      </c>
      <c r="AM719" s="28">
        <v>26.314192070000001</v>
      </c>
      <c r="AN719" s="28">
        <v>0</v>
      </c>
      <c r="AO719" s="28">
        <v>0</v>
      </c>
      <c r="AP719" s="28">
        <v>5.8160355499999996</v>
      </c>
      <c r="AQ719" s="28">
        <v>5.8160355499999996</v>
      </c>
      <c r="AR719" s="28">
        <v>0</v>
      </c>
      <c r="AS719" s="28">
        <v>0</v>
      </c>
      <c r="AT719" s="28">
        <v>32.130227619999999</v>
      </c>
      <c r="AU719" s="28">
        <v>16.1687273</v>
      </c>
      <c r="AV719" s="28">
        <v>29.133988590000001</v>
      </c>
      <c r="AW719" s="28">
        <v>45.302715890000002</v>
      </c>
      <c r="AX719" s="28">
        <v>0</v>
      </c>
      <c r="AY719" s="28">
        <v>0</v>
      </c>
      <c r="AZ719" s="28">
        <v>45.302715890000002</v>
      </c>
    </row>
    <row r="720" spans="2:52" x14ac:dyDescent="0.25">
      <c r="B720" s="15" t="s">
        <v>497</v>
      </c>
      <c r="C720" s="28">
        <v>7.7196384999999994</v>
      </c>
      <c r="D720" s="28">
        <v>4.3142459399999993</v>
      </c>
      <c r="E720" s="28">
        <v>2.5899870899999997</v>
      </c>
      <c r="F720" s="28">
        <v>1.3981154199999999</v>
      </c>
      <c r="G720" s="28">
        <v>0.32614343000000001</v>
      </c>
      <c r="H720" s="28">
        <v>3.4053925599999997</v>
      </c>
      <c r="I720" s="28">
        <v>1.20781301</v>
      </c>
      <c r="J720" s="28">
        <v>1.473112</v>
      </c>
      <c r="K720" s="28">
        <v>0.66194922999999994</v>
      </c>
      <c r="L720" s="28">
        <v>6.2518320000000002E-2</v>
      </c>
      <c r="M720" s="28">
        <v>106.8095737</v>
      </c>
      <c r="N720" s="28">
        <v>91.980840000000001</v>
      </c>
      <c r="O720" s="28">
        <v>0.11223369999999999</v>
      </c>
      <c r="P720" s="28">
        <v>0</v>
      </c>
      <c r="Q720" s="28">
        <v>14.7165</v>
      </c>
      <c r="R720" s="28">
        <v>114.5292122</v>
      </c>
      <c r="S720" s="28">
        <v>50.042946069999999</v>
      </c>
      <c r="T720" s="28">
        <v>0.84531758999999995</v>
      </c>
      <c r="U720" s="28">
        <v>3.2001286499999999</v>
      </c>
      <c r="V720" s="28">
        <v>0</v>
      </c>
      <c r="W720" s="28">
        <v>0</v>
      </c>
      <c r="X720" s="28">
        <v>2.55684266</v>
      </c>
      <c r="Y720" s="28">
        <v>9.7566017899999995</v>
      </c>
      <c r="Z720" s="28">
        <v>0</v>
      </c>
      <c r="AA720" s="28">
        <v>66.401836759999995</v>
      </c>
      <c r="AB720" s="28">
        <v>48.127375440000002</v>
      </c>
      <c r="AC720" s="28">
        <v>0</v>
      </c>
      <c r="AD720" s="28">
        <v>0</v>
      </c>
      <c r="AE720" s="28">
        <v>0</v>
      </c>
      <c r="AF720" s="28">
        <v>0</v>
      </c>
      <c r="AG720" s="28">
        <v>0</v>
      </c>
      <c r="AH720" s="28">
        <v>0</v>
      </c>
      <c r="AI720" s="28">
        <v>0</v>
      </c>
      <c r="AJ720" s="28">
        <v>0</v>
      </c>
      <c r="AK720" s="28">
        <v>0</v>
      </c>
      <c r="AL720" s="28">
        <v>0.67178333999999995</v>
      </c>
      <c r="AM720" s="28">
        <v>0.67178333999999995</v>
      </c>
      <c r="AN720" s="28">
        <v>0</v>
      </c>
      <c r="AO720" s="28">
        <v>0</v>
      </c>
      <c r="AP720" s="28">
        <v>0</v>
      </c>
      <c r="AQ720" s="28">
        <v>0</v>
      </c>
      <c r="AR720" s="28">
        <v>0</v>
      </c>
      <c r="AS720" s="28">
        <v>3.3000000000000002E-2</v>
      </c>
      <c r="AT720" s="28">
        <v>0.70478333999999998</v>
      </c>
      <c r="AU720" s="28">
        <v>47.422592100000003</v>
      </c>
      <c r="AV720" s="28">
        <v>11.605327690000001</v>
      </c>
      <c r="AW720" s="28">
        <v>59.027919789999999</v>
      </c>
      <c r="AX720" s="28">
        <v>0</v>
      </c>
      <c r="AY720" s="28">
        <v>0</v>
      </c>
      <c r="AZ720" s="28">
        <v>59.027919789999999</v>
      </c>
    </row>
    <row r="721" spans="2:52" x14ac:dyDescent="0.25">
      <c r="B721" s="15" t="s">
        <v>498</v>
      </c>
      <c r="C721" s="28">
        <v>61.862543250000002</v>
      </c>
      <c r="D721" s="28">
        <v>32.884743490000005</v>
      </c>
      <c r="E721" s="28">
        <v>23.16708534</v>
      </c>
      <c r="F721" s="28">
        <v>8.5389960500000015</v>
      </c>
      <c r="G721" s="28">
        <v>1.1786621000000002</v>
      </c>
      <c r="H721" s="28">
        <v>28.977799759999996</v>
      </c>
      <c r="I721" s="28">
        <v>1.10305034</v>
      </c>
      <c r="J721" s="28">
        <v>2.60577748</v>
      </c>
      <c r="K721" s="28">
        <v>23.31951402</v>
      </c>
      <c r="L721" s="28">
        <v>1.94945792</v>
      </c>
      <c r="M721" s="28">
        <v>138.47701264</v>
      </c>
      <c r="N721" s="28">
        <v>137.85833199999999</v>
      </c>
      <c r="O721" s="28">
        <v>0.61868064</v>
      </c>
      <c r="P721" s="28">
        <v>0</v>
      </c>
      <c r="Q721" s="28">
        <v>0</v>
      </c>
      <c r="R721" s="28">
        <v>200.33955588999999</v>
      </c>
      <c r="S721" s="28">
        <v>91.944008920000002</v>
      </c>
      <c r="T721" s="28">
        <v>3.20712354</v>
      </c>
      <c r="U721" s="28">
        <v>8.9755806499999995</v>
      </c>
      <c r="V721" s="28">
        <v>0</v>
      </c>
      <c r="W721" s="28">
        <v>0</v>
      </c>
      <c r="X721" s="28">
        <v>6.9764952999999998</v>
      </c>
      <c r="Y721" s="28">
        <v>33.072731009999998</v>
      </c>
      <c r="Z721" s="28">
        <v>0.43840184999999998</v>
      </c>
      <c r="AA721" s="28">
        <v>144.61434127000001</v>
      </c>
      <c r="AB721" s="28">
        <v>55.725214620000003</v>
      </c>
      <c r="AC721" s="28">
        <v>0</v>
      </c>
      <c r="AD721" s="28">
        <v>0</v>
      </c>
      <c r="AE721" s="28">
        <v>0</v>
      </c>
      <c r="AF721" s="28">
        <v>0</v>
      </c>
      <c r="AG721" s="28">
        <v>0</v>
      </c>
      <c r="AH721" s="28">
        <v>0</v>
      </c>
      <c r="AI721" s="28">
        <v>0</v>
      </c>
      <c r="AJ721" s="28">
        <v>0</v>
      </c>
      <c r="AK721" s="28">
        <v>0</v>
      </c>
      <c r="AL721" s="28">
        <v>3.1886795000000001</v>
      </c>
      <c r="AM721" s="28">
        <v>3.1886795000000001</v>
      </c>
      <c r="AN721" s="28">
        <v>0</v>
      </c>
      <c r="AO721" s="28">
        <v>0</v>
      </c>
      <c r="AP721" s="28">
        <v>0.99999995999999991</v>
      </c>
      <c r="AQ721" s="28">
        <v>0.99999995999999991</v>
      </c>
      <c r="AR721" s="28">
        <v>0</v>
      </c>
      <c r="AS721" s="28">
        <v>0</v>
      </c>
      <c r="AT721" s="28">
        <v>4.1886794600000004</v>
      </c>
      <c r="AU721" s="28">
        <v>51.536535160000007</v>
      </c>
      <c r="AV721" s="28">
        <v>40.785081940000005</v>
      </c>
      <c r="AW721" s="28">
        <v>92.321617099999997</v>
      </c>
      <c r="AX721" s="28">
        <v>0</v>
      </c>
      <c r="AY721" s="28">
        <v>0</v>
      </c>
      <c r="AZ721" s="28">
        <v>92.321617099999997</v>
      </c>
    </row>
    <row r="722" spans="2:52" x14ac:dyDescent="0.25">
      <c r="B722" s="15" t="s">
        <v>499</v>
      </c>
      <c r="C722" s="28">
        <v>9.8879074800000009</v>
      </c>
      <c r="D722" s="28">
        <v>4.2912351399999995</v>
      </c>
      <c r="E722" s="28">
        <v>1.0757786</v>
      </c>
      <c r="F722" s="28">
        <v>3.0548957999999997</v>
      </c>
      <c r="G722" s="28">
        <v>0.16056073999999998</v>
      </c>
      <c r="H722" s="28">
        <v>5.5966723399999996</v>
      </c>
      <c r="I722" s="28">
        <v>0.25712514999999997</v>
      </c>
      <c r="J722" s="28">
        <v>0.70466893000000008</v>
      </c>
      <c r="K722" s="28">
        <v>3.7749136000000001</v>
      </c>
      <c r="L722" s="28">
        <v>0.85996466000000005</v>
      </c>
      <c r="M722" s="28">
        <v>90.010884000000004</v>
      </c>
      <c r="N722" s="28">
        <v>83.376216999999997</v>
      </c>
      <c r="O722" s="28">
        <v>6.6196669999999997</v>
      </c>
      <c r="P722" s="28">
        <v>0</v>
      </c>
      <c r="Q722" s="28">
        <v>1.4999999999999999E-2</v>
      </c>
      <c r="R722" s="28">
        <v>99.89879148</v>
      </c>
      <c r="S722" s="28">
        <v>31.745855110000001</v>
      </c>
      <c r="T722" s="28">
        <v>0.63574145999999998</v>
      </c>
      <c r="U722" s="28">
        <v>7.0256781999999998</v>
      </c>
      <c r="V722" s="28">
        <v>0</v>
      </c>
      <c r="W722" s="28">
        <v>0</v>
      </c>
      <c r="X722" s="28">
        <v>10.50921052</v>
      </c>
      <c r="Y722" s="28">
        <v>8.7392221999999986</v>
      </c>
      <c r="Z722" s="28">
        <v>0</v>
      </c>
      <c r="AA722" s="28">
        <v>58.655707490000012</v>
      </c>
      <c r="AB722" s="28">
        <v>41.243083990000002</v>
      </c>
      <c r="AC722" s="28">
        <v>0</v>
      </c>
      <c r="AD722" s="28">
        <v>0</v>
      </c>
      <c r="AE722" s="28">
        <v>0</v>
      </c>
      <c r="AF722" s="28">
        <v>0</v>
      </c>
      <c r="AG722" s="28">
        <v>0</v>
      </c>
      <c r="AH722" s="28">
        <v>0</v>
      </c>
      <c r="AI722" s="28">
        <v>0</v>
      </c>
      <c r="AJ722" s="28">
        <v>0</v>
      </c>
      <c r="AK722" s="28">
        <v>0</v>
      </c>
      <c r="AL722" s="28">
        <v>0.10385999999999999</v>
      </c>
      <c r="AM722" s="28">
        <v>0.10385999999999999</v>
      </c>
      <c r="AN722" s="28">
        <v>0</v>
      </c>
      <c r="AO722" s="28">
        <v>0</v>
      </c>
      <c r="AP722" s="28">
        <v>0</v>
      </c>
      <c r="AQ722" s="28">
        <v>0</v>
      </c>
      <c r="AR722" s="28">
        <v>0</v>
      </c>
      <c r="AS722" s="28">
        <v>2</v>
      </c>
      <c r="AT722" s="28">
        <v>2.1038600000000001</v>
      </c>
      <c r="AU722" s="28">
        <v>39.139223990000005</v>
      </c>
      <c r="AV722" s="28">
        <v>165.82612561000002</v>
      </c>
      <c r="AW722" s="28">
        <v>204.9653496</v>
      </c>
      <c r="AX722" s="28">
        <v>4.8148898099999995</v>
      </c>
      <c r="AY722" s="28">
        <v>9.83312308</v>
      </c>
      <c r="AZ722" s="28">
        <v>190.31733670999998</v>
      </c>
    </row>
    <row r="723" spans="2:52" x14ac:dyDescent="0.25">
      <c r="B723" s="15" t="s">
        <v>500</v>
      </c>
      <c r="C723" s="28">
        <v>11.74775152</v>
      </c>
      <c r="D723" s="28">
        <v>4.3630549500000004</v>
      </c>
      <c r="E723" s="28">
        <v>1.8771085000000001</v>
      </c>
      <c r="F723" s="28">
        <v>1.99435436</v>
      </c>
      <c r="G723" s="28">
        <v>0.49159209000000004</v>
      </c>
      <c r="H723" s="28">
        <v>7.3846965699999991</v>
      </c>
      <c r="I723" s="28">
        <v>0.60023027000000007</v>
      </c>
      <c r="J723" s="28">
        <v>2.0613290000000002</v>
      </c>
      <c r="K723" s="28">
        <v>3.9655094100000001</v>
      </c>
      <c r="L723" s="28">
        <v>0.75762788999999997</v>
      </c>
      <c r="M723" s="28">
        <v>68.405846370000006</v>
      </c>
      <c r="N723" s="28">
        <v>68.329031999999998</v>
      </c>
      <c r="O723" s="28">
        <v>7.6814369999999993E-2</v>
      </c>
      <c r="P723" s="28">
        <v>0</v>
      </c>
      <c r="Q723" s="28">
        <v>0</v>
      </c>
      <c r="R723" s="28">
        <v>80.15359789</v>
      </c>
      <c r="S723" s="28">
        <v>43.549807810000004</v>
      </c>
      <c r="T723" s="28">
        <v>0.84131900000000004</v>
      </c>
      <c r="U723" s="28">
        <v>2.85697847</v>
      </c>
      <c r="V723" s="28">
        <v>0</v>
      </c>
      <c r="W723" s="28">
        <v>2.1155941</v>
      </c>
      <c r="X723" s="28">
        <v>1.21433831</v>
      </c>
      <c r="Y723" s="28">
        <v>4.7055437900000001</v>
      </c>
      <c r="Z723" s="28">
        <v>0</v>
      </c>
      <c r="AA723" s="28">
        <v>55.283581480000002</v>
      </c>
      <c r="AB723" s="28">
        <v>24.870016410000002</v>
      </c>
      <c r="AC723" s="28">
        <v>0</v>
      </c>
      <c r="AD723" s="28">
        <v>0</v>
      </c>
      <c r="AE723" s="28">
        <v>0</v>
      </c>
      <c r="AF723" s="28">
        <v>0</v>
      </c>
      <c r="AG723" s="28">
        <v>0</v>
      </c>
      <c r="AH723" s="28">
        <v>0</v>
      </c>
      <c r="AI723" s="28">
        <v>0</v>
      </c>
      <c r="AJ723" s="28">
        <v>0</v>
      </c>
      <c r="AK723" s="28">
        <v>0</v>
      </c>
      <c r="AL723" s="28">
        <v>0.88944000000000001</v>
      </c>
      <c r="AM723" s="28">
        <v>0.88944000000000001</v>
      </c>
      <c r="AN723" s="28">
        <v>0</v>
      </c>
      <c r="AO723" s="28">
        <v>0</v>
      </c>
      <c r="AP723" s="28">
        <v>0</v>
      </c>
      <c r="AQ723" s="28">
        <v>0</v>
      </c>
      <c r="AR723" s="28">
        <v>0</v>
      </c>
      <c r="AS723" s="28">
        <v>0</v>
      </c>
      <c r="AT723" s="28">
        <v>0.88944000000000001</v>
      </c>
      <c r="AU723" s="28">
        <v>23.980576410000001</v>
      </c>
      <c r="AV723" s="28">
        <v>4.4977303800000001</v>
      </c>
      <c r="AW723" s="28">
        <v>28.478306789999998</v>
      </c>
      <c r="AX723" s="28">
        <v>0</v>
      </c>
      <c r="AY723" s="28">
        <v>0</v>
      </c>
      <c r="AZ723" s="28">
        <v>28.478306789999998</v>
      </c>
    </row>
    <row r="724" spans="2:52" x14ac:dyDescent="0.25">
      <c r="B724" s="15" t="s">
        <v>501</v>
      </c>
      <c r="C724" s="28">
        <v>55.646550449999999</v>
      </c>
      <c r="D724" s="28">
        <v>36.778689329999999</v>
      </c>
      <c r="E724" s="28">
        <v>25.60913158</v>
      </c>
      <c r="F724" s="28">
        <v>10.18930031</v>
      </c>
      <c r="G724" s="28">
        <v>0.98025743999999992</v>
      </c>
      <c r="H724" s="28">
        <v>18.867861120000001</v>
      </c>
      <c r="I724" s="28">
        <v>3.19039713</v>
      </c>
      <c r="J724" s="28">
        <v>2.0680166799999999</v>
      </c>
      <c r="K724" s="28">
        <v>13.007571009999999</v>
      </c>
      <c r="L724" s="28">
        <v>0.60187629999999992</v>
      </c>
      <c r="M724" s="28">
        <v>97.807447830000001</v>
      </c>
      <c r="N724" s="28">
        <v>94.808796999999998</v>
      </c>
      <c r="O724" s="28">
        <v>2.9986508299999999</v>
      </c>
      <c r="P724" s="28">
        <v>0</v>
      </c>
      <c r="Q724" s="28">
        <v>0</v>
      </c>
      <c r="R724" s="28">
        <v>153.45399828000001</v>
      </c>
      <c r="S724" s="28">
        <v>66.009220920000004</v>
      </c>
      <c r="T724" s="28">
        <v>5.5713959500000003</v>
      </c>
      <c r="U724" s="28">
        <v>9.5715526000000004</v>
      </c>
      <c r="V724" s="28">
        <v>0</v>
      </c>
      <c r="W724" s="28">
        <v>0</v>
      </c>
      <c r="X724" s="28">
        <v>3.51678121</v>
      </c>
      <c r="Y724" s="28">
        <v>16.320919710000002</v>
      </c>
      <c r="Z724" s="28">
        <v>0</v>
      </c>
      <c r="AA724" s="28">
        <v>100.98987038999998</v>
      </c>
      <c r="AB724" s="28">
        <v>52.46412789</v>
      </c>
      <c r="AC724" s="28">
        <v>0</v>
      </c>
      <c r="AD724" s="28">
        <v>0</v>
      </c>
      <c r="AE724" s="28">
        <v>0</v>
      </c>
      <c r="AF724" s="28">
        <v>0</v>
      </c>
      <c r="AG724" s="28">
        <v>0</v>
      </c>
      <c r="AH724" s="28">
        <v>0</v>
      </c>
      <c r="AI724" s="28">
        <v>0</v>
      </c>
      <c r="AJ724" s="28">
        <v>0</v>
      </c>
      <c r="AK724" s="28">
        <v>0</v>
      </c>
      <c r="AL724" s="28">
        <v>2.3907091499999997</v>
      </c>
      <c r="AM724" s="28">
        <v>2.3907091499999997</v>
      </c>
      <c r="AN724" s="28">
        <v>0</v>
      </c>
      <c r="AO724" s="28">
        <v>0</v>
      </c>
      <c r="AP724" s="28">
        <v>0</v>
      </c>
      <c r="AQ724" s="28">
        <v>0</v>
      </c>
      <c r="AR724" s="28">
        <v>0</v>
      </c>
      <c r="AS724" s="28">
        <v>0</v>
      </c>
      <c r="AT724" s="28">
        <v>2.3907091499999997</v>
      </c>
      <c r="AU724" s="28">
        <v>50.073418740000001</v>
      </c>
      <c r="AV724" s="28">
        <v>100.0227079</v>
      </c>
      <c r="AW724" s="28">
        <v>150.09612663999999</v>
      </c>
      <c r="AX724" s="28">
        <v>13.78239348</v>
      </c>
      <c r="AY724" s="28">
        <v>5.0434494000000001</v>
      </c>
      <c r="AZ724" s="28">
        <v>131.27028375999998</v>
      </c>
    </row>
    <row r="725" spans="2:52" x14ac:dyDescent="0.25">
      <c r="B725" s="25" t="s">
        <v>1582</v>
      </c>
      <c r="C725" s="26">
        <f t="shared" ref="C725:AZ725" si="49">SUM(C710:C724)</f>
        <v>397.51112633999998</v>
      </c>
      <c r="D725" s="26">
        <f t="shared" si="49"/>
        <v>195.12331852</v>
      </c>
      <c r="E725" s="26">
        <f t="shared" si="49"/>
        <v>101.72331067</v>
      </c>
      <c r="F725" s="26">
        <f t="shared" si="49"/>
        <v>82.344707740000018</v>
      </c>
      <c r="G725" s="26">
        <f t="shared" si="49"/>
        <v>11.055300109999997</v>
      </c>
      <c r="H725" s="26">
        <f t="shared" si="49"/>
        <v>202.38780781999998</v>
      </c>
      <c r="I725" s="26">
        <f t="shared" si="49"/>
        <v>21.741912470000003</v>
      </c>
      <c r="J725" s="26">
        <f t="shared" si="49"/>
        <v>23.754924580000001</v>
      </c>
      <c r="K725" s="26">
        <f t="shared" si="49"/>
        <v>148.16615806000001</v>
      </c>
      <c r="L725" s="26">
        <f t="shared" si="49"/>
        <v>8.7248127100000001</v>
      </c>
      <c r="M725" s="26">
        <f t="shared" si="49"/>
        <v>1595.3820117100004</v>
      </c>
      <c r="N725" s="26">
        <f t="shared" si="49"/>
        <v>1566.4901173999999</v>
      </c>
      <c r="O725" s="26">
        <f t="shared" si="49"/>
        <v>12.40584424</v>
      </c>
      <c r="P725" s="26">
        <f t="shared" si="49"/>
        <v>0.64275665999999998</v>
      </c>
      <c r="Q725" s="26">
        <f t="shared" si="49"/>
        <v>15.843293410000001</v>
      </c>
      <c r="R725" s="26">
        <f t="shared" si="49"/>
        <v>1992.8931380499998</v>
      </c>
      <c r="S725" s="26">
        <f t="shared" si="49"/>
        <v>808.84391260999996</v>
      </c>
      <c r="T725" s="26">
        <f t="shared" si="49"/>
        <v>16.976797950000002</v>
      </c>
      <c r="U725" s="26">
        <f t="shared" si="49"/>
        <v>134.58561433</v>
      </c>
      <c r="V725" s="26">
        <f t="shared" si="49"/>
        <v>2.1999999999999999E-2</v>
      </c>
      <c r="W725" s="26">
        <f t="shared" si="49"/>
        <v>17.65096694</v>
      </c>
      <c r="X725" s="26">
        <f t="shared" si="49"/>
        <v>83.419974290000013</v>
      </c>
      <c r="Y725" s="26">
        <f t="shared" si="49"/>
        <v>208.70091457999996</v>
      </c>
      <c r="Z725" s="26">
        <f t="shared" si="49"/>
        <v>8.7040984699999999</v>
      </c>
      <c r="AA725" s="26">
        <f t="shared" si="49"/>
        <v>1278.9042791700001</v>
      </c>
      <c r="AB725" s="26">
        <f t="shared" si="49"/>
        <v>713.98885887999995</v>
      </c>
      <c r="AC725" s="26">
        <f t="shared" si="49"/>
        <v>1.324E-2</v>
      </c>
      <c r="AD725" s="26">
        <f t="shared" si="49"/>
        <v>0</v>
      </c>
      <c r="AE725" s="26">
        <f t="shared" si="49"/>
        <v>0</v>
      </c>
      <c r="AF725" s="26">
        <f t="shared" si="49"/>
        <v>1.324E-2</v>
      </c>
      <c r="AG725" s="26">
        <f t="shared" si="49"/>
        <v>0</v>
      </c>
      <c r="AH725" s="26">
        <f t="shared" si="49"/>
        <v>0</v>
      </c>
      <c r="AI725" s="26">
        <f t="shared" si="49"/>
        <v>0</v>
      </c>
      <c r="AJ725" s="26">
        <f t="shared" si="49"/>
        <v>14.368642880000001</v>
      </c>
      <c r="AK725" s="26">
        <f t="shared" si="49"/>
        <v>14.381882880000001</v>
      </c>
      <c r="AL725" s="26">
        <f t="shared" si="49"/>
        <v>156.98031075999998</v>
      </c>
      <c r="AM725" s="26">
        <f t="shared" si="49"/>
        <v>156.98031075999998</v>
      </c>
      <c r="AN725" s="26">
        <f t="shared" si="49"/>
        <v>0</v>
      </c>
      <c r="AO725" s="26">
        <f t="shared" si="49"/>
        <v>0</v>
      </c>
      <c r="AP725" s="26">
        <f t="shared" si="49"/>
        <v>20.751374420000001</v>
      </c>
      <c r="AQ725" s="26">
        <f t="shared" si="49"/>
        <v>20.751374420000001</v>
      </c>
      <c r="AR725" s="26">
        <f t="shared" si="49"/>
        <v>0</v>
      </c>
      <c r="AS725" s="26">
        <f t="shared" si="49"/>
        <v>25.054222360000004</v>
      </c>
      <c r="AT725" s="26">
        <f t="shared" si="49"/>
        <v>202.78590754000001</v>
      </c>
      <c r="AU725" s="26">
        <f t="shared" si="49"/>
        <v>525.58483422000006</v>
      </c>
      <c r="AV725" s="26">
        <f t="shared" si="49"/>
        <v>1013.9033917300001</v>
      </c>
      <c r="AW725" s="26">
        <f t="shared" si="49"/>
        <v>1539.48822595</v>
      </c>
      <c r="AX725" s="26">
        <f t="shared" si="49"/>
        <v>103.69082469</v>
      </c>
      <c r="AY725" s="26">
        <f t="shared" si="49"/>
        <v>50.196692399999996</v>
      </c>
      <c r="AZ725" s="26">
        <f t="shared" si="49"/>
        <v>1385.6007088599999</v>
      </c>
    </row>
    <row r="726" spans="2:52" x14ac:dyDescent="0.25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</row>
    <row r="727" spans="2:52" x14ac:dyDescent="0.25">
      <c r="B727" s="14" t="s">
        <v>475</v>
      </c>
    </row>
    <row r="728" spans="2:52" x14ac:dyDescent="0.25">
      <c r="B728" s="15" t="s">
        <v>502</v>
      </c>
      <c r="C728" s="28">
        <v>5.5427795</v>
      </c>
      <c r="D728" s="28">
        <v>2.5694799700000002</v>
      </c>
      <c r="E728" s="28">
        <v>1.6169870399999999</v>
      </c>
      <c r="F728" s="28">
        <v>0.65859953999999998</v>
      </c>
      <c r="G728" s="28">
        <v>0.29389339000000003</v>
      </c>
      <c r="H728" s="28">
        <v>2.9732995300000002</v>
      </c>
      <c r="I728" s="28">
        <v>0.75287835999999997</v>
      </c>
      <c r="J728" s="28">
        <v>0.63505856000000005</v>
      </c>
      <c r="K728" s="28">
        <v>1.50591974</v>
      </c>
      <c r="L728" s="28">
        <v>7.9442869999999999E-2</v>
      </c>
      <c r="M728" s="28">
        <v>97.887047999999993</v>
      </c>
      <c r="N728" s="28">
        <v>97.887047999999993</v>
      </c>
      <c r="O728" s="28">
        <v>0</v>
      </c>
      <c r="P728" s="28">
        <v>0</v>
      </c>
      <c r="Q728" s="28">
        <v>0</v>
      </c>
      <c r="R728" s="28">
        <v>103.4298275</v>
      </c>
      <c r="S728" s="28">
        <v>45.955267490000004</v>
      </c>
      <c r="T728" s="28">
        <v>0.43229303999999996</v>
      </c>
      <c r="U728" s="28">
        <v>7.9728196100000002</v>
      </c>
      <c r="V728" s="28">
        <v>0</v>
      </c>
      <c r="W728" s="28">
        <v>0.13314500000000001</v>
      </c>
      <c r="X728" s="28">
        <v>2.84363565</v>
      </c>
      <c r="Y728" s="28">
        <v>6.5284420599999997</v>
      </c>
      <c r="Z728" s="28">
        <v>1.0704625700000001</v>
      </c>
      <c r="AA728" s="28">
        <v>64.936065420000006</v>
      </c>
      <c r="AB728" s="28">
        <v>38.493762079999996</v>
      </c>
      <c r="AC728" s="28">
        <v>0</v>
      </c>
      <c r="AD728" s="28">
        <v>0</v>
      </c>
      <c r="AE728" s="28">
        <v>0</v>
      </c>
      <c r="AF728" s="28">
        <v>0</v>
      </c>
      <c r="AG728" s="28">
        <v>20.39</v>
      </c>
      <c r="AH728" s="28">
        <v>20.39</v>
      </c>
      <c r="AI728" s="28">
        <v>0</v>
      </c>
      <c r="AJ728" s="28">
        <v>0</v>
      </c>
      <c r="AK728" s="28">
        <v>20.39</v>
      </c>
      <c r="AL728" s="28">
        <v>17.14763709</v>
      </c>
      <c r="AM728" s="28">
        <v>17.14763709</v>
      </c>
      <c r="AN728" s="28">
        <v>0</v>
      </c>
      <c r="AO728" s="28">
        <v>0</v>
      </c>
      <c r="AP728" s="28">
        <v>3.4647918</v>
      </c>
      <c r="AQ728" s="28">
        <v>3.4647918</v>
      </c>
      <c r="AR728" s="28">
        <v>0</v>
      </c>
      <c r="AS728" s="28">
        <v>0</v>
      </c>
      <c r="AT728" s="28">
        <v>20.61242889</v>
      </c>
      <c r="AU728" s="28">
        <v>38.27133319</v>
      </c>
      <c r="AV728" s="28">
        <v>22.977637680000004</v>
      </c>
      <c r="AW728" s="28">
        <v>61.248970870000001</v>
      </c>
      <c r="AX728" s="28">
        <v>2.66937873</v>
      </c>
      <c r="AY728" s="28">
        <v>1.2130373999999999</v>
      </c>
      <c r="AZ728" s="28">
        <v>57.366554739999998</v>
      </c>
    </row>
    <row r="729" spans="2:52" x14ac:dyDescent="0.25">
      <c r="B729" s="15" t="s">
        <v>503</v>
      </c>
      <c r="C729" s="28">
        <v>5.3978815999999998</v>
      </c>
      <c r="D729" s="28">
        <v>2.1764123799999999</v>
      </c>
      <c r="E729" s="28">
        <v>0.78566592999999996</v>
      </c>
      <c r="F729" s="28">
        <v>1.1734388500000001</v>
      </c>
      <c r="G729" s="28">
        <v>0.21730760000000002</v>
      </c>
      <c r="H729" s="28">
        <v>3.2214692200000004</v>
      </c>
      <c r="I729" s="28">
        <v>0.44565313000000001</v>
      </c>
      <c r="J729" s="28">
        <v>0.47380499999999998</v>
      </c>
      <c r="K729" s="28">
        <v>1.83709989</v>
      </c>
      <c r="L729" s="28">
        <v>0.46491120000000002</v>
      </c>
      <c r="M729" s="28">
        <v>92.606421999999995</v>
      </c>
      <c r="N729" s="28">
        <v>92.606421999999995</v>
      </c>
      <c r="O729" s="28">
        <v>0</v>
      </c>
      <c r="P729" s="28">
        <v>0</v>
      </c>
      <c r="Q729" s="28">
        <v>0</v>
      </c>
      <c r="R729" s="28">
        <v>98.0043036</v>
      </c>
      <c r="S729" s="28">
        <v>52.732722860000003</v>
      </c>
      <c r="T729" s="28">
        <v>0.33956085999999996</v>
      </c>
      <c r="U729" s="28">
        <v>8.4815145300000001</v>
      </c>
      <c r="V729" s="28">
        <v>0</v>
      </c>
      <c r="W729" s="28">
        <v>0</v>
      </c>
      <c r="X729" s="28">
        <v>3.5845860599999999</v>
      </c>
      <c r="Y729" s="28">
        <v>7.3186426200000003</v>
      </c>
      <c r="Z729" s="28">
        <v>0</v>
      </c>
      <c r="AA729" s="28">
        <v>72.457026930000012</v>
      </c>
      <c r="AB729" s="28">
        <v>25.547276669999999</v>
      </c>
      <c r="AC729" s="28">
        <v>0</v>
      </c>
      <c r="AD729" s="28">
        <v>0</v>
      </c>
      <c r="AE729" s="28">
        <v>0</v>
      </c>
      <c r="AF729" s="28">
        <v>0</v>
      </c>
      <c r="AG729" s="28">
        <v>0</v>
      </c>
      <c r="AH729" s="28">
        <v>0</v>
      </c>
      <c r="AI729" s="28">
        <v>0</v>
      </c>
      <c r="AJ729" s="28">
        <v>0</v>
      </c>
      <c r="AK729" s="28">
        <v>0</v>
      </c>
      <c r="AL729" s="28">
        <v>19.412443669999998</v>
      </c>
      <c r="AM729" s="28">
        <v>19.412443669999998</v>
      </c>
      <c r="AN729" s="28">
        <v>0</v>
      </c>
      <c r="AO729" s="28">
        <v>0</v>
      </c>
      <c r="AP729" s="28">
        <v>0</v>
      </c>
      <c r="AQ729" s="28">
        <v>0</v>
      </c>
      <c r="AR729" s="28">
        <v>0</v>
      </c>
      <c r="AS729" s="28">
        <v>0</v>
      </c>
      <c r="AT729" s="28">
        <v>19.412443669999998</v>
      </c>
      <c r="AU729" s="28">
        <v>6.1348330000000004</v>
      </c>
      <c r="AV729" s="28">
        <v>25.823421</v>
      </c>
      <c r="AW729" s="28">
        <v>31.958254</v>
      </c>
      <c r="AX729" s="28">
        <v>0</v>
      </c>
      <c r="AY729" s="28">
        <v>0</v>
      </c>
      <c r="AZ729" s="28">
        <v>31.958254</v>
      </c>
    </row>
    <row r="730" spans="2:52" x14ac:dyDescent="0.25">
      <c r="B730" s="15" t="s">
        <v>504</v>
      </c>
      <c r="C730" s="28">
        <v>91.153036850000007</v>
      </c>
      <c r="D730" s="28">
        <v>59.093356160000006</v>
      </c>
      <c r="E730" s="28">
        <v>15.37317258</v>
      </c>
      <c r="F730" s="28">
        <v>40.549297200000005</v>
      </c>
      <c r="G730" s="28">
        <v>3.1708863799999998</v>
      </c>
      <c r="H730" s="28">
        <v>32.059680690000008</v>
      </c>
      <c r="I730" s="28">
        <v>9.1084098499999993</v>
      </c>
      <c r="J730" s="28">
        <v>10.54520793</v>
      </c>
      <c r="K730" s="28">
        <v>12.18924831</v>
      </c>
      <c r="L730" s="28">
        <v>0.2168146</v>
      </c>
      <c r="M730" s="28">
        <v>143.50687078999999</v>
      </c>
      <c r="N730" s="28">
        <v>143.47187079</v>
      </c>
      <c r="O730" s="28">
        <v>0</v>
      </c>
      <c r="P730" s="28">
        <v>0</v>
      </c>
      <c r="Q730" s="28">
        <v>3.5000000000000003E-2</v>
      </c>
      <c r="R730" s="28">
        <v>234.65990763999997</v>
      </c>
      <c r="S730" s="28">
        <v>102.33275081999999</v>
      </c>
      <c r="T730" s="28">
        <v>6.0970961500000005</v>
      </c>
      <c r="U730" s="28">
        <v>17.741048940000002</v>
      </c>
      <c r="V730" s="28">
        <v>0</v>
      </c>
      <c r="W730" s="28">
        <v>0</v>
      </c>
      <c r="X730" s="28">
        <v>14.14319068</v>
      </c>
      <c r="Y730" s="28">
        <v>22.92771389</v>
      </c>
      <c r="Z730" s="28">
        <v>5.3129427199999997</v>
      </c>
      <c r="AA730" s="28">
        <v>168.55474320000002</v>
      </c>
      <c r="AB730" s="28">
        <v>66.10516444000001</v>
      </c>
      <c r="AC730" s="28">
        <v>0</v>
      </c>
      <c r="AD730" s="28">
        <v>0</v>
      </c>
      <c r="AE730" s="28">
        <v>0</v>
      </c>
      <c r="AF730" s="28">
        <v>0</v>
      </c>
      <c r="AG730" s="28">
        <v>63.249400000000001</v>
      </c>
      <c r="AH730" s="28">
        <v>63.249400000000001</v>
      </c>
      <c r="AI730" s="28">
        <v>0</v>
      </c>
      <c r="AJ730" s="28">
        <v>0</v>
      </c>
      <c r="AK730" s="28">
        <v>63.249400000000001</v>
      </c>
      <c r="AL730" s="28">
        <v>99.069147760000007</v>
      </c>
      <c r="AM730" s="28">
        <v>99.069147760000007</v>
      </c>
      <c r="AN730" s="28">
        <v>0</v>
      </c>
      <c r="AO730" s="28">
        <v>0</v>
      </c>
      <c r="AP730" s="28">
        <v>12.633241949999999</v>
      </c>
      <c r="AQ730" s="28">
        <v>12.633241949999999</v>
      </c>
      <c r="AR730" s="28">
        <v>0</v>
      </c>
      <c r="AS730" s="28">
        <v>0</v>
      </c>
      <c r="AT730" s="28">
        <v>111.70238971000001</v>
      </c>
      <c r="AU730" s="28">
        <v>17.652174729999999</v>
      </c>
      <c r="AV730" s="28">
        <v>40.550288780000002</v>
      </c>
      <c r="AW730" s="28">
        <v>58.202463510000001</v>
      </c>
      <c r="AX730" s="28">
        <v>3.3226629299999999</v>
      </c>
      <c r="AY730" s="28">
        <v>0</v>
      </c>
      <c r="AZ730" s="28">
        <v>54.879800580000001</v>
      </c>
    </row>
    <row r="731" spans="2:52" x14ac:dyDescent="0.25">
      <c r="B731" s="15" t="s">
        <v>506</v>
      </c>
      <c r="C731" s="28">
        <v>14.164777379999999</v>
      </c>
      <c r="D731" s="28">
        <v>5.2555115300000006</v>
      </c>
      <c r="E731" s="28">
        <v>2.0532752900000002</v>
      </c>
      <c r="F731" s="28">
        <v>2.1702588700000001</v>
      </c>
      <c r="G731" s="28">
        <v>1.0319773699999999</v>
      </c>
      <c r="H731" s="28">
        <v>8.9092658499999988</v>
      </c>
      <c r="I731" s="28">
        <v>3.3875940099999999</v>
      </c>
      <c r="J731" s="28">
        <v>0.75297499999999995</v>
      </c>
      <c r="K731" s="28">
        <v>3.5876435</v>
      </c>
      <c r="L731" s="28">
        <v>1.1810533400000001</v>
      </c>
      <c r="M731" s="28">
        <v>114.16412876000001</v>
      </c>
      <c r="N731" s="28">
        <v>114.15404599999999</v>
      </c>
      <c r="O731" s="28">
        <v>1.12473E-3</v>
      </c>
      <c r="P731" s="28">
        <v>8.9580300000000005E-3</v>
      </c>
      <c r="Q731" s="28">
        <v>0</v>
      </c>
      <c r="R731" s="28">
        <v>128.32890613999999</v>
      </c>
      <c r="S731" s="28">
        <v>37.036253389999999</v>
      </c>
      <c r="T731" s="28">
        <v>3.15399137</v>
      </c>
      <c r="U731" s="28">
        <v>10.4756772</v>
      </c>
      <c r="V731" s="28">
        <v>0.31339562999999998</v>
      </c>
      <c r="W731" s="28">
        <v>1.2732221100000001</v>
      </c>
      <c r="X731" s="28">
        <v>11.741530320000001</v>
      </c>
      <c r="Y731" s="28">
        <v>21.269465499999999</v>
      </c>
      <c r="Z731" s="28">
        <v>1.1399252099999999</v>
      </c>
      <c r="AA731" s="28">
        <v>86.403460729999992</v>
      </c>
      <c r="AB731" s="28">
        <v>41.925445410000002</v>
      </c>
      <c r="AC731" s="28">
        <v>0</v>
      </c>
      <c r="AD731" s="28">
        <v>0</v>
      </c>
      <c r="AE731" s="28">
        <v>0</v>
      </c>
      <c r="AF731" s="28">
        <v>0</v>
      </c>
      <c r="AG731" s="28">
        <v>21.564454999999999</v>
      </c>
      <c r="AH731" s="28">
        <v>21.564454999999999</v>
      </c>
      <c r="AI731" s="28">
        <v>0</v>
      </c>
      <c r="AJ731" s="28">
        <v>0.2736845</v>
      </c>
      <c r="AK731" s="28">
        <v>21.8381395</v>
      </c>
      <c r="AL731" s="28">
        <v>33.521157209999998</v>
      </c>
      <c r="AM731" s="28">
        <v>33.521157209999998</v>
      </c>
      <c r="AN731" s="28">
        <v>0</v>
      </c>
      <c r="AO731" s="28">
        <v>0</v>
      </c>
      <c r="AP731" s="28">
        <v>9.9312263000000005</v>
      </c>
      <c r="AQ731" s="28">
        <v>9.9312263000000005</v>
      </c>
      <c r="AR731" s="28">
        <v>0</v>
      </c>
      <c r="AS731" s="28">
        <v>5.5345204099999998</v>
      </c>
      <c r="AT731" s="28">
        <v>48.986903920000003</v>
      </c>
      <c r="AU731" s="28">
        <v>14.776680990000001</v>
      </c>
      <c r="AV731" s="28">
        <v>64.185814950000008</v>
      </c>
      <c r="AW731" s="28">
        <v>78.962495939999997</v>
      </c>
      <c r="AX731" s="28">
        <v>4.9631880400000004</v>
      </c>
      <c r="AY731" s="28">
        <v>8.6325898800000012</v>
      </c>
      <c r="AZ731" s="28">
        <v>65.366718019999993</v>
      </c>
    </row>
    <row r="732" spans="2:52" x14ac:dyDescent="0.25">
      <c r="B732" s="15" t="s">
        <v>507</v>
      </c>
      <c r="C732" s="28">
        <v>61.229742710000004</v>
      </c>
      <c r="D732" s="28">
        <v>13.351353979999999</v>
      </c>
      <c r="E732" s="28">
        <v>5.0529060000000001</v>
      </c>
      <c r="F732" s="28">
        <v>7.3339664500000001</v>
      </c>
      <c r="G732" s="28">
        <v>0.96448153000000003</v>
      </c>
      <c r="H732" s="28">
        <v>47.878388730000005</v>
      </c>
      <c r="I732" s="28">
        <v>1.5760729499999999</v>
      </c>
      <c r="J732" s="28">
        <v>3.5254912200000001</v>
      </c>
      <c r="K732" s="28">
        <v>3.8347265299999997</v>
      </c>
      <c r="L732" s="28">
        <v>38.942098030000004</v>
      </c>
      <c r="M732" s="28">
        <v>198.86410599999999</v>
      </c>
      <c r="N732" s="28">
        <v>198.86410599999999</v>
      </c>
      <c r="O732" s="28">
        <v>0</v>
      </c>
      <c r="P732" s="28">
        <v>0</v>
      </c>
      <c r="Q732" s="28">
        <v>0</v>
      </c>
      <c r="R732" s="28">
        <v>260.09384871000003</v>
      </c>
      <c r="S732" s="28">
        <v>81.83527402</v>
      </c>
      <c r="T732" s="28">
        <v>4.2924164500000002</v>
      </c>
      <c r="U732" s="28">
        <v>21.399069860000001</v>
      </c>
      <c r="V732" s="28">
        <v>0.44134007000000003</v>
      </c>
      <c r="W732" s="28">
        <v>0</v>
      </c>
      <c r="X732" s="28">
        <v>12.06904821</v>
      </c>
      <c r="Y732" s="28">
        <v>28.594368039999999</v>
      </c>
      <c r="Z732" s="28">
        <v>0.43899029000000001</v>
      </c>
      <c r="AA732" s="28">
        <v>149.07050693999997</v>
      </c>
      <c r="AB732" s="28">
        <v>111.02334177</v>
      </c>
      <c r="AC732" s="28">
        <v>0</v>
      </c>
      <c r="AD732" s="28">
        <v>0</v>
      </c>
      <c r="AE732" s="28">
        <v>0</v>
      </c>
      <c r="AF732" s="28">
        <v>0</v>
      </c>
      <c r="AG732" s="28">
        <v>40.270772139999998</v>
      </c>
      <c r="AH732" s="28">
        <v>40.270772139999998</v>
      </c>
      <c r="AI732" s="28">
        <v>0</v>
      </c>
      <c r="AJ732" s="28">
        <v>0</v>
      </c>
      <c r="AK732" s="28">
        <v>40.270772139999998</v>
      </c>
      <c r="AL732" s="28">
        <v>21.913405449999999</v>
      </c>
      <c r="AM732" s="28">
        <v>21.913405449999999</v>
      </c>
      <c r="AN732" s="28">
        <v>0</v>
      </c>
      <c r="AO732" s="28">
        <v>0</v>
      </c>
      <c r="AP732" s="28">
        <v>4.4493820900000003</v>
      </c>
      <c r="AQ732" s="28">
        <v>4.4493820900000003</v>
      </c>
      <c r="AR732" s="28">
        <v>0</v>
      </c>
      <c r="AS732" s="28">
        <v>6.3665506900000004</v>
      </c>
      <c r="AT732" s="28">
        <v>32.729338230000003</v>
      </c>
      <c r="AU732" s="28">
        <v>118.56477568000001</v>
      </c>
      <c r="AV732" s="28">
        <v>55.295469799999999</v>
      </c>
      <c r="AW732" s="28">
        <v>173.86024548</v>
      </c>
      <c r="AX732" s="28">
        <v>19.057674800000001</v>
      </c>
      <c r="AY732" s="28">
        <v>10.195170750000001</v>
      </c>
      <c r="AZ732" s="28">
        <v>144.60739993000001</v>
      </c>
    </row>
    <row r="733" spans="2:52" x14ac:dyDescent="0.25">
      <c r="B733" s="15" t="s">
        <v>508</v>
      </c>
      <c r="C733" s="28">
        <v>14.920009070000001</v>
      </c>
      <c r="D733" s="28">
        <v>3.9496649700000002</v>
      </c>
      <c r="E733" s="28">
        <v>1.2721385000000001</v>
      </c>
      <c r="F733" s="28">
        <v>2.3834451400000001</v>
      </c>
      <c r="G733" s="28">
        <v>0.29408133000000003</v>
      </c>
      <c r="H733" s="28">
        <v>10.9703441</v>
      </c>
      <c r="I733" s="28">
        <v>1.53233697</v>
      </c>
      <c r="J733" s="28">
        <v>6.6023061900000002</v>
      </c>
      <c r="K733" s="28">
        <v>1.4931540000000001</v>
      </c>
      <c r="L733" s="28">
        <v>1.3425469399999999</v>
      </c>
      <c r="M733" s="28">
        <v>99.640735000000006</v>
      </c>
      <c r="N733" s="28">
        <v>99.640735000000006</v>
      </c>
      <c r="O733" s="28">
        <v>0</v>
      </c>
      <c r="P733" s="28">
        <v>0</v>
      </c>
      <c r="Q733" s="28">
        <v>0</v>
      </c>
      <c r="R733" s="28">
        <v>114.56074407</v>
      </c>
      <c r="S733" s="28">
        <v>50.285070189999999</v>
      </c>
      <c r="T733" s="28">
        <v>1.2175596000000002</v>
      </c>
      <c r="U733" s="28">
        <v>5.72706392</v>
      </c>
      <c r="V733" s="28">
        <v>0</v>
      </c>
      <c r="W733" s="28">
        <v>0</v>
      </c>
      <c r="X733" s="28">
        <v>14.07625481</v>
      </c>
      <c r="Y733" s="28">
        <v>17.07471091</v>
      </c>
      <c r="Z733" s="28">
        <v>1.7787887099999999</v>
      </c>
      <c r="AA733" s="28">
        <v>90.159448139999981</v>
      </c>
      <c r="AB733" s="28">
        <v>24.401295930000003</v>
      </c>
      <c r="AC733" s="28">
        <v>0</v>
      </c>
      <c r="AD733" s="28">
        <v>0</v>
      </c>
      <c r="AE733" s="28">
        <v>0</v>
      </c>
      <c r="AF733" s="28">
        <v>0</v>
      </c>
      <c r="AG733" s="28">
        <v>0</v>
      </c>
      <c r="AH733" s="28">
        <v>0</v>
      </c>
      <c r="AI733" s="28">
        <v>0</v>
      </c>
      <c r="AJ733" s="28">
        <v>0</v>
      </c>
      <c r="AK733" s="28">
        <v>0</v>
      </c>
      <c r="AL733" s="28">
        <v>0.71216199999999996</v>
      </c>
      <c r="AM733" s="28">
        <v>0.71216199999999996</v>
      </c>
      <c r="AN733" s="28">
        <v>0</v>
      </c>
      <c r="AO733" s="28">
        <v>0</v>
      </c>
      <c r="AP733" s="28">
        <v>3.3801618799999997</v>
      </c>
      <c r="AQ733" s="28">
        <v>3.3801618799999997</v>
      </c>
      <c r="AR733" s="28">
        <v>0</v>
      </c>
      <c r="AS733" s="28">
        <v>0</v>
      </c>
      <c r="AT733" s="28">
        <v>4.0923238799999995</v>
      </c>
      <c r="AU733" s="28">
        <v>20.308972050000001</v>
      </c>
      <c r="AV733" s="28">
        <v>33.329566569999997</v>
      </c>
      <c r="AW733" s="28">
        <v>53.638538620000006</v>
      </c>
      <c r="AX733" s="28">
        <v>0</v>
      </c>
      <c r="AY733" s="28">
        <v>9.2913057999999999</v>
      </c>
      <c r="AZ733" s="28">
        <v>44.347232820000002</v>
      </c>
    </row>
    <row r="734" spans="2:52" x14ac:dyDescent="0.25">
      <c r="B734" s="15" t="s">
        <v>509</v>
      </c>
      <c r="C734" s="28">
        <v>8.5885523699999986</v>
      </c>
      <c r="D734" s="28">
        <v>4.5271584300000001</v>
      </c>
      <c r="E734" s="28">
        <v>1.8440131499999999</v>
      </c>
      <c r="F734" s="28">
        <v>2.28003738</v>
      </c>
      <c r="G734" s="28">
        <v>0.40310790000000002</v>
      </c>
      <c r="H734" s="28">
        <v>4.0613939400000003</v>
      </c>
      <c r="I734" s="28">
        <v>1.8648702500000001</v>
      </c>
      <c r="J734" s="28">
        <v>0.68095675</v>
      </c>
      <c r="K734" s="28">
        <v>0.51139783000000005</v>
      </c>
      <c r="L734" s="28">
        <v>1.0041691100000001</v>
      </c>
      <c r="M734" s="28">
        <v>108.652248</v>
      </c>
      <c r="N734" s="28">
        <v>108.652248</v>
      </c>
      <c r="O734" s="28">
        <v>0</v>
      </c>
      <c r="P734" s="28">
        <v>0</v>
      </c>
      <c r="Q734" s="28">
        <v>0</v>
      </c>
      <c r="R734" s="28">
        <v>117.24080037</v>
      </c>
      <c r="S734" s="28">
        <v>60.84334904</v>
      </c>
      <c r="T734" s="28">
        <v>0.66500000000000004</v>
      </c>
      <c r="U734" s="28">
        <v>12.425916189999999</v>
      </c>
      <c r="V734" s="28">
        <v>0</v>
      </c>
      <c r="W734" s="28">
        <v>0</v>
      </c>
      <c r="X734" s="28">
        <v>4.2155178900000001</v>
      </c>
      <c r="Y734" s="28">
        <v>10.18129351</v>
      </c>
      <c r="Z734" s="28">
        <v>0.70443146000000001</v>
      </c>
      <c r="AA734" s="28">
        <v>89.035508090000008</v>
      </c>
      <c r="AB734" s="28">
        <v>28.205292280000002</v>
      </c>
      <c r="AC734" s="28">
        <v>0</v>
      </c>
      <c r="AD734" s="28">
        <v>0</v>
      </c>
      <c r="AE734" s="28">
        <v>0</v>
      </c>
      <c r="AF734" s="28">
        <v>0</v>
      </c>
      <c r="AG734" s="28">
        <v>0</v>
      </c>
      <c r="AH734" s="28">
        <v>0</v>
      </c>
      <c r="AI734" s="28">
        <v>0</v>
      </c>
      <c r="AJ734" s="28">
        <v>0</v>
      </c>
      <c r="AK734" s="28">
        <v>0</v>
      </c>
      <c r="AL734" s="28">
        <v>14.61020042</v>
      </c>
      <c r="AM734" s="28">
        <v>14.61020042</v>
      </c>
      <c r="AN734" s="28">
        <v>0</v>
      </c>
      <c r="AO734" s="28">
        <v>0</v>
      </c>
      <c r="AP734" s="28">
        <v>0.26922378000000002</v>
      </c>
      <c r="AQ734" s="28">
        <v>0.26922378000000002</v>
      </c>
      <c r="AR734" s="28">
        <v>0</v>
      </c>
      <c r="AS734" s="28">
        <v>0</v>
      </c>
      <c r="AT734" s="28">
        <v>14.879424199999999</v>
      </c>
      <c r="AU734" s="28">
        <v>13.325868079999999</v>
      </c>
      <c r="AV734" s="28">
        <v>24.842622250000002</v>
      </c>
      <c r="AW734" s="28">
        <v>38.168490329999997</v>
      </c>
      <c r="AX734" s="28">
        <v>0</v>
      </c>
      <c r="AY734" s="28">
        <v>7.4753602599999995</v>
      </c>
      <c r="AZ734" s="28">
        <v>30.693130069999999</v>
      </c>
    </row>
    <row r="735" spans="2:52" x14ac:dyDescent="0.25">
      <c r="B735" s="15" t="s">
        <v>505</v>
      </c>
      <c r="C735" s="28">
        <v>2.9756566399999995</v>
      </c>
      <c r="D735" s="28">
        <v>1.2674042700000001</v>
      </c>
      <c r="E735" s="28">
        <v>0.65423200000000004</v>
      </c>
      <c r="F735" s="28">
        <v>0.52308900999999997</v>
      </c>
      <c r="G735" s="28">
        <v>9.0083259999999998E-2</v>
      </c>
      <c r="H735" s="28">
        <v>1.7082523699999999</v>
      </c>
      <c r="I735" s="28">
        <v>0.29588921999999995</v>
      </c>
      <c r="J735" s="28">
        <v>0.26267040999999997</v>
      </c>
      <c r="K735" s="28">
        <v>1.0812358999999998</v>
      </c>
      <c r="L735" s="28">
        <v>6.8456839999999991E-2</v>
      </c>
      <c r="M735" s="28">
        <v>51.39143266</v>
      </c>
      <c r="N735" s="28">
        <v>51.391182659999998</v>
      </c>
      <c r="O735" s="28">
        <v>0</v>
      </c>
      <c r="P735" s="28">
        <v>2.5000000000000001E-4</v>
      </c>
      <c r="Q735" s="28">
        <v>0</v>
      </c>
      <c r="R735" s="28">
        <v>54.367089299999996</v>
      </c>
      <c r="S735" s="28">
        <v>23.658956379999999</v>
      </c>
      <c r="T735" s="28">
        <v>0.99743031000000004</v>
      </c>
      <c r="U735" s="28">
        <v>4.8552590199999992</v>
      </c>
      <c r="V735" s="28">
        <v>0</v>
      </c>
      <c r="W735" s="28">
        <v>6.9504810300000006</v>
      </c>
      <c r="X735" s="28">
        <v>2.0829413899999998</v>
      </c>
      <c r="Y735" s="28">
        <v>8.3972212600000002</v>
      </c>
      <c r="Z735" s="28">
        <v>0</v>
      </c>
      <c r="AA735" s="28">
        <v>46.942289389999992</v>
      </c>
      <c r="AB735" s="28">
        <v>7.4247999099999999</v>
      </c>
      <c r="AC735" s="28">
        <v>0</v>
      </c>
      <c r="AD735" s="28">
        <v>0</v>
      </c>
      <c r="AE735" s="28">
        <v>0</v>
      </c>
      <c r="AF735" s="28">
        <v>0</v>
      </c>
      <c r="AG735" s="28">
        <v>0</v>
      </c>
      <c r="AH735" s="28">
        <v>0</v>
      </c>
      <c r="AI735" s="28">
        <v>0</v>
      </c>
      <c r="AJ735" s="28">
        <v>0.16353561999999999</v>
      </c>
      <c r="AK735" s="28">
        <v>0.16353561999999999</v>
      </c>
      <c r="AL735" s="28">
        <v>2.5973828399999999</v>
      </c>
      <c r="AM735" s="28">
        <v>2.5973828399999999</v>
      </c>
      <c r="AN735" s="28">
        <v>0</v>
      </c>
      <c r="AO735" s="28">
        <v>0</v>
      </c>
      <c r="AP735" s="28">
        <v>0</v>
      </c>
      <c r="AQ735" s="28">
        <v>0</v>
      </c>
      <c r="AR735" s="28">
        <v>0</v>
      </c>
      <c r="AS735" s="28">
        <v>0</v>
      </c>
      <c r="AT735" s="28">
        <v>2.5973828399999999</v>
      </c>
      <c r="AU735" s="28">
        <v>4.9909526899999994</v>
      </c>
      <c r="AV735" s="28">
        <v>6.5237320800000003</v>
      </c>
      <c r="AW735" s="28">
        <v>11.514684769999999</v>
      </c>
      <c r="AX735" s="28">
        <v>0.19549469</v>
      </c>
      <c r="AY735" s="28">
        <v>0</v>
      </c>
      <c r="AZ735" s="28">
        <v>11.31919008</v>
      </c>
    </row>
    <row r="736" spans="2:52" x14ac:dyDescent="0.25">
      <c r="B736" s="15" t="s">
        <v>66</v>
      </c>
      <c r="C736" s="28">
        <v>1.7818693499999998</v>
      </c>
      <c r="D736" s="28">
        <v>0.8538779299999999</v>
      </c>
      <c r="E736" s="28">
        <v>0.41081173999999998</v>
      </c>
      <c r="F736" s="28">
        <v>0.33726871000000003</v>
      </c>
      <c r="G736" s="28">
        <v>0.10579748</v>
      </c>
      <c r="H736" s="28">
        <v>0.9279914199999999</v>
      </c>
      <c r="I736" s="28">
        <v>0.49961456999999998</v>
      </c>
      <c r="J736" s="28">
        <v>0.29556184999999996</v>
      </c>
      <c r="K736" s="28">
        <v>0.13281499999999999</v>
      </c>
      <c r="L736" s="28">
        <v>0</v>
      </c>
      <c r="M736" s="28">
        <v>41.674191999999998</v>
      </c>
      <c r="N736" s="28">
        <v>41.674191999999998</v>
      </c>
      <c r="O736" s="28">
        <v>0</v>
      </c>
      <c r="P736" s="28">
        <v>0</v>
      </c>
      <c r="Q736" s="28">
        <v>0</v>
      </c>
      <c r="R736" s="28">
        <v>43.456061349999999</v>
      </c>
      <c r="S736" s="28">
        <v>28.964310019999999</v>
      </c>
      <c r="T736" s="28">
        <v>0</v>
      </c>
      <c r="U736" s="28">
        <v>4.48013672</v>
      </c>
      <c r="V736" s="28">
        <v>0</v>
      </c>
      <c r="W736" s="28">
        <v>0</v>
      </c>
      <c r="X736" s="28">
        <v>2.23334805</v>
      </c>
      <c r="Y736" s="28">
        <v>4.7140543899999994</v>
      </c>
      <c r="Z736" s="28">
        <v>0</v>
      </c>
      <c r="AA736" s="28">
        <v>40.391849180000001</v>
      </c>
      <c r="AB736" s="28">
        <v>3.0642121699999998</v>
      </c>
      <c r="AC736" s="28">
        <v>0</v>
      </c>
      <c r="AD736" s="28">
        <v>0</v>
      </c>
      <c r="AE736" s="28">
        <v>0</v>
      </c>
      <c r="AF736" s="28">
        <v>0</v>
      </c>
      <c r="AG736" s="28">
        <v>0</v>
      </c>
      <c r="AH736" s="28">
        <v>0</v>
      </c>
      <c r="AI736" s="28">
        <v>0</v>
      </c>
      <c r="AJ736" s="28">
        <v>0</v>
      </c>
      <c r="AK736" s="28">
        <v>0</v>
      </c>
      <c r="AL736" s="28">
        <v>0.36949599999999999</v>
      </c>
      <c r="AM736" s="28">
        <v>0.36949599999999999</v>
      </c>
      <c r="AN736" s="28">
        <v>0</v>
      </c>
      <c r="AO736" s="28">
        <v>0</v>
      </c>
      <c r="AP736" s="28">
        <v>0</v>
      </c>
      <c r="AQ736" s="28">
        <v>0</v>
      </c>
      <c r="AR736" s="28">
        <v>0</v>
      </c>
      <c r="AS736" s="28">
        <v>0</v>
      </c>
      <c r="AT736" s="28">
        <v>0.36949599999999999</v>
      </c>
      <c r="AU736" s="28">
        <v>2.69471617</v>
      </c>
      <c r="AV736" s="28">
        <v>3.2588476600000003</v>
      </c>
      <c r="AW736" s="28">
        <v>5.9535638300000002</v>
      </c>
      <c r="AX736" s="28">
        <v>0</v>
      </c>
      <c r="AY736" s="28">
        <v>0</v>
      </c>
      <c r="AZ736" s="28">
        <v>5.9535638300000002</v>
      </c>
    </row>
    <row r="737" spans="2:52" x14ac:dyDescent="0.25">
      <c r="B737" s="15" t="s">
        <v>510</v>
      </c>
      <c r="C737" s="28">
        <v>10.655550219999999</v>
      </c>
      <c r="D737" s="28">
        <v>3.3119631900000006</v>
      </c>
      <c r="E737" s="28">
        <v>0.87876628000000001</v>
      </c>
      <c r="F737" s="28">
        <v>2.1406794200000001</v>
      </c>
      <c r="G737" s="28">
        <v>0.29251748999999999</v>
      </c>
      <c r="H737" s="28">
        <v>7.3435870299999992</v>
      </c>
      <c r="I737" s="28">
        <v>0.67006151999999997</v>
      </c>
      <c r="J737" s="28">
        <v>0.39062221000000003</v>
      </c>
      <c r="K737" s="28">
        <v>2.1171941400000001</v>
      </c>
      <c r="L737" s="28">
        <v>4.1657091599999996</v>
      </c>
      <c r="M737" s="28">
        <v>97.064608289999995</v>
      </c>
      <c r="N737" s="28">
        <v>93.312004999999999</v>
      </c>
      <c r="O737" s="28">
        <v>1.0070819999999999E-2</v>
      </c>
      <c r="P737" s="28">
        <v>6.0842470000000003E-2</v>
      </c>
      <c r="Q737" s="28">
        <v>3.6816900000000001</v>
      </c>
      <c r="R737" s="28">
        <v>107.72015850999999</v>
      </c>
      <c r="S737" s="28">
        <v>45.049395830000002</v>
      </c>
      <c r="T737" s="28">
        <v>0.44239903000000003</v>
      </c>
      <c r="U737" s="28">
        <v>7.3219381100000005</v>
      </c>
      <c r="V737" s="28">
        <v>0</v>
      </c>
      <c r="W737" s="28">
        <v>0</v>
      </c>
      <c r="X737" s="28">
        <v>5.5243749299999996</v>
      </c>
      <c r="Y737" s="28">
        <v>11.18766224</v>
      </c>
      <c r="Z737" s="28">
        <v>0</v>
      </c>
      <c r="AA737" s="28">
        <v>69.525770140000006</v>
      </c>
      <c r="AB737" s="28">
        <v>38.194388369999999</v>
      </c>
      <c r="AC737" s="28">
        <v>0</v>
      </c>
      <c r="AD737" s="28">
        <v>0</v>
      </c>
      <c r="AE737" s="28">
        <v>0</v>
      </c>
      <c r="AF737" s="28">
        <v>0</v>
      </c>
      <c r="AG737" s="28">
        <v>0</v>
      </c>
      <c r="AH737" s="28">
        <v>0</v>
      </c>
      <c r="AI737" s="28">
        <v>0</v>
      </c>
      <c r="AJ737" s="28">
        <v>2.5388737000000003</v>
      </c>
      <c r="AK737" s="28">
        <v>2.5388737000000003</v>
      </c>
      <c r="AL737" s="28">
        <v>1.1936765</v>
      </c>
      <c r="AM737" s="28">
        <v>1.1936765</v>
      </c>
      <c r="AN737" s="28">
        <v>0</v>
      </c>
      <c r="AO737" s="28">
        <v>0</v>
      </c>
      <c r="AP737" s="28">
        <v>0</v>
      </c>
      <c r="AQ737" s="28">
        <v>0</v>
      </c>
      <c r="AR737" s="28">
        <v>0</v>
      </c>
      <c r="AS737" s="28">
        <v>0</v>
      </c>
      <c r="AT737" s="28">
        <v>1.1936765</v>
      </c>
      <c r="AU737" s="28">
        <v>39.53958557</v>
      </c>
      <c r="AV737" s="28">
        <v>49.585828890000002</v>
      </c>
      <c r="AW737" s="28">
        <v>89.125414459999988</v>
      </c>
      <c r="AX737" s="28">
        <v>7.2159464799999995</v>
      </c>
      <c r="AY737" s="28">
        <v>25.885831489999998</v>
      </c>
      <c r="AZ737" s="28">
        <v>56.023636489999994</v>
      </c>
    </row>
    <row r="738" spans="2:52" x14ac:dyDescent="0.25">
      <c r="B738" s="15" t="s">
        <v>390</v>
      </c>
      <c r="C738" s="28">
        <v>7.3935831500000004</v>
      </c>
      <c r="D738" s="28">
        <v>3.1120625199999998</v>
      </c>
      <c r="E738" s="28">
        <v>1.2091622900000001</v>
      </c>
      <c r="F738" s="28">
        <v>1.1679861</v>
      </c>
      <c r="G738" s="28">
        <v>0.73491413000000005</v>
      </c>
      <c r="H738" s="28">
        <v>4.281520630000001</v>
      </c>
      <c r="I738" s="28">
        <v>0.65005231000000008</v>
      </c>
      <c r="J738" s="28">
        <v>0.62417175999999996</v>
      </c>
      <c r="K738" s="28">
        <v>1.04084796</v>
      </c>
      <c r="L738" s="28">
        <v>1.9664486000000001</v>
      </c>
      <c r="M738" s="28">
        <v>55.456370999999997</v>
      </c>
      <c r="N738" s="28">
        <v>55.456370999999997</v>
      </c>
      <c r="O738" s="28">
        <v>0</v>
      </c>
      <c r="P738" s="28">
        <v>0</v>
      </c>
      <c r="Q738" s="28">
        <v>0</v>
      </c>
      <c r="R738" s="28">
        <v>62.849954149999995</v>
      </c>
      <c r="S738" s="28">
        <v>36.803075409999998</v>
      </c>
      <c r="T738" s="28">
        <v>0.64246285999999997</v>
      </c>
      <c r="U738" s="28">
        <v>4.6567036500000007</v>
      </c>
      <c r="V738" s="28">
        <v>0</v>
      </c>
      <c r="W738" s="28">
        <v>6.2050106600000001</v>
      </c>
      <c r="X738" s="28">
        <v>1.1952781399999999</v>
      </c>
      <c r="Y738" s="28">
        <v>5.4851337400000002</v>
      </c>
      <c r="Z738" s="28">
        <v>0.7505811</v>
      </c>
      <c r="AA738" s="28">
        <v>55.738245560000003</v>
      </c>
      <c r="AB738" s="28">
        <v>7.1117085900000001</v>
      </c>
      <c r="AC738" s="28">
        <v>0</v>
      </c>
      <c r="AD738" s="28">
        <v>0</v>
      </c>
      <c r="AE738" s="28">
        <v>0</v>
      </c>
      <c r="AF738" s="28">
        <v>0</v>
      </c>
      <c r="AG738" s="28">
        <v>4.1826730000000003</v>
      </c>
      <c r="AH738" s="28">
        <v>4.1826730000000003</v>
      </c>
      <c r="AI738" s="28">
        <v>0</v>
      </c>
      <c r="AJ738" s="28">
        <v>0</v>
      </c>
      <c r="AK738" s="28">
        <v>4.1826730000000003</v>
      </c>
      <c r="AL738" s="28">
        <v>2.6156431799999997</v>
      </c>
      <c r="AM738" s="28">
        <v>2.6156431799999997</v>
      </c>
      <c r="AN738" s="28">
        <v>0</v>
      </c>
      <c r="AO738" s="28">
        <v>0</v>
      </c>
      <c r="AP738" s="28">
        <v>2.06112837</v>
      </c>
      <c r="AQ738" s="28">
        <v>2.06112837</v>
      </c>
      <c r="AR738" s="28">
        <v>0</v>
      </c>
      <c r="AS738" s="28">
        <v>4.0960679999999998</v>
      </c>
      <c r="AT738" s="28">
        <v>8.7728395500000005</v>
      </c>
      <c r="AU738" s="28">
        <v>2.5215420399999999</v>
      </c>
      <c r="AV738" s="28">
        <v>0.41953739000000001</v>
      </c>
      <c r="AW738" s="28">
        <v>2.9410794300000003</v>
      </c>
      <c r="AX738" s="28">
        <v>2.1764967599999996</v>
      </c>
      <c r="AY738" s="28">
        <v>0</v>
      </c>
      <c r="AZ738" s="28">
        <v>0.76458266999999991</v>
      </c>
    </row>
    <row r="739" spans="2:52" x14ac:dyDescent="0.25">
      <c r="B739" s="15" t="s">
        <v>511</v>
      </c>
      <c r="C739" s="28">
        <v>6.0292513899999998</v>
      </c>
      <c r="D739" s="28">
        <v>2.66063136</v>
      </c>
      <c r="E739" s="28">
        <v>1.3152177300000001</v>
      </c>
      <c r="F739" s="28">
        <v>1.0081338799999999</v>
      </c>
      <c r="G739" s="28">
        <v>0.33727974999999999</v>
      </c>
      <c r="H739" s="28">
        <v>3.3686200299999998</v>
      </c>
      <c r="I739" s="28">
        <v>0.81005748</v>
      </c>
      <c r="J739" s="28">
        <v>0.62639599999999995</v>
      </c>
      <c r="K739" s="28">
        <v>1.8115356100000002</v>
      </c>
      <c r="L739" s="28">
        <v>0.12063094000000001</v>
      </c>
      <c r="M739" s="28">
        <v>89.534919000000002</v>
      </c>
      <c r="N739" s="28">
        <v>89.534919000000002</v>
      </c>
      <c r="O739" s="28">
        <v>0</v>
      </c>
      <c r="P739" s="28">
        <v>0</v>
      </c>
      <c r="Q739" s="28">
        <v>0</v>
      </c>
      <c r="R739" s="28">
        <v>95.564170390000001</v>
      </c>
      <c r="S739" s="28">
        <v>46.045210539999999</v>
      </c>
      <c r="T739" s="28">
        <v>0.55642950000000002</v>
      </c>
      <c r="U739" s="28">
        <v>5.86505718</v>
      </c>
      <c r="V739" s="28">
        <v>0</v>
      </c>
      <c r="W739" s="28">
        <v>0</v>
      </c>
      <c r="X739" s="28">
        <v>9.8495138600000001</v>
      </c>
      <c r="Y739" s="28">
        <v>19.904149660000002</v>
      </c>
      <c r="Z739" s="28">
        <v>0</v>
      </c>
      <c r="AA739" s="28">
        <v>82.22036073999999</v>
      </c>
      <c r="AB739" s="28">
        <v>13.343809650000001</v>
      </c>
      <c r="AC739" s="28">
        <v>0</v>
      </c>
      <c r="AD739" s="28">
        <v>0</v>
      </c>
      <c r="AE739" s="28">
        <v>0</v>
      </c>
      <c r="AF739" s="28">
        <v>0</v>
      </c>
      <c r="AG739" s="28">
        <v>0</v>
      </c>
      <c r="AH739" s="28">
        <v>0</v>
      </c>
      <c r="AI739" s="28">
        <v>0</v>
      </c>
      <c r="AJ739" s="28">
        <v>1.74816E-2</v>
      </c>
      <c r="AK739" s="28">
        <v>1.74816E-2</v>
      </c>
      <c r="AL739" s="28">
        <v>5.04574385</v>
      </c>
      <c r="AM739" s="28">
        <v>5.04574385</v>
      </c>
      <c r="AN739" s="28">
        <v>0</v>
      </c>
      <c r="AO739" s="28">
        <v>0</v>
      </c>
      <c r="AP739" s="28">
        <v>0</v>
      </c>
      <c r="AQ739" s="28">
        <v>0</v>
      </c>
      <c r="AR739" s="28">
        <v>0</v>
      </c>
      <c r="AS739" s="28">
        <v>0</v>
      </c>
      <c r="AT739" s="28">
        <v>5.04574385</v>
      </c>
      <c r="AU739" s="28">
        <v>8.3155473999999998</v>
      </c>
      <c r="AV739" s="28">
        <v>26.39615366</v>
      </c>
      <c r="AW739" s="28">
        <v>34.711701060000003</v>
      </c>
      <c r="AX739" s="28">
        <v>0.51775106000000004</v>
      </c>
      <c r="AY739" s="28">
        <v>0</v>
      </c>
      <c r="AZ739" s="28">
        <v>34.193950000000001</v>
      </c>
    </row>
    <row r="740" spans="2:52" x14ac:dyDescent="0.25">
      <c r="B740" s="25" t="s">
        <v>1582</v>
      </c>
      <c r="C740" s="26">
        <f t="shared" ref="C740:AZ740" si="50">SUM(C728:C739)</f>
        <v>229.83269023000005</v>
      </c>
      <c r="D740" s="26">
        <f t="shared" si="50"/>
        <v>102.12887669</v>
      </c>
      <c r="E740" s="26">
        <f t="shared" si="50"/>
        <v>32.466348530000005</v>
      </c>
      <c r="F740" s="26">
        <f t="shared" si="50"/>
        <v>61.726200550000009</v>
      </c>
      <c r="G740" s="26">
        <f t="shared" si="50"/>
        <v>7.9363276099999993</v>
      </c>
      <c r="H740" s="26">
        <f t="shared" si="50"/>
        <v>127.70381354000001</v>
      </c>
      <c r="I740" s="26">
        <f t="shared" si="50"/>
        <v>21.593490619999997</v>
      </c>
      <c r="J740" s="26">
        <f t="shared" si="50"/>
        <v>25.415222879999995</v>
      </c>
      <c r="K740" s="26">
        <f t="shared" si="50"/>
        <v>31.14281841</v>
      </c>
      <c r="L740" s="26">
        <f t="shared" si="50"/>
        <v>49.552281630000003</v>
      </c>
      <c r="M740" s="26">
        <f t="shared" si="50"/>
        <v>1190.4430814999998</v>
      </c>
      <c r="N740" s="26">
        <f t="shared" si="50"/>
        <v>1186.64514545</v>
      </c>
      <c r="O740" s="26">
        <f t="shared" si="50"/>
        <v>1.1195549999999999E-2</v>
      </c>
      <c r="P740" s="26">
        <f t="shared" si="50"/>
        <v>7.0050500000000002E-2</v>
      </c>
      <c r="Q740" s="26">
        <f t="shared" si="50"/>
        <v>3.7166900000000003</v>
      </c>
      <c r="R740" s="26">
        <f t="shared" si="50"/>
        <v>1420.2757717300001</v>
      </c>
      <c r="S740" s="26">
        <f t="shared" si="50"/>
        <v>611.54163599000003</v>
      </c>
      <c r="T740" s="26">
        <f t="shared" si="50"/>
        <v>18.836639169999998</v>
      </c>
      <c r="U740" s="26">
        <f t="shared" si="50"/>
        <v>111.40220493000001</v>
      </c>
      <c r="V740" s="26">
        <f t="shared" si="50"/>
        <v>0.75473570000000001</v>
      </c>
      <c r="W740" s="26">
        <f t="shared" si="50"/>
        <v>14.5618588</v>
      </c>
      <c r="X740" s="26">
        <f t="shared" si="50"/>
        <v>83.559219990000003</v>
      </c>
      <c r="Y740" s="26">
        <f t="shared" si="50"/>
        <v>163.58285782000002</v>
      </c>
      <c r="Z740" s="26">
        <f t="shared" si="50"/>
        <v>11.19612206</v>
      </c>
      <c r="AA740" s="26">
        <f t="shared" si="50"/>
        <v>1015.4352744600001</v>
      </c>
      <c r="AB740" s="26">
        <f t="shared" si="50"/>
        <v>404.84049727000001</v>
      </c>
      <c r="AC740" s="26">
        <f t="shared" si="50"/>
        <v>0</v>
      </c>
      <c r="AD740" s="26">
        <f t="shared" si="50"/>
        <v>0</v>
      </c>
      <c r="AE740" s="26">
        <f t="shared" si="50"/>
        <v>0</v>
      </c>
      <c r="AF740" s="26">
        <f t="shared" si="50"/>
        <v>0</v>
      </c>
      <c r="AG740" s="26">
        <f t="shared" si="50"/>
        <v>149.65730013999999</v>
      </c>
      <c r="AH740" s="26">
        <f t="shared" si="50"/>
        <v>149.65730013999999</v>
      </c>
      <c r="AI740" s="26">
        <f t="shared" si="50"/>
        <v>0</v>
      </c>
      <c r="AJ740" s="26">
        <f t="shared" si="50"/>
        <v>2.9935754200000004</v>
      </c>
      <c r="AK740" s="26">
        <f t="shared" si="50"/>
        <v>152.65087556</v>
      </c>
      <c r="AL740" s="26">
        <f t="shared" si="50"/>
        <v>218.20809597000002</v>
      </c>
      <c r="AM740" s="26">
        <f t="shared" si="50"/>
        <v>218.20809597000002</v>
      </c>
      <c r="AN740" s="26">
        <f t="shared" si="50"/>
        <v>0</v>
      </c>
      <c r="AO740" s="26">
        <f t="shared" si="50"/>
        <v>0</v>
      </c>
      <c r="AP740" s="26">
        <f t="shared" si="50"/>
        <v>36.189156169999997</v>
      </c>
      <c r="AQ740" s="26">
        <f t="shared" si="50"/>
        <v>36.189156169999997</v>
      </c>
      <c r="AR740" s="26">
        <f t="shared" si="50"/>
        <v>0</v>
      </c>
      <c r="AS740" s="26">
        <f t="shared" si="50"/>
        <v>15.997139099999998</v>
      </c>
      <c r="AT740" s="26">
        <f t="shared" si="50"/>
        <v>270.39439124</v>
      </c>
      <c r="AU740" s="26">
        <f t="shared" si="50"/>
        <v>287.09698158999998</v>
      </c>
      <c r="AV740" s="26">
        <f t="shared" si="50"/>
        <v>353.18892071000005</v>
      </c>
      <c r="AW740" s="26">
        <f t="shared" si="50"/>
        <v>640.28590229999986</v>
      </c>
      <c r="AX740" s="26">
        <f t="shared" si="50"/>
        <v>40.118593490000002</v>
      </c>
      <c r="AY740" s="26">
        <f t="shared" si="50"/>
        <v>62.693295579999997</v>
      </c>
      <c r="AZ740" s="26">
        <f t="shared" si="50"/>
        <v>537.47401322999997</v>
      </c>
    </row>
    <row r="741" spans="2:52" x14ac:dyDescent="0.25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</row>
    <row r="742" spans="2:52" x14ac:dyDescent="0.25">
      <c r="B742" s="14" t="s">
        <v>476</v>
      </c>
    </row>
    <row r="743" spans="2:52" x14ac:dyDescent="0.25">
      <c r="B743" s="15" t="s">
        <v>512</v>
      </c>
      <c r="C743" s="28">
        <v>20.230502700000002</v>
      </c>
      <c r="D743" s="28">
        <v>5.4060750299999993</v>
      </c>
      <c r="E743" s="28">
        <v>2.0845390899999998</v>
      </c>
      <c r="F743" s="28">
        <v>2.8360431099999999</v>
      </c>
      <c r="G743" s="28">
        <v>0.48549283000000004</v>
      </c>
      <c r="H743" s="28">
        <v>14.824427670000002</v>
      </c>
      <c r="I743" s="28">
        <v>1.0562497399999999</v>
      </c>
      <c r="J743" s="28">
        <v>1.3182970000000001</v>
      </c>
      <c r="K743" s="28">
        <v>4.9342506300000002</v>
      </c>
      <c r="L743" s="28">
        <v>7.5156303000000007</v>
      </c>
      <c r="M743" s="28">
        <v>100.021885</v>
      </c>
      <c r="N743" s="28">
        <v>99.773345000000006</v>
      </c>
      <c r="O743" s="28">
        <v>0.24854000000000001</v>
      </c>
      <c r="P743" s="28">
        <v>0</v>
      </c>
      <c r="Q743" s="28">
        <v>0</v>
      </c>
      <c r="R743" s="28">
        <v>120.2523877</v>
      </c>
      <c r="S743" s="28">
        <v>51.0834397</v>
      </c>
      <c r="T743" s="28">
        <v>1.6519927700000001</v>
      </c>
      <c r="U743" s="28">
        <v>4.3432874699999999</v>
      </c>
      <c r="V743" s="28">
        <v>0</v>
      </c>
      <c r="W743" s="28">
        <v>0</v>
      </c>
      <c r="X743" s="28">
        <v>2.16742144</v>
      </c>
      <c r="Y743" s="28">
        <v>8.5321413800000006</v>
      </c>
      <c r="Z743" s="28">
        <v>0</v>
      </c>
      <c r="AA743" s="28">
        <v>67.77828276000001</v>
      </c>
      <c r="AB743" s="28">
        <v>52.474104939999997</v>
      </c>
      <c r="AC743" s="28">
        <v>0.19171609000000001</v>
      </c>
      <c r="AD743" s="28">
        <v>0.19171609000000001</v>
      </c>
      <c r="AE743" s="28">
        <v>0</v>
      </c>
      <c r="AF743" s="28">
        <v>0</v>
      </c>
      <c r="AG743" s="28">
        <v>0</v>
      </c>
      <c r="AH743" s="28">
        <v>0</v>
      </c>
      <c r="AI743" s="28">
        <v>0</v>
      </c>
      <c r="AJ743" s="28">
        <v>0</v>
      </c>
      <c r="AK743" s="28">
        <v>0.19171609000000001</v>
      </c>
      <c r="AL743" s="28">
        <v>4.7273546699999995</v>
      </c>
      <c r="AM743" s="28">
        <v>4.7273546699999995</v>
      </c>
      <c r="AN743" s="28">
        <v>0</v>
      </c>
      <c r="AO743" s="28">
        <v>0</v>
      </c>
      <c r="AP743" s="28">
        <v>0</v>
      </c>
      <c r="AQ743" s="28">
        <v>0</v>
      </c>
      <c r="AR743" s="28">
        <v>0</v>
      </c>
      <c r="AS743" s="28">
        <v>0</v>
      </c>
      <c r="AT743" s="28">
        <v>4.7273546699999995</v>
      </c>
      <c r="AU743" s="28">
        <v>47.93846636</v>
      </c>
      <c r="AV743" s="28">
        <v>67.177311930000002</v>
      </c>
      <c r="AW743" s="28">
        <v>115.11577829000001</v>
      </c>
      <c r="AX743" s="28">
        <v>4.9504299100000004</v>
      </c>
      <c r="AY743" s="28">
        <v>13.139308590000001</v>
      </c>
      <c r="AZ743" s="28">
        <v>97.026039789999999</v>
      </c>
    </row>
    <row r="744" spans="2:52" x14ac:dyDescent="0.25">
      <c r="B744" s="15" t="s">
        <v>513</v>
      </c>
      <c r="C744" s="28">
        <v>4.6829635299999994</v>
      </c>
      <c r="D744" s="28">
        <v>1.3667863099999997</v>
      </c>
      <c r="E744" s="28">
        <v>0.52936464999999988</v>
      </c>
      <c r="F744" s="28">
        <v>0.57699650999999996</v>
      </c>
      <c r="G744" s="28">
        <v>0.26042514999999999</v>
      </c>
      <c r="H744" s="28">
        <v>3.3161772199999997</v>
      </c>
      <c r="I744" s="28">
        <v>0.51880320000000002</v>
      </c>
      <c r="J744" s="28">
        <v>2.5584495299999999</v>
      </c>
      <c r="K744" s="28">
        <v>0</v>
      </c>
      <c r="L744" s="28">
        <v>0.23892448999999999</v>
      </c>
      <c r="M744" s="28">
        <v>67.511136780000001</v>
      </c>
      <c r="N744" s="28">
        <v>67.511136780000001</v>
      </c>
      <c r="O744" s="28">
        <v>0</v>
      </c>
      <c r="P744" s="28">
        <v>0</v>
      </c>
      <c r="Q744" s="28">
        <v>0</v>
      </c>
      <c r="R744" s="28">
        <v>72.194100309999996</v>
      </c>
      <c r="S744" s="28">
        <v>35.880174079999996</v>
      </c>
      <c r="T744" s="28">
        <v>0.55738610999999993</v>
      </c>
      <c r="U744" s="28">
        <v>4.3223990599999995</v>
      </c>
      <c r="V744" s="28">
        <v>0</v>
      </c>
      <c r="W744" s="28">
        <v>1.2581688400000002</v>
      </c>
      <c r="X744" s="28">
        <v>6.0621616200000004</v>
      </c>
      <c r="Y744" s="28">
        <v>3.6086341499999999</v>
      </c>
      <c r="Z744" s="28">
        <v>0</v>
      </c>
      <c r="AA744" s="28">
        <v>51.688923860000003</v>
      </c>
      <c r="AB744" s="28">
        <v>20.50517645</v>
      </c>
      <c r="AC744" s="28">
        <v>0</v>
      </c>
      <c r="AD744" s="28">
        <v>0</v>
      </c>
      <c r="AE744" s="28">
        <v>0</v>
      </c>
      <c r="AF744" s="28">
        <v>0</v>
      </c>
      <c r="AG744" s="28">
        <v>0</v>
      </c>
      <c r="AH744" s="28">
        <v>0</v>
      </c>
      <c r="AI744" s="28">
        <v>0</v>
      </c>
      <c r="AJ744" s="28">
        <v>0</v>
      </c>
      <c r="AK744" s="28">
        <v>0</v>
      </c>
      <c r="AL744" s="28">
        <v>7.6720787599999998</v>
      </c>
      <c r="AM744" s="28">
        <v>7.6720787599999998</v>
      </c>
      <c r="AN744" s="28">
        <v>0</v>
      </c>
      <c r="AO744" s="28">
        <v>0</v>
      </c>
      <c r="AP744" s="28">
        <v>0</v>
      </c>
      <c r="AQ744" s="28">
        <v>0</v>
      </c>
      <c r="AR744" s="28">
        <v>0</v>
      </c>
      <c r="AS744" s="28">
        <v>7.8320000000000001E-2</v>
      </c>
      <c r="AT744" s="28">
        <v>7.7503987599999995</v>
      </c>
      <c r="AU744" s="28">
        <v>12.754777690000001</v>
      </c>
      <c r="AV744" s="28">
        <v>13.364064000000001</v>
      </c>
      <c r="AW744" s="28">
        <v>26.11884169</v>
      </c>
      <c r="AX744" s="28">
        <v>0.85488852000000004</v>
      </c>
      <c r="AY744" s="28">
        <v>0</v>
      </c>
      <c r="AZ744" s="28">
        <v>25.263953170000001</v>
      </c>
    </row>
    <row r="745" spans="2:52" x14ac:dyDescent="0.25">
      <c r="B745" s="15" t="s">
        <v>514</v>
      </c>
      <c r="C745" s="28">
        <v>3.4919620700000005</v>
      </c>
      <c r="D745" s="28">
        <v>1.2701940300000001</v>
      </c>
      <c r="E745" s="28">
        <v>0.5885429499999999</v>
      </c>
      <c r="F745" s="28">
        <v>0.35567282</v>
      </c>
      <c r="G745" s="28">
        <v>0.32597826000000002</v>
      </c>
      <c r="H745" s="28">
        <v>2.2217680400000002</v>
      </c>
      <c r="I745" s="28">
        <v>0.86991377000000003</v>
      </c>
      <c r="J745" s="28">
        <v>0.30592999999999998</v>
      </c>
      <c r="K745" s="28">
        <v>0.70016400000000001</v>
      </c>
      <c r="L745" s="28">
        <v>0.34576026999999998</v>
      </c>
      <c r="M745" s="28">
        <v>92.968648999999999</v>
      </c>
      <c r="N745" s="28">
        <v>92.968648999999999</v>
      </c>
      <c r="O745" s="28">
        <v>0</v>
      </c>
      <c r="P745" s="28">
        <v>0</v>
      </c>
      <c r="Q745" s="28">
        <v>0</v>
      </c>
      <c r="R745" s="28">
        <v>96.460611069999999</v>
      </c>
      <c r="S745" s="28">
        <v>48.796399139999998</v>
      </c>
      <c r="T745" s="28">
        <v>0.15354985000000002</v>
      </c>
      <c r="U745" s="28">
        <v>6.3004277699999998</v>
      </c>
      <c r="V745" s="28">
        <v>0</v>
      </c>
      <c r="W745" s="28">
        <v>0</v>
      </c>
      <c r="X745" s="28">
        <v>7.2212073300000004</v>
      </c>
      <c r="Y745" s="28">
        <v>10.231037820000001</v>
      </c>
      <c r="Z745" s="28">
        <v>0.40110710999999999</v>
      </c>
      <c r="AA745" s="28">
        <v>73.103729019999989</v>
      </c>
      <c r="AB745" s="28">
        <v>23.356882049999999</v>
      </c>
      <c r="AC745" s="28">
        <v>0</v>
      </c>
      <c r="AD745" s="28">
        <v>0</v>
      </c>
      <c r="AE745" s="28">
        <v>0</v>
      </c>
      <c r="AF745" s="28">
        <v>0</v>
      </c>
      <c r="AG745" s="28">
        <v>0</v>
      </c>
      <c r="AH745" s="28">
        <v>0</v>
      </c>
      <c r="AI745" s="28">
        <v>0</v>
      </c>
      <c r="AJ745" s="28">
        <v>0.24571276</v>
      </c>
      <c r="AK745" s="28">
        <v>0.24571276</v>
      </c>
      <c r="AL745" s="28">
        <v>2.76520112</v>
      </c>
      <c r="AM745" s="28">
        <v>2.76520112</v>
      </c>
      <c r="AN745" s="28">
        <v>0</v>
      </c>
      <c r="AO745" s="28">
        <v>0</v>
      </c>
      <c r="AP745" s="28">
        <v>0.60559866000000007</v>
      </c>
      <c r="AQ745" s="28">
        <v>0.60559866000000007</v>
      </c>
      <c r="AR745" s="28">
        <v>0</v>
      </c>
      <c r="AS745" s="28">
        <v>1.3818559999999999E-2</v>
      </c>
      <c r="AT745" s="28">
        <v>3.3846183400000003</v>
      </c>
      <c r="AU745" s="28">
        <v>20.217976470000004</v>
      </c>
      <c r="AV745" s="28">
        <v>3.6515432200000002</v>
      </c>
      <c r="AW745" s="28">
        <v>23.869519690000001</v>
      </c>
      <c r="AX745" s="28">
        <v>0.37278939999999994</v>
      </c>
      <c r="AY745" s="28">
        <v>0</v>
      </c>
      <c r="AZ745" s="28">
        <v>23.496730290000002</v>
      </c>
    </row>
    <row r="746" spans="2:52" x14ac:dyDescent="0.25">
      <c r="B746" s="15" t="s">
        <v>515</v>
      </c>
      <c r="C746" s="28">
        <v>1.91347201</v>
      </c>
      <c r="D746" s="28">
        <v>1.0580269099999999</v>
      </c>
      <c r="E746" s="28">
        <v>0.54452087000000005</v>
      </c>
      <c r="F746" s="28">
        <v>0.38742862</v>
      </c>
      <c r="G746" s="28">
        <v>0.12607742</v>
      </c>
      <c r="H746" s="28">
        <v>0.85544510000000007</v>
      </c>
      <c r="I746" s="28">
        <v>0.23404213000000001</v>
      </c>
      <c r="J746" s="28">
        <v>0.11974351</v>
      </c>
      <c r="K746" s="28">
        <v>0.38777240000000002</v>
      </c>
      <c r="L746" s="28">
        <v>0.11388706000000001</v>
      </c>
      <c r="M746" s="28">
        <v>45.230849999999997</v>
      </c>
      <c r="N746" s="28">
        <v>44.921132999999998</v>
      </c>
      <c r="O746" s="28">
        <v>0</v>
      </c>
      <c r="P746" s="28">
        <v>0</v>
      </c>
      <c r="Q746" s="28">
        <v>0.30971700000000002</v>
      </c>
      <c r="R746" s="28">
        <v>47.144322009999996</v>
      </c>
      <c r="S746" s="28">
        <v>20.855699469999998</v>
      </c>
      <c r="T746" s="28">
        <v>0.50294140999999992</v>
      </c>
      <c r="U746" s="28">
        <v>3.2135400199999999</v>
      </c>
      <c r="V746" s="28">
        <v>0</v>
      </c>
      <c r="W746" s="28">
        <v>0</v>
      </c>
      <c r="X746" s="28">
        <v>1.2135443700000001</v>
      </c>
      <c r="Y746" s="28">
        <v>2.86236275</v>
      </c>
      <c r="Z746" s="28">
        <v>0</v>
      </c>
      <c r="AA746" s="28">
        <v>28.648088019999999</v>
      </c>
      <c r="AB746" s="28">
        <v>18.49623399</v>
      </c>
      <c r="AC746" s="28">
        <v>0</v>
      </c>
      <c r="AD746" s="28">
        <v>0</v>
      </c>
      <c r="AE746" s="28">
        <v>0</v>
      </c>
      <c r="AF746" s="28">
        <v>0</v>
      </c>
      <c r="AG746" s="28">
        <v>0</v>
      </c>
      <c r="AH746" s="28">
        <v>0</v>
      </c>
      <c r="AI746" s="28">
        <v>0</v>
      </c>
      <c r="AJ746" s="28">
        <v>11.799294720000001</v>
      </c>
      <c r="AK746" s="28">
        <v>11.799294720000001</v>
      </c>
      <c r="AL746" s="28">
        <v>2.9208226499999999</v>
      </c>
      <c r="AM746" s="28">
        <v>2.9208226499999999</v>
      </c>
      <c r="AN746" s="28">
        <v>0</v>
      </c>
      <c r="AO746" s="28">
        <v>0</v>
      </c>
      <c r="AP746" s="28">
        <v>0</v>
      </c>
      <c r="AQ746" s="28">
        <v>0</v>
      </c>
      <c r="AR746" s="28">
        <v>0</v>
      </c>
      <c r="AS746" s="28">
        <v>0.35543455000000002</v>
      </c>
      <c r="AT746" s="28">
        <v>3.2762571999999999</v>
      </c>
      <c r="AU746" s="28">
        <v>27.019271510000003</v>
      </c>
      <c r="AV746" s="28">
        <v>27.744826979999999</v>
      </c>
      <c r="AW746" s="28">
        <v>54.764098489999995</v>
      </c>
      <c r="AX746" s="28">
        <v>1.0409160799999999</v>
      </c>
      <c r="AY746" s="28">
        <v>2.6903454900000003</v>
      </c>
      <c r="AZ746" s="28">
        <v>51.032836919999994</v>
      </c>
    </row>
    <row r="747" spans="2:52" x14ac:dyDescent="0.25">
      <c r="B747" s="15" t="s">
        <v>516</v>
      </c>
      <c r="C747" s="28">
        <v>9.3453196700000003</v>
      </c>
      <c r="D747" s="28">
        <v>4.3540842499999997</v>
      </c>
      <c r="E747" s="28">
        <v>2.2052897600000003</v>
      </c>
      <c r="F747" s="28">
        <v>1.08807228</v>
      </c>
      <c r="G747" s="28">
        <v>1.06072221</v>
      </c>
      <c r="H747" s="28">
        <v>4.9912354199999998</v>
      </c>
      <c r="I747" s="28">
        <v>1.21042721</v>
      </c>
      <c r="J747" s="28">
        <v>0.57808840000000006</v>
      </c>
      <c r="K747" s="28">
        <v>2.66099525</v>
      </c>
      <c r="L747" s="28">
        <v>0.54172456000000002</v>
      </c>
      <c r="M747" s="28">
        <v>139.65614475999999</v>
      </c>
      <c r="N747" s="28">
        <v>139.48604</v>
      </c>
      <c r="O747" s="28">
        <v>0</v>
      </c>
      <c r="P747" s="28">
        <v>0.17010476000000002</v>
      </c>
      <c r="Q747" s="28">
        <v>0</v>
      </c>
      <c r="R747" s="28">
        <v>149.00146442999997</v>
      </c>
      <c r="S747" s="28">
        <v>60.630313049999998</v>
      </c>
      <c r="T747" s="28">
        <v>0.78423248999999995</v>
      </c>
      <c r="U747" s="28">
        <v>11.83302662</v>
      </c>
      <c r="V747" s="28">
        <v>0</v>
      </c>
      <c r="W747" s="28">
        <v>0</v>
      </c>
      <c r="X747" s="28">
        <v>17.574436679999998</v>
      </c>
      <c r="Y747" s="28">
        <v>29.470242859999999</v>
      </c>
      <c r="Z747" s="28">
        <v>0.69483743999999992</v>
      </c>
      <c r="AA747" s="28">
        <v>120.98708913999999</v>
      </c>
      <c r="AB747" s="28">
        <v>28.01437529</v>
      </c>
      <c r="AC747" s="28">
        <v>0</v>
      </c>
      <c r="AD747" s="28">
        <v>0</v>
      </c>
      <c r="AE747" s="28">
        <v>0</v>
      </c>
      <c r="AF747" s="28">
        <v>0</v>
      </c>
      <c r="AG747" s="28">
        <v>0</v>
      </c>
      <c r="AH747" s="28">
        <v>0</v>
      </c>
      <c r="AI747" s="28">
        <v>0</v>
      </c>
      <c r="AJ747" s="28">
        <v>0</v>
      </c>
      <c r="AK747" s="28">
        <v>0</v>
      </c>
      <c r="AL747" s="28">
        <v>2.13545366</v>
      </c>
      <c r="AM747" s="28">
        <v>2.13545366</v>
      </c>
      <c r="AN747" s="28">
        <v>0</v>
      </c>
      <c r="AO747" s="28">
        <v>0</v>
      </c>
      <c r="AP747" s="28">
        <v>10.6465601</v>
      </c>
      <c r="AQ747" s="28">
        <v>10.6465601</v>
      </c>
      <c r="AR747" s="28">
        <v>0</v>
      </c>
      <c r="AS747" s="28">
        <v>0</v>
      </c>
      <c r="AT747" s="28">
        <v>12.78201376</v>
      </c>
      <c r="AU747" s="28">
        <v>15.23236153</v>
      </c>
      <c r="AV747" s="28">
        <v>30.740119869999997</v>
      </c>
      <c r="AW747" s="28">
        <v>45.972481399999999</v>
      </c>
      <c r="AX747" s="28">
        <v>1.20206525</v>
      </c>
      <c r="AY747" s="28">
        <v>2.6344255899999998</v>
      </c>
      <c r="AZ747" s="28">
        <v>42.135990559999996</v>
      </c>
    </row>
    <row r="748" spans="2:52" x14ac:dyDescent="0.25">
      <c r="B748" s="15" t="s">
        <v>517</v>
      </c>
      <c r="C748" s="28">
        <v>15.503874209999999</v>
      </c>
      <c r="D748" s="28">
        <v>4.0820866599999999</v>
      </c>
      <c r="E748" s="28">
        <v>2.3430422100000001</v>
      </c>
      <c r="F748" s="28">
        <v>1.2447128200000002</v>
      </c>
      <c r="G748" s="28">
        <v>0.49433163000000002</v>
      </c>
      <c r="H748" s="28">
        <v>11.421787549999999</v>
      </c>
      <c r="I748" s="28">
        <v>2.3859071000000003</v>
      </c>
      <c r="J748" s="28">
        <v>0.69348569999999998</v>
      </c>
      <c r="K748" s="28">
        <v>8.0914198899999992</v>
      </c>
      <c r="L748" s="28">
        <v>0.25097485999999997</v>
      </c>
      <c r="M748" s="28">
        <v>124.40584381000001</v>
      </c>
      <c r="N748" s="28">
        <v>122.037448</v>
      </c>
      <c r="O748" s="28">
        <v>0</v>
      </c>
      <c r="P748" s="28">
        <v>0</v>
      </c>
      <c r="Q748" s="28">
        <v>2.36839581</v>
      </c>
      <c r="R748" s="28">
        <v>139.90971802000001</v>
      </c>
      <c r="S748" s="28">
        <v>48.687486530000001</v>
      </c>
      <c r="T748" s="28">
        <v>0.75630397999999999</v>
      </c>
      <c r="U748" s="28">
        <v>10.408672769999999</v>
      </c>
      <c r="V748" s="28">
        <v>0</v>
      </c>
      <c r="W748" s="28">
        <v>2.36719729</v>
      </c>
      <c r="X748" s="28">
        <v>12.88901414</v>
      </c>
      <c r="Y748" s="28">
        <v>14.367834369999999</v>
      </c>
      <c r="Z748" s="28">
        <v>1.6365700300000001</v>
      </c>
      <c r="AA748" s="28">
        <v>91.113079110000015</v>
      </c>
      <c r="AB748" s="28">
        <v>48.796638910000006</v>
      </c>
      <c r="AC748" s="28">
        <v>0</v>
      </c>
      <c r="AD748" s="28">
        <v>0</v>
      </c>
      <c r="AE748" s="28">
        <v>0</v>
      </c>
      <c r="AF748" s="28">
        <v>0</v>
      </c>
      <c r="AG748" s="28">
        <v>0</v>
      </c>
      <c r="AH748" s="28">
        <v>0</v>
      </c>
      <c r="AI748" s="28">
        <v>0</v>
      </c>
      <c r="AJ748" s="28">
        <v>0</v>
      </c>
      <c r="AK748" s="28">
        <v>0</v>
      </c>
      <c r="AL748" s="28">
        <v>12.890042060000001</v>
      </c>
      <c r="AM748" s="28">
        <v>12.890042060000001</v>
      </c>
      <c r="AN748" s="28">
        <v>0</v>
      </c>
      <c r="AO748" s="28">
        <v>0</v>
      </c>
      <c r="AP748" s="28">
        <v>1.97277079</v>
      </c>
      <c r="AQ748" s="28">
        <v>1.97277079</v>
      </c>
      <c r="AR748" s="28">
        <v>0</v>
      </c>
      <c r="AS748" s="28">
        <v>0</v>
      </c>
      <c r="AT748" s="28">
        <v>14.862812850000001</v>
      </c>
      <c r="AU748" s="28">
        <v>33.933826060000001</v>
      </c>
      <c r="AV748" s="28">
        <v>34.51114845</v>
      </c>
      <c r="AW748" s="28">
        <v>68.444974510000009</v>
      </c>
      <c r="AX748" s="28">
        <v>0</v>
      </c>
      <c r="AY748" s="28">
        <v>0</v>
      </c>
      <c r="AZ748" s="28">
        <v>68.444974510000009</v>
      </c>
    </row>
    <row r="749" spans="2:52" x14ac:dyDescent="0.25">
      <c r="B749" s="15" t="s">
        <v>518</v>
      </c>
      <c r="C749" s="28">
        <v>2.1901126999999998</v>
      </c>
      <c r="D749" s="28">
        <v>0.88202905999999992</v>
      </c>
      <c r="E749" s="28">
        <v>0.45434951000000001</v>
      </c>
      <c r="F749" s="28">
        <v>0.27141266999999997</v>
      </c>
      <c r="G749" s="28">
        <v>0.15626688</v>
      </c>
      <c r="H749" s="28">
        <v>1.30808364</v>
      </c>
      <c r="I749" s="28">
        <v>0.26644449999999997</v>
      </c>
      <c r="J749" s="28">
        <v>0.32590625000000001</v>
      </c>
      <c r="K749" s="28">
        <v>0.67427523</v>
      </c>
      <c r="L749" s="28">
        <v>4.145766E-2</v>
      </c>
      <c r="M749" s="28">
        <v>50.224684000000003</v>
      </c>
      <c r="N749" s="28">
        <v>50.224684000000003</v>
      </c>
      <c r="O749" s="28">
        <v>0</v>
      </c>
      <c r="P749" s="28">
        <v>0</v>
      </c>
      <c r="Q749" s="28">
        <v>0</v>
      </c>
      <c r="R749" s="28">
        <v>52.414796700000004</v>
      </c>
      <c r="S749" s="28">
        <v>28.93578746</v>
      </c>
      <c r="T749" s="28">
        <v>0.42384528000000005</v>
      </c>
      <c r="U749" s="28">
        <v>3.0272572200000001</v>
      </c>
      <c r="V749" s="28">
        <v>0</v>
      </c>
      <c r="W749" s="28">
        <v>0</v>
      </c>
      <c r="X749" s="28">
        <v>6.1575463499999996</v>
      </c>
      <c r="Y749" s="28">
        <v>2.4166846899999999</v>
      </c>
      <c r="Z749" s="28">
        <v>0</v>
      </c>
      <c r="AA749" s="28">
        <v>40.961120999999999</v>
      </c>
      <c r="AB749" s="28">
        <v>11.4536757</v>
      </c>
      <c r="AC749" s="28">
        <v>0</v>
      </c>
      <c r="AD749" s="28">
        <v>0</v>
      </c>
      <c r="AE749" s="28">
        <v>0</v>
      </c>
      <c r="AF749" s="28">
        <v>0</v>
      </c>
      <c r="AG749" s="28">
        <v>0</v>
      </c>
      <c r="AH749" s="28">
        <v>0</v>
      </c>
      <c r="AI749" s="28">
        <v>0</v>
      </c>
      <c r="AJ749" s="28">
        <v>0</v>
      </c>
      <c r="AK749" s="28">
        <v>0</v>
      </c>
      <c r="AL749" s="28">
        <v>2.3505419999999999</v>
      </c>
      <c r="AM749" s="28">
        <v>2.3505419999999999</v>
      </c>
      <c r="AN749" s="28">
        <v>0</v>
      </c>
      <c r="AO749" s="28">
        <v>0</v>
      </c>
      <c r="AP749" s="28">
        <v>1.60813205</v>
      </c>
      <c r="AQ749" s="28">
        <v>1.60813205</v>
      </c>
      <c r="AR749" s="28">
        <v>0</v>
      </c>
      <c r="AS749" s="28">
        <v>0</v>
      </c>
      <c r="AT749" s="28">
        <v>3.9586740499999999</v>
      </c>
      <c r="AU749" s="28">
        <v>7.4950016499999998</v>
      </c>
      <c r="AV749" s="28">
        <v>10.42027064</v>
      </c>
      <c r="AW749" s="28">
        <v>17.915272290000004</v>
      </c>
      <c r="AX749" s="28">
        <v>0</v>
      </c>
      <c r="AY749" s="28">
        <v>0</v>
      </c>
      <c r="AZ749" s="28">
        <v>17.915272290000004</v>
      </c>
    </row>
    <row r="750" spans="2:52" x14ac:dyDescent="0.25">
      <c r="B750" s="15" t="s">
        <v>519</v>
      </c>
      <c r="C750" s="28">
        <v>19.314523849999997</v>
      </c>
      <c r="D750" s="28">
        <v>8.0641265400000002</v>
      </c>
      <c r="E750" s="28">
        <v>3.0553245800000002</v>
      </c>
      <c r="F750" s="28">
        <v>4.0384990399999996</v>
      </c>
      <c r="G750" s="28">
        <v>0.97030292000000007</v>
      </c>
      <c r="H750" s="28">
        <v>11.250397309999999</v>
      </c>
      <c r="I750" s="28">
        <v>2.50342894</v>
      </c>
      <c r="J750" s="28">
        <v>1.7032808899999998</v>
      </c>
      <c r="K750" s="28">
        <v>7.0228507999999996</v>
      </c>
      <c r="L750" s="28">
        <v>2.083668E-2</v>
      </c>
      <c r="M750" s="28">
        <v>135.74824208000001</v>
      </c>
      <c r="N750" s="28">
        <v>135.33813599999999</v>
      </c>
      <c r="O750" s="28">
        <v>0.41010608000000004</v>
      </c>
      <c r="P750" s="28">
        <v>0</v>
      </c>
      <c r="Q750" s="28">
        <v>0</v>
      </c>
      <c r="R750" s="28">
        <v>155.06276593000001</v>
      </c>
      <c r="S750" s="28">
        <v>66.606832330000003</v>
      </c>
      <c r="T750" s="28">
        <v>1.6671512800000001</v>
      </c>
      <c r="U750" s="28">
        <v>15.31981302</v>
      </c>
      <c r="V750" s="28">
        <v>0</v>
      </c>
      <c r="W750" s="28">
        <v>0</v>
      </c>
      <c r="X750" s="28">
        <v>18.779786269999999</v>
      </c>
      <c r="Y750" s="28">
        <v>13.23245724</v>
      </c>
      <c r="Z750" s="28">
        <v>0.28966905999999998</v>
      </c>
      <c r="AA750" s="28">
        <v>115.89570919999998</v>
      </c>
      <c r="AB750" s="28">
        <v>39.167056729999999</v>
      </c>
      <c r="AC750" s="28">
        <v>0</v>
      </c>
      <c r="AD750" s="28">
        <v>0</v>
      </c>
      <c r="AE750" s="28">
        <v>0</v>
      </c>
      <c r="AF750" s="28">
        <v>0</v>
      </c>
      <c r="AG750" s="28">
        <v>0</v>
      </c>
      <c r="AH750" s="28">
        <v>0</v>
      </c>
      <c r="AI750" s="28">
        <v>0</v>
      </c>
      <c r="AJ750" s="28">
        <v>4.3257655799999997</v>
      </c>
      <c r="AK750" s="28">
        <v>4.3257655799999997</v>
      </c>
      <c r="AL750" s="28">
        <v>19.657094359999999</v>
      </c>
      <c r="AM750" s="28">
        <v>19.657094359999999</v>
      </c>
      <c r="AN750" s="28">
        <v>0</v>
      </c>
      <c r="AO750" s="28">
        <v>0</v>
      </c>
      <c r="AP750" s="28">
        <v>2.3815488</v>
      </c>
      <c r="AQ750" s="28">
        <v>2.3815488</v>
      </c>
      <c r="AR750" s="28">
        <v>0</v>
      </c>
      <c r="AS750" s="28">
        <v>6.4075317900000002</v>
      </c>
      <c r="AT750" s="28">
        <v>28.44617495</v>
      </c>
      <c r="AU750" s="28">
        <v>15.04664736</v>
      </c>
      <c r="AV750" s="28">
        <v>31.133271530000002</v>
      </c>
      <c r="AW750" s="28">
        <v>46.179918890000003</v>
      </c>
      <c r="AX750" s="28">
        <v>6.7900916200000001</v>
      </c>
      <c r="AY750" s="28">
        <v>0</v>
      </c>
      <c r="AZ750" s="28">
        <v>39.389827270000005</v>
      </c>
    </row>
    <row r="751" spans="2:52" x14ac:dyDescent="0.25">
      <c r="B751" s="15" t="s">
        <v>520</v>
      </c>
      <c r="C751" s="28">
        <v>3.52977549</v>
      </c>
      <c r="D751" s="28">
        <v>1.8677819499999999</v>
      </c>
      <c r="E751" s="28">
        <v>0.80869238999999993</v>
      </c>
      <c r="F751" s="28">
        <v>0.85119975000000003</v>
      </c>
      <c r="G751" s="28">
        <v>0.20788981000000001</v>
      </c>
      <c r="H751" s="28">
        <v>1.6619935400000001</v>
      </c>
      <c r="I751" s="28">
        <v>0.59013371999999997</v>
      </c>
      <c r="J751" s="28">
        <v>0.91254956999999992</v>
      </c>
      <c r="K751" s="28">
        <v>0</v>
      </c>
      <c r="L751" s="28">
        <v>0.15931024999999999</v>
      </c>
      <c r="M751" s="28">
        <v>50.214433</v>
      </c>
      <c r="N751" s="28">
        <v>50.214433</v>
      </c>
      <c r="O751" s="28">
        <v>0</v>
      </c>
      <c r="P751" s="28">
        <v>0</v>
      </c>
      <c r="Q751" s="28">
        <v>0</v>
      </c>
      <c r="R751" s="28">
        <v>53.744208490000005</v>
      </c>
      <c r="S751" s="28">
        <v>31.362903620000001</v>
      </c>
      <c r="T751" s="28">
        <v>0.98825907999999996</v>
      </c>
      <c r="U751" s="28">
        <v>4.5342138600000004</v>
      </c>
      <c r="V751" s="28">
        <v>0</v>
      </c>
      <c r="W751" s="28">
        <v>0</v>
      </c>
      <c r="X751" s="28">
        <v>9.9340907600000001</v>
      </c>
      <c r="Y751" s="28">
        <v>1.89693724</v>
      </c>
      <c r="Z751" s="28">
        <v>0</v>
      </c>
      <c r="AA751" s="28">
        <v>48.716404560000001</v>
      </c>
      <c r="AB751" s="28">
        <v>5.0278039300000001</v>
      </c>
      <c r="AC751" s="28">
        <v>0</v>
      </c>
      <c r="AD751" s="28">
        <v>0</v>
      </c>
      <c r="AE751" s="28">
        <v>0</v>
      </c>
      <c r="AF751" s="28">
        <v>0</v>
      </c>
      <c r="AG751" s="28">
        <v>0</v>
      </c>
      <c r="AH751" s="28">
        <v>0</v>
      </c>
      <c r="AI751" s="28">
        <v>0</v>
      </c>
      <c r="AJ751" s="28">
        <v>0</v>
      </c>
      <c r="AK751" s="28">
        <v>0</v>
      </c>
      <c r="AL751" s="28">
        <v>0</v>
      </c>
      <c r="AM751" s="28">
        <v>0</v>
      </c>
      <c r="AN751" s="28">
        <v>0</v>
      </c>
      <c r="AO751" s="28">
        <v>0</v>
      </c>
      <c r="AP751" s="28">
        <v>0</v>
      </c>
      <c r="AQ751" s="28">
        <v>0</v>
      </c>
      <c r="AR751" s="28">
        <v>0</v>
      </c>
      <c r="AS751" s="28">
        <v>0</v>
      </c>
      <c r="AT751" s="28">
        <v>0</v>
      </c>
      <c r="AU751" s="28">
        <v>5.0278039300000001</v>
      </c>
      <c r="AV751" s="28">
        <v>19.272484009999999</v>
      </c>
      <c r="AW751" s="28">
        <v>24.30028794</v>
      </c>
      <c r="AX751" s="28">
        <v>0</v>
      </c>
      <c r="AY751" s="28">
        <v>0</v>
      </c>
      <c r="AZ751" s="28">
        <v>24.30028794</v>
      </c>
    </row>
    <row r="752" spans="2:52" x14ac:dyDescent="0.25">
      <c r="B752" s="15" t="s">
        <v>521</v>
      </c>
      <c r="C752" s="28">
        <v>6.4950219599999999</v>
      </c>
      <c r="D752" s="28">
        <v>3.1301246099999998</v>
      </c>
      <c r="E752" s="28">
        <v>1.82787323</v>
      </c>
      <c r="F752" s="28">
        <v>1.06916027</v>
      </c>
      <c r="G752" s="28">
        <v>0.23309110999999999</v>
      </c>
      <c r="H752" s="28">
        <v>3.3648973500000001</v>
      </c>
      <c r="I752" s="28">
        <v>0.71900733999999999</v>
      </c>
      <c r="J752" s="28">
        <v>0.88970749999999998</v>
      </c>
      <c r="K752" s="28">
        <v>1.15211628</v>
      </c>
      <c r="L752" s="28">
        <v>0.60406622999999993</v>
      </c>
      <c r="M752" s="28">
        <v>66.987721229999991</v>
      </c>
      <c r="N752" s="28">
        <v>66.987721229999991</v>
      </c>
      <c r="O752" s="28">
        <v>0</v>
      </c>
      <c r="P752" s="28">
        <v>0</v>
      </c>
      <c r="Q752" s="28">
        <v>0</v>
      </c>
      <c r="R752" s="28">
        <v>73.482743189999994</v>
      </c>
      <c r="S752" s="28">
        <v>31.90295768</v>
      </c>
      <c r="T752" s="28">
        <v>1.8853106499999999</v>
      </c>
      <c r="U752" s="28">
        <v>5.4862744499999998</v>
      </c>
      <c r="V752" s="28">
        <v>0</v>
      </c>
      <c r="W752" s="28">
        <v>0</v>
      </c>
      <c r="X752" s="28">
        <v>3.3958872000000002</v>
      </c>
      <c r="Y752" s="28">
        <v>19.846443269999998</v>
      </c>
      <c r="Z752" s="28">
        <v>0.51368581999999996</v>
      </c>
      <c r="AA752" s="28">
        <v>63.030559070000002</v>
      </c>
      <c r="AB752" s="28">
        <v>10.452184119999998</v>
      </c>
      <c r="AC752" s="28">
        <v>0</v>
      </c>
      <c r="AD752" s="28">
        <v>0</v>
      </c>
      <c r="AE752" s="28">
        <v>0</v>
      </c>
      <c r="AF752" s="28">
        <v>0</v>
      </c>
      <c r="AG752" s="28">
        <v>0</v>
      </c>
      <c r="AH752" s="28">
        <v>0</v>
      </c>
      <c r="AI752" s="28">
        <v>0</v>
      </c>
      <c r="AJ752" s="28">
        <v>0</v>
      </c>
      <c r="AK752" s="28">
        <v>0</v>
      </c>
      <c r="AL752" s="28">
        <v>7.4999999999999997E-2</v>
      </c>
      <c r="AM752" s="28">
        <v>7.4999999999999997E-2</v>
      </c>
      <c r="AN752" s="28">
        <v>0</v>
      </c>
      <c r="AO752" s="28">
        <v>0</v>
      </c>
      <c r="AP752" s="28">
        <v>0.9107553100000001</v>
      </c>
      <c r="AQ752" s="28">
        <v>0.9107553100000001</v>
      </c>
      <c r="AR752" s="28">
        <v>0</v>
      </c>
      <c r="AS752" s="28">
        <v>0</v>
      </c>
      <c r="AT752" s="28">
        <v>0.98575531000000005</v>
      </c>
      <c r="AU752" s="28">
        <v>9.4664288099999983</v>
      </c>
      <c r="AV752" s="28">
        <v>15.162963299999999</v>
      </c>
      <c r="AW752" s="28">
        <v>24.629392109999998</v>
      </c>
      <c r="AX752" s="28">
        <v>0.41042931999999999</v>
      </c>
      <c r="AY752" s="28">
        <v>1.2995124199999999</v>
      </c>
      <c r="AZ752" s="28">
        <v>22.91945037</v>
      </c>
    </row>
    <row r="753" spans="2:52" x14ac:dyDescent="0.25">
      <c r="B753" s="15" t="s">
        <v>522</v>
      </c>
      <c r="C753" s="28">
        <v>5.5930233700000009</v>
      </c>
      <c r="D753" s="28">
        <v>2.7607396</v>
      </c>
      <c r="E753" s="28">
        <v>1.24380644</v>
      </c>
      <c r="F753" s="28">
        <v>1.0773709299999998</v>
      </c>
      <c r="G753" s="28">
        <v>0.43956223</v>
      </c>
      <c r="H753" s="28">
        <v>2.8322837700000005</v>
      </c>
      <c r="I753" s="28">
        <v>0.65234155000000005</v>
      </c>
      <c r="J753" s="28">
        <v>0.87941963000000001</v>
      </c>
      <c r="K753" s="28">
        <v>1.2647596000000001</v>
      </c>
      <c r="L753" s="28">
        <v>3.5762989999999995E-2</v>
      </c>
      <c r="M753" s="28">
        <v>107.124053</v>
      </c>
      <c r="N753" s="28">
        <v>107.124053</v>
      </c>
      <c r="O753" s="28">
        <v>0</v>
      </c>
      <c r="P753" s="28">
        <v>0</v>
      </c>
      <c r="Q753" s="28">
        <v>0</v>
      </c>
      <c r="R753" s="28">
        <v>112.71707637</v>
      </c>
      <c r="S753" s="28">
        <v>54.878225490000005</v>
      </c>
      <c r="T753" s="28">
        <v>0.81037303999999999</v>
      </c>
      <c r="U753" s="28">
        <v>9.4780736099999991</v>
      </c>
      <c r="V753" s="28">
        <v>0</v>
      </c>
      <c r="W753" s="28">
        <v>0</v>
      </c>
      <c r="X753" s="28">
        <v>7.5041854199999998</v>
      </c>
      <c r="Y753" s="28">
        <v>19.929283699999999</v>
      </c>
      <c r="Z753" s="28">
        <v>3.3089485499999998</v>
      </c>
      <c r="AA753" s="28">
        <v>95.909089809999998</v>
      </c>
      <c r="AB753" s="28">
        <v>16.80798656</v>
      </c>
      <c r="AC753" s="28">
        <v>0</v>
      </c>
      <c r="AD753" s="28">
        <v>0</v>
      </c>
      <c r="AE753" s="28">
        <v>0</v>
      </c>
      <c r="AF753" s="28">
        <v>0</v>
      </c>
      <c r="AG753" s="28">
        <v>0</v>
      </c>
      <c r="AH753" s="28">
        <v>0</v>
      </c>
      <c r="AI753" s="28">
        <v>0</v>
      </c>
      <c r="AJ753" s="28">
        <v>6.3790806</v>
      </c>
      <c r="AK753" s="28">
        <v>6.3790806</v>
      </c>
      <c r="AL753" s="28">
        <v>7.64061828</v>
      </c>
      <c r="AM753" s="28">
        <v>7.64061828</v>
      </c>
      <c r="AN753" s="28">
        <v>0</v>
      </c>
      <c r="AO753" s="28">
        <v>0</v>
      </c>
      <c r="AP753" s="28">
        <v>6.2651458600000005</v>
      </c>
      <c r="AQ753" s="28">
        <v>6.2651458600000005</v>
      </c>
      <c r="AR753" s="28">
        <v>0</v>
      </c>
      <c r="AS753" s="28">
        <v>1.0355231600000001</v>
      </c>
      <c r="AT753" s="28">
        <v>14.941287300000001</v>
      </c>
      <c r="AU753" s="28">
        <v>8.245779859999999</v>
      </c>
      <c r="AV753" s="28">
        <v>20.116944409999999</v>
      </c>
      <c r="AW753" s="28">
        <v>28.362724270000001</v>
      </c>
      <c r="AX753" s="28">
        <v>0.53115865000000007</v>
      </c>
      <c r="AY753" s="28">
        <v>3.5218449999999999</v>
      </c>
      <c r="AZ753" s="28">
        <v>24.30972062</v>
      </c>
    </row>
    <row r="754" spans="2:52" x14ac:dyDescent="0.25">
      <c r="B754" s="15" t="s">
        <v>523</v>
      </c>
      <c r="C754" s="28">
        <v>3.0639705099999999</v>
      </c>
      <c r="D754" s="28">
        <v>1.86998504</v>
      </c>
      <c r="E754" s="28">
        <v>0.88798659000000013</v>
      </c>
      <c r="F754" s="28">
        <v>0.84992656000000011</v>
      </c>
      <c r="G754" s="28">
        <v>0.13207189000000003</v>
      </c>
      <c r="H754" s="28">
        <v>1.1939854699999999</v>
      </c>
      <c r="I754" s="28">
        <v>0.27092349999999998</v>
      </c>
      <c r="J754" s="28">
        <v>0.78682895999999991</v>
      </c>
      <c r="K754" s="28">
        <v>0</v>
      </c>
      <c r="L754" s="28">
        <v>0.13623301000000002</v>
      </c>
      <c r="M754" s="28">
        <v>73.625872819999998</v>
      </c>
      <c r="N754" s="28">
        <v>73.485277819999993</v>
      </c>
      <c r="O754" s="28">
        <v>0.140595</v>
      </c>
      <c r="P754" s="28">
        <v>0</v>
      </c>
      <c r="Q754" s="28">
        <v>0</v>
      </c>
      <c r="R754" s="28">
        <v>76.689843330000002</v>
      </c>
      <c r="S754" s="28">
        <v>40.338494900000001</v>
      </c>
      <c r="T754" s="28">
        <v>1.6721136800000003</v>
      </c>
      <c r="U754" s="28">
        <v>5.4515867699999996</v>
      </c>
      <c r="V754" s="28">
        <v>0.11008264999999999</v>
      </c>
      <c r="W754" s="28">
        <v>4.6182379999999995E-2</v>
      </c>
      <c r="X754" s="28">
        <v>2.6126377400000003</v>
      </c>
      <c r="Y754" s="28">
        <v>3.73433869</v>
      </c>
      <c r="Z754" s="28">
        <v>0</v>
      </c>
      <c r="AA754" s="28">
        <v>53.965436809999993</v>
      </c>
      <c r="AB754" s="28">
        <v>22.724406519999999</v>
      </c>
      <c r="AC754" s="28">
        <v>0</v>
      </c>
      <c r="AD754" s="28">
        <v>0</v>
      </c>
      <c r="AE754" s="28">
        <v>0</v>
      </c>
      <c r="AF754" s="28">
        <v>0</v>
      </c>
      <c r="AG754" s="28">
        <v>0</v>
      </c>
      <c r="AH754" s="28">
        <v>0</v>
      </c>
      <c r="AI754" s="28">
        <v>0</v>
      </c>
      <c r="AJ754" s="28">
        <v>0</v>
      </c>
      <c r="AK754" s="28">
        <v>0</v>
      </c>
      <c r="AL754" s="28">
        <v>1.20069593</v>
      </c>
      <c r="AM754" s="28">
        <v>1.20069593</v>
      </c>
      <c r="AN754" s="28">
        <v>0</v>
      </c>
      <c r="AO754" s="28">
        <v>0</v>
      </c>
      <c r="AP754" s="28">
        <v>0</v>
      </c>
      <c r="AQ754" s="28">
        <v>0</v>
      </c>
      <c r="AR754" s="28">
        <v>0</v>
      </c>
      <c r="AS754" s="28">
        <v>0.1030093</v>
      </c>
      <c r="AT754" s="28">
        <v>1.30370523</v>
      </c>
      <c r="AU754" s="28">
        <v>21.42070129</v>
      </c>
      <c r="AV754" s="28">
        <v>60.091514310000001</v>
      </c>
      <c r="AW754" s="28">
        <v>81.512215600000005</v>
      </c>
      <c r="AX754" s="28">
        <v>6.2511209599999997</v>
      </c>
      <c r="AY754" s="28">
        <v>3.2151916099999998</v>
      </c>
      <c r="AZ754" s="28">
        <v>72.045903030000005</v>
      </c>
    </row>
    <row r="755" spans="2:52" x14ac:dyDescent="0.25">
      <c r="B755" s="15" t="s">
        <v>524</v>
      </c>
      <c r="C755" s="28">
        <v>1.1703989000000001</v>
      </c>
      <c r="D755" s="28">
        <v>0.82220224000000008</v>
      </c>
      <c r="E755" s="28">
        <v>0.49810766000000001</v>
      </c>
      <c r="F755" s="28">
        <v>0.18798216000000001</v>
      </c>
      <c r="G755" s="28">
        <v>0.13611242000000001</v>
      </c>
      <c r="H755" s="28">
        <v>0.34819665999999999</v>
      </c>
      <c r="I755" s="28">
        <v>0.24602982999999998</v>
      </c>
      <c r="J755" s="28">
        <v>0.10216683</v>
      </c>
      <c r="K755" s="28">
        <v>0</v>
      </c>
      <c r="L755" s="28">
        <v>0</v>
      </c>
      <c r="M755" s="28">
        <v>37.028796</v>
      </c>
      <c r="N755" s="28">
        <v>37.028796</v>
      </c>
      <c r="O755" s="28">
        <v>0</v>
      </c>
      <c r="P755" s="28">
        <v>0</v>
      </c>
      <c r="Q755" s="28">
        <v>0</v>
      </c>
      <c r="R755" s="28">
        <v>38.199194900000002</v>
      </c>
      <c r="S755" s="28">
        <v>28.536465539999998</v>
      </c>
      <c r="T755" s="28">
        <v>0.19996</v>
      </c>
      <c r="U755" s="28">
        <v>2.43161827</v>
      </c>
      <c r="V755" s="28">
        <v>0</v>
      </c>
      <c r="W755" s="28">
        <v>0</v>
      </c>
      <c r="X755" s="28">
        <v>2.0298256100000001</v>
      </c>
      <c r="Y755" s="28">
        <v>1.9597014399999999</v>
      </c>
      <c r="Z755" s="28">
        <v>0.41158265999999999</v>
      </c>
      <c r="AA755" s="28">
        <v>35.569153519999993</v>
      </c>
      <c r="AB755" s="28">
        <v>2.6300413799999998</v>
      </c>
      <c r="AC755" s="28">
        <v>0</v>
      </c>
      <c r="AD755" s="28">
        <v>0</v>
      </c>
      <c r="AE755" s="28">
        <v>0</v>
      </c>
      <c r="AF755" s="28">
        <v>0</v>
      </c>
      <c r="AG755" s="28">
        <v>0</v>
      </c>
      <c r="AH755" s="28">
        <v>0</v>
      </c>
      <c r="AI755" s="28">
        <v>0</v>
      </c>
      <c r="AJ755" s="28">
        <v>0</v>
      </c>
      <c r="AK755" s="28">
        <v>0</v>
      </c>
      <c r="AL755" s="28">
        <v>0.6</v>
      </c>
      <c r="AM755" s="28">
        <v>0.6</v>
      </c>
      <c r="AN755" s="28">
        <v>0</v>
      </c>
      <c r="AO755" s="28">
        <v>0</v>
      </c>
      <c r="AP755" s="28">
        <v>1.64741542</v>
      </c>
      <c r="AQ755" s="28">
        <v>1.64741542</v>
      </c>
      <c r="AR755" s="28">
        <v>0</v>
      </c>
      <c r="AS755" s="28">
        <v>0</v>
      </c>
      <c r="AT755" s="28">
        <v>2.2474154199999998</v>
      </c>
      <c r="AU755" s="28">
        <v>0.38262596000000004</v>
      </c>
      <c r="AV755" s="28">
        <v>10.288227990000001</v>
      </c>
      <c r="AW755" s="28">
        <v>10.67085395</v>
      </c>
      <c r="AX755" s="28">
        <v>0</v>
      </c>
      <c r="AY755" s="28">
        <v>0</v>
      </c>
      <c r="AZ755" s="28">
        <v>10.67085395</v>
      </c>
    </row>
    <row r="756" spans="2:52" x14ac:dyDescent="0.25">
      <c r="B756" s="15" t="s">
        <v>525</v>
      </c>
      <c r="C756" s="28">
        <v>2.2770137099999999</v>
      </c>
      <c r="D756" s="28">
        <v>1.3365027400000002</v>
      </c>
      <c r="E756" s="28">
        <v>0.70377079000000009</v>
      </c>
      <c r="F756" s="28">
        <v>0.22715882000000001</v>
      </c>
      <c r="G756" s="28">
        <v>0.40557313</v>
      </c>
      <c r="H756" s="28">
        <v>0.94051096999999995</v>
      </c>
      <c r="I756" s="28">
        <v>0.28303429999999996</v>
      </c>
      <c r="J756" s="28">
        <v>0.13256699999999999</v>
      </c>
      <c r="K756" s="28">
        <v>0</v>
      </c>
      <c r="L756" s="28">
        <v>0.52490966999999999</v>
      </c>
      <c r="M756" s="28">
        <v>79.799700999999999</v>
      </c>
      <c r="N756" s="28">
        <v>79.607861</v>
      </c>
      <c r="O756" s="28">
        <v>0</v>
      </c>
      <c r="P756" s="28">
        <v>0</v>
      </c>
      <c r="Q756" s="28">
        <v>0.19184000000000001</v>
      </c>
      <c r="R756" s="28">
        <v>82.07671470999999</v>
      </c>
      <c r="S756" s="28">
        <v>33.143995490000002</v>
      </c>
      <c r="T756" s="28">
        <v>0.13522220999999998</v>
      </c>
      <c r="U756" s="28">
        <v>5.5945697300000008</v>
      </c>
      <c r="V756" s="28">
        <v>0</v>
      </c>
      <c r="W756" s="28">
        <v>0</v>
      </c>
      <c r="X756" s="28">
        <v>5.5018443399999999</v>
      </c>
      <c r="Y756" s="28">
        <v>7.4869496199999999</v>
      </c>
      <c r="Z756" s="28">
        <v>0.32499244999999999</v>
      </c>
      <c r="AA756" s="28">
        <v>52.187573839999999</v>
      </c>
      <c r="AB756" s="28">
        <v>29.889140870000002</v>
      </c>
      <c r="AC756" s="28">
        <v>0</v>
      </c>
      <c r="AD756" s="28">
        <v>0</v>
      </c>
      <c r="AE756" s="28">
        <v>0</v>
      </c>
      <c r="AF756" s="28">
        <v>0</v>
      </c>
      <c r="AG756" s="28">
        <v>0</v>
      </c>
      <c r="AH756" s="28">
        <v>0</v>
      </c>
      <c r="AI756" s="28">
        <v>0</v>
      </c>
      <c r="AJ756" s="28">
        <v>0.59453502000000003</v>
      </c>
      <c r="AK756" s="28">
        <v>0.59453502000000003</v>
      </c>
      <c r="AL756" s="28">
        <v>8.9077173000000016</v>
      </c>
      <c r="AM756" s="28">
        <v>8.9077173000000016</v>
      </c>
      <c r="AN756" s="28">
        <v>0</v>
      </c>
      <c r="AO756" s="28">
        <v>0</v>
      </c>
      <c r="AP756" s="28">
        <v>0.18319139000000001</v>
      </c>
      <c r="AQ756" s="28">
        <v>0.18319139000000001</v>
      </c>
      <c r="AR756" s="28">
        <v>0</v>
      </c>
      <c r="AS756" s="28">
        <v>3.6907846399999999</v>
      </c>
      <c r="AT756" s="28">
        <v>12.781693330000001</v>
      </c>
      <c r="AU756" s="28">
        <v>17.701982560000001</v>
      </c>
      <c r="AV756" s="28">
        <v>20.04633334</v>
      </c>
      <c r="AW756" s="28">
        <v>37.748315900000001</v>
      </c>
      <c r="AX756" s="28">
        <v>2.2035398699999997</v>
      </c>
      <c r="AY756" s="28">
        <v>1.8943408700000002</v>
      </c>
      <c r="AZ756" s="28">
        <v>33.650435159999994</v>
      </c>
    </row>
    <row r="757" spans="2:52" x14ac:dyDescent="0.25">
      <c r="B757" s="15" t="s">
        <v>526</v>
      </c>
      <c r="C757" s="28">
        <v>19.298823840000001</v>
      </c>
      <c r="D757" s="28">
        <v>3.9559852799999997</v>
      </c>
      <c r="E757" s="28">
        <v>1.86942399</v>
      </c>
      <c r="F757" s="28">
        <v>1.1191664800000001</v>
      </c>
      <c r="G757" s="28">
        <v>0.96739481000000005</v>
      </c>
      <c r="H757" s="28">
        <v>15.342838560000001</v>
      </c>
      <c r="I757" s="28">
        <v>4.5794798800000001</v>
      </c>
      <c r="J757" s="28">
        <v>2.02967473</v>
      </c>
      <c r="K757" s="28">
        <v>8.5361459600000007</v>
      </c>
      <c r="L757" s="28">
        <v>0.19753799</v>
      </c>
      <c r="M757" s="28">
        <v>116.77955421999999</v>
      </c>
      <c r="N757" s="28">
        <v>116.628721</v>
      </c>
      <c r="O757" s="28">
        <v>0.15083321999999999</v>
      </c>
      <c r="P757" s="28">
        <v>0</v>
      </c>
      <c r="Q757" s="28">
        <v>0</v>
      </c>
      <c r="R757" s="28">
        <v>136.07837806000001</v>
      </c>
      <c r="S757" s="28">
        <v>40.888823819999999</v>
      </c>
      <c r="T757" s="28">
        <v>5.5038741299999998</v>
      </c>
      <c r="U757" s="28">
        <v>12.97363423</v>
      </c>
      <c r="V757" s="28">
        <v>0</v>
      </c>
      <c r="W757" s="28">
        <v>2.3895411600000003</v>
      </c>
      <c r="X757" s="28">
        <v>4.0764365600000003</v>
      </c>
      <c r="Y757" s="28">
        <v>10.992591210000001</v>
      </c>
      <c r="Z757" s="28">
        <v>0</v>
      </c>
      <c r="AA757" s="28">
        <v>76.824901110000013</v>
      </c>
      <c r="AB757" s="28">
        <v>59.25347695</v>
      </c>
      <c r="AC757" s="28">
        <v>0</v>
      </c>
      <c r="AD757" s="28">
        <v>0</v>
      </c>
      <c r="AE757" s="28">
        <v>0</v>
      </c>
      <c r="AF757" s="28">
        <v>0</v>
      </c>
      <c r="AG757" s="28">
        <v>0</v>
      </c>
      <c r="AH757" s="28">
        <v>0</v>
      </c>
      <c r="AI757" s="28">
        <v>0</v>
      </c>
      <c r="AJ757" s="28">
        <v>0</v>
      </c>
      <c r="AK757" s="28">
        <v>0</v>
      </c>
      <c r="AL757" s="28">
        <v>11.018370279999999</v>
      </c>
      <c r="AM757" s="28">
        <v>11.018370279999999</v>
      </c>
      <c r="AN757" s="28">
        <v>0</v>
      </c>
      <c r="AO757" s="28">
        <v>0</v>
      </c>
      <c r="AP757" s="28">
        <v>0</v>
      </c>
      <c r="AQ757" s="28">
        <v>0</v>
      </c>
      <c r="AR757" s="28">
        <v>0</v>
      </c>
      <c r="AS757" s="28">
        <v>0</v>
      </c>
      <c r="AT757" s="28">
        <v>11.018370279999999</v>
      </c>
      <c r="AU757" s="28">
        <v>48.23510667</v>
      </c>
      <c r="AV757" s="28">
        <v>74.984819529999996</v>
      </c>
      <c r="AW757" s="28">
        <v>123.2199262</v>
      </c>
      <c r="AX757" s="28">
        <v>5.3554715299999991</v>
      </c>
      <c r="AY757" s="28">
        <v>0</v>
      </c>
      <c r="AZ757" s="28">
        <v>117.86445467</v>
      </c>
    </row>
    <row r="758" spans="2:52" x14ac:dyDescent="0.25">
      <c r="B758" s="15" t="s">
        <v>527</v>
      </c>
      <c r="C758" s="28">
        <v>5.0751627599999996</v>
      </c>
      <c r="D758" s="28">
        <v>2.8810373199999999</v>
      </c>
      <c r="E758" s="28">
        <v>1.60696467</v>
      </c>
      <c r="F758" s="28">
        <v>0.97482897000000002</v>
      </c>
      <c r="G758" s="28">
        <v>0.29924368000000001</v>
      </c>
      <c r="H758" s="28">
        <v>2.1941254400000001</v>
      </c>
      <c r="I758" s="28">
        <v>0.40979429000000001</v>
      </c>
      <c r="J758" s="28">
        <v>0.45573999999999998</v>
      </c>
      <c r="K758" s="28">
        <v>0.98869499999999999</v>
      </c>
      <c r="L758" s="28">
        <v>0.33989615000000001</v>
      </c>
      <c r="M758" s="28">
        <v>127.467117</v>
      </c>
      <c r="N758" s="28">
        <v>127.467117</v>
      </c>
      <c r="O758" s="28">
        <v>0</v>
      </c>
      <c r="P758" s="28">
        <v>0</v>
      </c>
      <c r="Q758" s="28">
        <v>0</v>
      </c>
      <c r="R758" s="28">
        <v>132.54227976000001</v>
      </c>
      <c r="S758" s="28">
        <v>84.874049480000011</v>
      </c>
      <c r="T758" s="28">
        <v>2.1199649300000001</v>
      </c>
      <c r="U758" s="28">
        <v>13.963082529999999</v>
      </c>
      <c r="V758" s="28">
        <v>0</v>
      </c>
      <c r="W758" s="28">
        <v>0.33113900000000002</v>
      </c>
      <c r="X758" s="28">
        <v>2.3041736500000001</v>
      </c>
      <c r="Y758" s="28">
        <v>5.7034669999999998</v>
      </c>
      <c r="Z758" s="28">
        <v>0</v>
      </c>
      <c r="AA758" s="28">
        <v>109.29587659000002</v>
      </c>
      <c r="AB758" s="28">
        <v>23.246403169999997</v>
      </c>
      <c r="AC758" s="28">
        <v>0</v>
      </c>
      <c r="AD758" s="28">
        <v>0</v>
      </c>
      <c r="AE758" s="28">
        <v>0</v>
      </c>
      <c r="AF758" s="28">
        <v>0</v>
      </c>
      <c r="AG758" s="28">
        <v>0</v>
      </c>
      <c r="AH758" s="28">
        <v>0</v>
      </c>
      <c r="AI758" s="28">
        <v>0</v>
      </c>
      <c r="AJ758" s="28">
        <v>0</v>
      </c>
      <c r="AK758" s="28">
        <v>0</v>
      </c>
      <c r="AL758" s="28">
        <v>2.9269330400000002</v>
      </c>
      <c r="AM758" s="28">
        <v>2.9269330400000002</v>
      </c>
      <c r="AN758" s="28">
        <v>0</v>
      </c>
      <c r="AO758" s="28">
        <v>0</v>
      </c>
      <c r="AP758" s="28">
        <v>0</v>
      </c>
      <c r="AQ758" s="28">
        <v>0</v>
      </c>
      <c r="AR758" s="28">
        <v>0</v>
      </c>
      <c r="AS758" s="28">
        <v>0</v>
      </c>
      <c r="AT758" s="28">
        <v>2.9269330400000002</v>
      </c>
      <c r="AU758" s="28">
        <v>20.319470129999999</v>
      </c>
      <c r="AV758" s="28">
        <v>62.166437250000001</v>
      </c>
      <c r="AW758" s="28">
        <v>82.485907380000015</v>
      </c>
      <c r="AX758" s="28">
        <v>7.6964109599999997</v>
      </c>
      <c r="AY758" s="28">
        <v>0</v>
      </c>
      <c r="AZ758" s="28">
        <v>74.789496420000006</v>
      </c>
    </row>
    <row r="759" spans="2:52" x14ac:dyDescent="0.25">
      <c r="B759" s="15" t="s">
        <v>528</v>
      </c>
      <c r="C759" s="28">
        <v>15.620922469999998</v>
      </c>
      <c r="D759" s="28">
        <v>9.3299382799999986</v>
      </c>
      <c r="E759" s="28">
        <v>4.0478369199999999</v>
      </c>
      <c r="F759" s="28">
        <v>4.6909528399999996</v>
      </c>
      <c r="G759" s="28">
        <v>0.59114852000000007</v>
      </c>
      <c r="H759" s="28">
        <v>6.2909841899999996</v>
      </c>
      <c r="I759" s="28">
        <v>1.14189041</v>
      </c>
      <c r="J759" s="28">
        <v>1.6421785500000001</v>
      </c>
      <c r="K759" s="28">
        <v>2.0024134999999998</v>
      </c>
      <c r="L759" s="28">
        <v>1.5045017299999999</v>
      </c>
      <c r="M759" s="28">
        <v>183.11460261000002</v>
      </c>
      <c r="N759" s="28">
        <v>182.59961268000001</v>
      </c>
      <c r="O759" s="28">
        <v>0.51498993000000004</v>
      </c>
      <c r="P759" s="28">
        <v>0</v>
      </c>
      <c r="Q759" s="28">
        <v>0</v>
      </c>
      <c r="R759" s="28">
        <v>198.73552508</v>
      </c>
      <c r="S759" s="28">
        <v>108.13732526000001</v>
      </c>
      <c r="T759" s="28">
        <v>2.5129544799999999</v>
      </c>
      <c r="U759" s="28">
        <v>17.58683499</v>
      </c>
      <c r="V759" s="28">
        <v>0</v>
      </c>
      <c r="W759" s="28">
        <v>0</v>
      </c>
      <c r="X759" s="28">
        <v>7.6557156900000001</v>
      </c>
      <c r="Y759" s="28">
        <v>12.786720789999999</v>
      </c>
      <c r="Z759" s="28">
        <v>0</v>
      </c>
      <c r="AA759" s="28">
        <v>148.67955121</v>
      </c>
      <c r="AB759" s="28">
        <v>50.055973870000003</v>
      </c>
      <c r="AC759" s="28">
        <v>67.114450500000004</v>
      </c>
      <c r="AD759" s="28">
        <v>0.126336</v>
      </c>
      <c r="AE759" s="28">
        <v>0</v>
      </c>
      <c r="AF759" s="28">
        <v>66.988114499999995</v>
      </c>
      <c r="AG759" s="28">
        <v>0</v>
      </c>
      <c r="AH759" s="28">
        <v>0</v>
      </c>
      <c r="AI759" s="28">
        <v>0</v>
      </c>
      <c r="AJ759" s="28">
        <v>0</v>
      </c>
      <c r="AK759" s="28">
        <v>67.114450500000004</v>
      </c>
      <c r="AL759" s="28">
        <v>73.227430159999997</v>
      </c>
      <c r="AM759" s="28">
        <v>73.227430159999997</v>
      </c>
      <c r="AN759" s="28">
        <v>0</v>
      </c>
      <c r="AO759" s="28">
        <v>0</v>
      </c>
      <c r="AP759" s="28">
        <v>1.92414284</v>
      </c>
      <c r="AQ759" s="28">
        <v>1.92414284</v>
      </c>
      <c r="AR759" s="28">
        <v>0</v>
      </c>
      <c r="AS759" s="28">
        <v>0</v>
      </c>
      <c r="AT759" s="28">
        <v>75.151572999999999</v>
      </c>
      <c r="AU759" s="28">
        <v>42.01885137</v>
      </c>
      <c r="AV759" s="28">
        <v>91.848306290000011</v>
      </c>
      <c r="AW759" s="28">
        <v>133.86715766</v>
      </c>
      <c r="AX759" s="28">
        <v>0</v>
      </c>
      <c r="AY759" s="28">
        <v>11.48516455</v>
      </c>
      <c r="AZ759" s="28">
        <v>122.38199311</v>
      </c>
    </row>
    <row r="760" spans="2:52" x14ac:dyDescent="0.25">
      <c r="B760" s="15" t="s">
        <v>529</v>
      </c>
      <c r="C760" s="28">
        <v>6.8073275099999995</v>
      </c>
      <c r="D760" s="28">
        <v>1.77395478</v>
      </c>
      <c r="E760" s="28">
        <v>0.92324364999999997</v>
      </c>
      <c r="F760" s="28">
        <v>0.47490836999999997</v>
      </c>
      <c r="G760" s="28">
        <v>0.37580276000000001</v>
      </c>
      <c r="H760" s="28">
        <v>5.0333727299999991</v>
      </c>
      <c r="I760" s="28">
        <v>7.6221899999999995E-2</v>
      </c>
      <c r="J760" s="28">
        <v>0.45189282000000003</v>
      </c>
      <c r="K760" s="28">
        <v>4.2757635599999997</v>
      </c>
      <c r="L760" s="28">
        <v>0.22949445000000002</v>
      </c>
      <c r="M760" s="28">
        <v>81.364494959999988</v>
      </c>
      <c r="N760" s="28">
        <v>81.364494959999988</v>
      </c>
      <c r="O760" s="28">
        <v>0</v>
      </c>
      <c r="P760" s="28">
        <v>0</v>
      </c>
      <c r="Q760" s="28">
        <v>0</v>
      </c>
      <c r="R760" s="28">
        <v>88.171822469999995</v>
      </c>
      <c r="S760" s="28">
        <v>33.82230113</v>
      </c>
      <c r="T760" s="28">
        <v>0.51716706000000001</v>
      </c>
      <c r="U760" s="28">
        <v>6.6472191</v>
      </c>
      <c r="V760" s="28">
        <v>0</v>
      </c>
      <c r="W760" s="28">
        <v>0</v>
      </c>
      <c r="X760" s="28">
        <v>4.2895165099999994</v>
      </c>
      <c r="Y760" s="28">
        <v>6.83211469</v>
      </c>
      <c r="Z760" s="28">
        <v>0.38848729999999998</v>
      </c>
      <c r="AA760" s="28">
        <v>52.496805789999996</v>
      </c>
      <c r="AB760" s="28">
        <v>35.675016679999999</v>
      </c>
      <c r="AC760" s="28">
        <v>0</v>
      </c>
      <c r="AD760" s="28">
        <v>0</v>
      </c>
      <c r="AE760" s="28">
        <v>0</v>
      </c>
      <c r="AF760" s="28">
        <v>0</v>
      </c>
      <c r="AG760" s="28">
        <v>0</v>
      </c>
      <c r="AH760" s="28">
        <v>0</v>
      </c>
      <c r="AI760" s="28">
        <v>0</v>
      </c>
      <c r="AJ760" s="28">
        <v>0</v>
      </c>
      <c r="AK760" s="28">
        <v>0</v>
      </c>
      <c r="AL760" s="28">
        <v>4.4219436999999999</v>
      </c>
      <c r="AM760" s="28">
        <v>4.4219436999999999</v>
      </c>
      <c r="AN760" s="28">
        <v>0</v>
      </c>
      <c r="AO760" s="28">
        <v>0</v>
      </c>
      <c r="AP760" s="28">
        <v>1.2687253200000002</v>
      </c>
      <c r="AQ760" s="28">
        <v>1.2687253200000002</v>
      </c>
      <c r="AR760" s="28">
        <v>0</v>
      </c>
      <c r="AS760" s="28">
        <v>0</v>
      </c>
      <c r="AT760" s="28">
        <v>5.6906690200000005</v>
      </c>
      <c r="AU760" s="28">
        <v>29.984347660000001</v>
      </c>
      <c r="AV760" s="28">
        <v>38.518245549999996</v>
      </c>
      <c r="AW760" s="28">
        <v>68.502593210000015</v>
      </c>
      <c r="AX760" s="28">
        <v>8.3666450300000008</v>
      </c>
      <c r="AY760" s="28">
        <v>0</v>
      </c>
      <c r="AZ760" s="28">
        <v>60.13594818</v>
      </c>
    </row>
    <row r="761" spans="2:52" x14ac:dyDescent="0.25">
      <c r="B761" s="15" t="s">
        <v>530</v>
      </c>
      <c r="C761" s="28">
        <v>4.1709813099999993</v>
      </c>
      <c r="D761" s="28">
        <v>2.75186303</v>
      </c>
      <c r="E761" s="28">
        <v>1.0878218399999999</v>
      </c>
      <c r="F761" s="28">
        <v>1.28812112</v>
      </c>
      <c r="G761" s="28">
        <v>0.37592007</v>
      </c>
      <c r="H761" s="28">
        <v>1.4191182799999997</v>
      </c>
      <c r="I761" s="28">
        <v>0.76969308999999997</v>
      </c>
      <c r="J761" s="28">
        <v>0.25988499999999998</v>
      </c>
      <c r="K761" s="28">
        <v>7.2249999999999995E-2</v>
      </c>
      <c r="L761" s="28">
        <v>0.31729019000000003</v>
      </c>
      <c r="M761" s="28">
        <v>57.409607999999999</v>
      </c>
      <c r="N761" s="28">
        <v>57.409607999999999</v>
      </c>
      <c r="O761" s="28">
        <v>0</v>
      </c>
      <c r="P761" s="28">
        <v>0</v>
      </c>
      <c r="Q761" s="28">
        <v>0</v>
      </c>
      <c r="R761" s="28">
        <v>61.580589310000001</v>
      </c>
      <c r="S761" s="28">
        <v>32.499819190000004</v>
      </c>
      <c r="T761" s="28">
        <v>0.84390288000000002</v>
      </c>
      <c r="U761" s="28">
        <v>3.3158180800000001</v>
      </c>
      <c r="V761" s="28">
        <v>0</v>
      </c>
      <c r="W761" s="28">
        <v>0</v>
      </c>
      <c r="X761" s="28">
        <v>8.6253170500000014</v>
      </c>
      <c r="Y761" s="28">
        <v>2.4420565999999999</v>
      </c>
      <c r="Z761" s="28">
        <v>0</v>
      </c>
      <c r="AA761" s="28">
        <v>47.726913800000005</v>
      </c>
      <c r="AB761" s="28">
        <v>13.85367551</v>
      </c>
      <c r="AC761" s="28">
        <v>0</v>
      </c>
      <c r="AD761" s="28">
        <v>0</v>
      </c>
      <c r="AE761" s="28">
        <v>0</v>
      </c>
      <c r="AF761" s="28">
        <v>0</v>
      </c>
      <c r="AG761" s="28">
        <v>0</v>
      </c>
      <c r="AH761" s="28">
        <v>0</v>
      </c>
      <c r="AI761" s="28">
        <v>0</v>
      </c>
      <c r="AJ761" s="28">
        <v>8.0316102800000007</v>
      </c>
      <c r="AK761" s="28">
        <v>8.0316102800000007</v>
      </c>
      <c r="AL761" s="28">
        <v>1.25914853</v>
      </c>
      <c r="AM761" s="28">
        <v>1.25914853</v>
      </c>
      <c r="AN761" s="28">
        <v>0</v>
      </c>
      <c r="AO761" s="28">
        <v>0</v>
      </c>
      <c r="AP761" s="28">
        <v>0</v>
      </c>
      <c r="AQ761" s="28">
        <v>0</v>
      </c>
      <c r="AR761" s="28">
        <v>0</v>
      </c>
      <c r="AS761" s="28">
        <v>0</v>
      </c>
      <c r="AT761" s="28">
        <v>1.25914853</v>
      </c>
      <c r="AU761" s="28">
        <v>20.62613726</v>
      </c>
      <c r="AV761" s="28">
        <v>12.109563319999999</v>
      </c>
      <c r="AW761" s="28">
        <v>32.73570058</v>
      </c>
      <c r="AX761" s="28">
        <v>0</v>
      </c>
      <c r="AY761" s="28">
        <v>0</v>
      </c>
      <c r="AZ761" s="28">
        <v>32.73570058</v>
      </c>
    </row>
    <row r="762" spans="2:52" x14ac:dyDescent="0.25">
      <c r="B762" s="15" t="s">
        <v>531</v>
      </c>
      <c r="C762" s="28">
        <v>16.29716792</v>
      </c>
      <c r="D762" s="28">
        <v>4.1029148800000002</v>
      </c>
      <c r="E762" s="28">
        <v>0.90234124000000004</v>
      </c>
      <c r="F762" s="28">
        <v>2.4952074500000001</v>
      </c>
      <c r="G762" s="28">
        <v>0.70536618999999989</v>
      </c>
      <c r="H762" s="28">
        <v>12.19425304</v>
      </c>
      <c r="I762" s="28">
        <v>0.67513250999999996</v>
      </c>
      <c r="J762" s="28">
        <v>0.84693099999999999</v>
      </c>
      <c r="K762" s="28">
        <v>6.0901049299999999</v>
      </c>
      <c r="L762" s="28">
        <v>4.5820846</v>
      </c>
      <c r="M762" s="28">
        <v>61.091214000000001</v>
      </c>
      <c r="N762" s="28">
        <v>61.091214000000001</v>
      </c>
      <c r="O762" s="28">
        <v>0</v>
      </c>
      <c r="P762" s="28">
        <v>0</v>
      </c>
      <c r="Q762" s="28">
        <v>0</v>
      </c>
      <c r="R762" s="28">
        <v>77.38838192</v>
      </c>
      <c r="S762" s="28">
        <v>30.681595359999999</v>
      </c>
      <c r="T762" s="28">
        <v>5.3452052000000005</v>
      </c>
      <c r="U762" s="28">
        <v>6.6915787900000003</v>
      </c>
      <c r="V762" s="28">
        <v>0</v>
      </c>
      <c r="W762" s="28">
        <v>1.49019525</v>
      </c>
      <c r="X762" s="28">
        <v>4.0384623099999999</v>
      </c>
      <c r="Y762" s="28">
        <v>13.456112210000001</v>
      </c>
      <c r="Z762" s="28">
        <v>0.27673364</v>
      </c>
      <c r="AA762" s="28">
        <v>61.979882760000002</v>
      </c>
      <c r="AB762" s="28">
        <v>15.40849916</v>
      </c>
      <c r="AC762" s="28">
        <v>0</v>
      </c>
      <c r="AD762" s="28">
        <v>0</v>
      </c>
      <c r="AE762" s="28">
        <v>0</v>
      </c>
      <c r="AF762" s="28">
        <v>0</v>
      </c>
      <c r="AG762" s="28">
        <v>26.639100679999999</v>
      </c>
      <c r="AH762" s="28">
        <v>26.639100679999999</v>
      </c>
      <c r="AI762" s="28">
        <v>0</v>
      </c>
      <c r="AJ762" s="28">
        <v>0</v>
      </c>
      <c r="AK762" s="28">
        <v>26.639100679999999</v>
      </c>
      <c r="AL762" s="28">
        <v>34.240778149999997</v>
      </c>
      <c r="AM762" s="28">
        <v>34.240778149999997</v>
      </c>
      <c r="AN762" s="28">
        <v>0</v>
      </c>
      <c r="AO762" s="28">
        <v>0</v>
      </c>
      <c r="AP762" s="28">
        <v>3.6740666200000001</v>
      </c>
      <c r="AQ762" s="28">
        <v>3.6740666200000001</v>
      </c>
      <c r="AR762" s="28">
        <v>0</v>
      </c>
      <c r="AS762" s="28">
        <v>0</v>
      </c>
      <c r="AT762" s="28">
        <v>37.914844769999995</v>
      </c>
      <c r="AU762" s="28">
        <v>4.13275507</v>
      </c>
      <c r="AV762" s="28">
        <v>8.1685038599999995</v>
      </c>
      <c r="AW762" s="28">
        <v>12.301258929999999</v>
      </c>
      <c r="AX762" s="28">
        <v>0</v>
      </c>
      <c r="AY762" s="28">
        <v>0</v>
      </c>
      <c r="AZ762" s="28">
        <v>12.301258929999999</v>
      </c>
    </row>
    <row r="763" spans="2:52" x14ac:dyDescent="0.25">
      <c r="B763" s="15" t="s">
        <v>532</v>
      </c>
      <c r="C763" s="28">
        <v>7.9658687199999996</v>
      </c>
      <c r="D763" s="28">
        <v>2.5790579199999999</v>
      </c>
      <c r="E763" s="28">
        <v>1.4859924199999999</v>
      </c>
      <c r="F763" s="28">
        <v>0.71751938000000004</v>
      </c>
      <c r="G763" s="28">
        <v>0.37554611999999998</v>
      </c>
      <c r="H763" s="28">
        <v>5.3868108000000001</v>
      </c>
      <c r="I763" s="28">
        <v>0.58264673999999994</v>
      </c>
      <c r="J763" s="28">
        <v>0.30197000000000002</v>
      </c>
      <c r="K763" s="28">
        <v>3.8238293199999998</v>
      </c>
      <c r="L763" s="28">
        <v>0.67836474000000002</v>
      </c>
      <c r="M763" s="28">
        <v>95.035607999999996</v>
      </c>
      <c r="N763" s="28">
        <v>95.035607999999996</v>
      </c>
      <c r="O763" s="28">
        <v>0</v>
      </c>
      <c r="P763" s="28">
        <v>0</v>
      </c>
      <c r="Q763" s="28">
        <v>0</v>
      </c>
      <c r="R763" s="28">
        <v>103.00147672</v>
      </c>
      <c r="S763" s="28">
        <v>16.99782712</v>
      </c>
      <c r="T763" s="28">
        <v>0.68258797999999998</v>
      </c>
      <c r="U763" s="28">
        <v>3.97622754</v>
      </c>
      <c r="V763" s="28">
        <v>0</v>
      </c>
      <c r="W763" s="28">
        <v>0</v>
      </c>
      <c r="X763" s="28">
        <v>1.11363995</v>
      </c>
      <c r="Y763" s="28">
        <v>2.0509714699999999</v>
      </c>
      <c r="Z763" s="28">
        <v>2.5941659999999998E-2</v>
      </c>
      <c r="AA763" s="28">
        <v>24.847195719999998</v>
      </c>
      <c r="AB763" s="28">
        <v>78.154280999999997</v>
      </c>
      <c r="AC763" s="28">
        <v>0</v>
      </c>
      <c r="AD763" s="28">
        <v>0</v>
      </c>
      <c r="AE763" s="28">
        <v>0</v>
      </c>
      <c r="AF763" s="28">
        <v>0</v>
      </c>
      <c r="AG763" s="28">
        <v>0</v>
      </c>
      <c r="AH763" s="28">
        <v>0</v>
      </c>
      <c r="AI763" s="28">
        <v>0</v>
      </c>
      <c r="AJ763" s="28">
        <v>6.070039E-2</v>
      </c>
      <c r="AK763" s="28">
        <v>6.070039E-2</v>
      </c>
      <c r="AL763" s="28">
        <v>6.1539999999999997E-2</v>
      </c>
      <c r="AM763" s="28">
        <v>6.1539999999999997E-2</v>
      </c>
      <c r="AN763" s="28">
        <v>0</v>
      </c>
      <c r="AO763" s="28">
        <v>0</v>
      </c>
      <c r="AP763" s="28">
        <v>0.97777778000000004</v>
      </c>
      <c r="AQ763" s="28">
        <v>0.97777778000000004</v>
      </c>
      <c r="AR763" s="28">
        <v>0</v>
      </c>
      <c r="AS763" s="28">
        <v>0.65535367</v>
      </c>
      <c r="AT763" s="28">
        <v>1.6946714500000002</v>
      </c>
      <c r="AU763" s="28">
        <v>76.520309940000004</v>
      </c>
      <c r="AV763" s="28">
        <v>38.533602309999992</v>
      </c>
      <c r="AW763" s="28">
        <v>115.05391225</v>
      </c>
      <c r="AX763" s="28">
        <v>7.8633736899999995</v>
      </c>
      <c r="AY763" s="28">
        <v>0</v>
      </c>
      <c r="AZ763" s="28">
        <v>107.19053855999999</v>
      </c>
    </row>
    <row r="764" spans="2:52" x14ac:dyDescent="0.25">
      <c r="B764" s="15" t="s">
        <v>533</v>
      </c>
      <c r="C764" s="28">
        <v>29.693817420000002</v>
      </c>
      <c r="D764" s="28">
        <v>9.0374015600000011</v>
      </c>
      <c r="E764" s="28">
        <v>1.3571592799999999</v>
      </c>
      <c r="F764" s="28">
        <v>6.5685071200000005</v>
      </c>
      <c r="G764" s="28">
        <v>1.1117351599999998</v>
      </c>
      <c r="H764" s="28">
        <v>20.656415859999999</v>
      </c>
      <c r="I764" s="28">
        <v>3.0792046900000001</v>
      </c>
      <c r="J764" s="28">
        <v>3.1487990099999998</v>
      </c>
      <c r="K764" s="28">
        <v>14.29373607</v>
      </c>
      <c r="L764" s="28">
        <v>0.13467609</v>
      </c>
      <c r="M764" s="28">
        <v>198.68970568</v>
      </c>
      <c r="N764" s="28">
        <v>130.59263000000001</v>
      </c>
      <c r="O764" s="28">
        <v>0.30801981</v>
      </c>
      <c r="P764" s="28">
        <v>56.759055869999997</v>
      </c>
      <c r="Q764" s="28">
        <v>11.03</v>
      </c>
      <c r="R764" s="28">
        <v>228.38352310000002</v>
      </c>
      <c r="S764" s="28">
        <v>94.926622900000012</v>
      </c>
      <c r="T764" s="28">
        <v>0.44351896000000002</v>
      </c>
      <c r="U764" s="28">
        <v>10.616450650000001</v>
      </c>
      <c r="V764" s="28">
        <v>0</v>
      </c>
      <c r="W764" s="28">
        <v>0</v>
      </c>
      <c r="X764" s="28">
        <v>2.6853255200000001</v>
      </c>
      <c r="Y764" s="28">
        <v>17.704034979999999</v>
      </c>
      <c r="Z764" s="28">
        <v>0</v>
      </c>
      <c r="AA764" s="28">
        <v>126.37595301</v>
      </c>
      <c r="AB764" s="28">
        <v>102.00757008999999</v>
      </c>
      <c r="AC764" s="28">
        <v>0</v>
      </c>
      <c r="AD764" s="28">
        <v>0</v>
      </c>
      <c r="AE764" s="28">
        <v>0</v>
      </c>
      <c r="AF764" s="28">
        <v>0</v>
      </c>
      <c r="AG764" s="28">
        <v>0</v>
      </c>
      <c r="AH764" s="28">
        <v>0</v>
      </c>
      <c r="AI764" s="28">
        <v>0</v>
      </c>
      <c r="AJ764" s="28">
        <v>13.839269740000001</v>
      </c>
      <c r="AK764" s="28">
        <v>13.839269740000001</v>
      </c>
      <c r="AL764" s="28">
        <v>44.300776399999997</v>
      </c>
      <c r="AM764" s="28">
        <v>44.300776399999997</v>
      </c>
      <c r="AN764" s="28">
        <v>0</v>
      </c>
      <c r="AO764" s="28">
        <v>0</v>
      </c>
      <c r="AP764" s="28">
        <v>8.6601243599999993</v>
      </c>
      <c r="AQ764" s="28">
        <v>8.6601243599999993</v>
      </c>
      <c r="AR764" s="28">
        <v>0</v>
      </c>
      <c r="AS764" s="28">
        <v>1.9251255</v>
      </c>
      <c r="AT764" s="28">
        <v>54.886026260000001</v>
      </c>
      <c r="AU764" s="28">
        <v>60.960813569999999</v>
      </c>
      <c r="AV764" s="28">
        <v>32.734287629999997</v>
      </c>
      <c r="AW764" s="28">
        <v>93.695101199999996</v>
      </c>
      <c r="AX764" s="28">
        <v>3.1010409099999996</v>
      </c>
      <c r="AY764" s="28">
        <v>0</v>
      </c>
      <c r="AZ764" s="28">
        <v>90.594060289999987</v>
      </c>
    </row>
    <row r="765" spans="2:52" x14ac:dyDescent="0.25">
      <c r="B765" s="15" t="s">
        <v>534</v>
      </c>
      <c r="C765" s="28">
        <v>6.5200839800000008</v>
      </c>
      <c r="D765" s="28">
        <v>2.90127333</v>
      </c>
      <c r="E765" s="28">
        <v>1.61814568</v>
      </c>
      <c r="F765" s="28">
        <v>1.0164584699999999</v>
      </c>
      <c r="G765" s="28">
        <v>0.26666918000000001</v>
      </c>
      <c r="H765" s="28">
        <v>3.6188106500000004</v>
      </c>
      <c r="I765" s="28">
        <v>0.92490841000000001</v>
      </c>
      <c r="J765" s="28">
        <v>0.62858599999999998</v>
      </c>
      <c r="K765" s="28">
        <v>1.3001615</v>
      </c>
      <c r="L765" s="28">
        <v>0.76515473999999994</v>
      </c>
      <c r="M765" s="28">
        <v>88.450007249999999</v>
      </c>
      <c r="N765" s="28">
        <v>88.440635999999998</v>
      </c>
      <c r="O765" s="28">
        <v>9.3712499999999994E-3</v>
      </c>
      <c r="P765" s="28">
        <v>0</v>
      </c>
      <c r="Q765" s="28">
        <v>0</v>
      </c>
      <c r="R765" s="28">
        <v>94.970091230000008</v>
      </c>
      <c r="S765" s="28">
        <v>41.696685739999999</v>
      </c>
      <c r="T765" s="28">
        <v>0.54919191000000001</v>
      </c>
      <c r="U765" s="28">
        <v>6.8520808600000001</v>
      </c>
      <c r="V765" s="28">
        <v>0</v>
      </c>
      <c r="W765" s="28">
        <v>0</v>
      </c>
      <c r="X765" s="28">
        <v>5.1885783200000004</v>
      </c>
      <c r="Y765" s="28">
        <v>5.7076188300000004</v>
      </c>
      <c r="Z765" s="28">
        <v>0.26539704999999997</v>
      </c>
      <c r="AA765" s="28">
        <v>60.259552709999994</v>
      </c>
      <c r="AB765" s="28">
        <v>34.710538519999993</v>
      </c>
      <c r="AC765" s="28">
        <v>0</v>
      </c>
      <c r="AD765" s="28">
        <v>0</v>
      </c>
      <c r="AE765" s="28">
        <v>0</v>
      </c>
      <c r="AF765" s="28">
        <v>0</v>
      </c>
      <c r="AG765" s="28">
        <v>0</v>
      </c>
      <c r="AH765" s="28">
        <v>0</v>
      </c>
      <c r="AI765" s="28">
        <v>0</v>
      </c>
      <c r="AJ765" s="28">
        <v>0.75544281000000002</v>
      </c>
      <c r="AK765" s="28">
        <v>0.75544281000000002</v>
      </c>
      <c r="AL765" s="28">
        <v>6.3737849500000001</v>
      </c>
      <c r="AM765" s="28">
        <v>6.3737849500000001</v>
      </c>
      <c r="AN765" s="28">
        <v>0</v>
      </c>
      <c r="AO765" s="28">
        <v>0</v>
      </c>
      <c r="AP765" s="28">
        <v>1.0270870400000001</v>
      </c>
      <c r="AQ765" s="28">
        <v>1.0270870400000001</v>
      </c>
      <c r="AR765" s="28">
        <v>0</v>
      </c>
      <c r="AS765" s="28">
        <v>0</v>
      </c>
      <c r="AT765" s="28">
        <v>7.4008719900000006</v>
      </c>
      <c r="AU765" s="28">
        <v>28.065109339999999</v>
      </c>
      <c r="AV765" s="28">
        <v>12.69533753</v>
      </c>
      <c r="AW765" s="28">
        <v>40.760446870000003</v>
      </c>
      <c r="AX765" s="28">
        <v>2.4691972200000003</v>
      </c>
      <c r="AY765" s="28">
        <v>0</v>
      </c>
      <c r="AZ765" s="28">
        <v>38.291249650000005</v>
      </c>
    </row>
    <row r="766" spans="2:52" x14ac:dyDescent="0.25">
      <c r="B766" s="15" t="s">
        <v>168</v>
      </c>
      <c r="C766" s="28">
        <v>5.0612514800000001</v>
      </c>
      <c r="D766" s="28">
        <v>2.0958946800000002</v>
      </c>
      <c r="E766" s="28">
        <v>0.99922862000000001</v>
      </c>
      <c r="F766" s="28">
        <v>0.82615320999999997</v>
      </c>
      <c r="G766" s="28">
        <v>0.27051284999999997</v>
      </c>
      <c r="H766" s="28">
        <v>2.9653567999999999</v>
      </c>
      <c r="I766" s="28">
        <v>0.67530502000000003</v>
      </c>
      <c r="J766" s="28">
        <v>0.55137977999999999</v>
      </c>
      <c r="K766" s="28">
        <v>0.85557474</v>
      </c>
      <c r="L766" s="28">
        <v>0.88309726</v>
      </c>
      <c r="M766" s="28">
        <v>76.2243402</v>
      </c>
      <c r="N766" s="28">
        <v>73.225346999999999</v>
      </c>
      <c r="O766" s="28">
        <v>0</v>
      </c>
      <c r="P766" s="28">
        <v>2.9989932000000001</v>
      </c>
      <c r="Q766" s="28">
        <v>0</v>
      </c>
      <c r="R766" s="28">
        <v>81.28559168000001</v>
      </c>
      <c r="S766" s="28">
        <v>33.950134689999999</v>
      </c>
      <c r="T766" s="28">
        <v>0.68149417000000001</v>
      </c>
      <c r="U766" s="28">
        <v>2.9880053499999999</v>
      </c>
      <c r="V766" s="28">
        <v>0</v>
      </c>
      <c r="W766" s="28">
        <v>0</v>
      </c>
      <c r="X766" s="28">
        <v>4.8990412800000005</v>
      </c>
      <c r="Y766" s="28">
        <v>4.5241668300000004</v>
      </c>
      <c r="Z766" s="28">
        <v>0</v>
      </c>
      <c r="AA766" s="28">
        <v>47.042842319999998</v>
      </c>
      <c r="AB766" s="28">
        <v>34.242749359999998</v>
      </c>
      <c r="AC766" s="28">
        <v>0</v>
      </c>
      <c r="AD766" s="28">
        <v>0</v>
      </c>
      <c r="AE766" s="28">
        <v>0</v>
      </c>
      <c r="AF766" s="28">
        <v>0</v>
      </c>
      <c r="AG766" s="28">
        <v>0</v>
      </c>
      <c r="AH766" s="28">
        <v>0</v>
      </c>
      <c r="AI766" s="28">
        <v>0</v>
      </c>
      <c r="AJ766" s="28">
        <v>3.5802339999999995E-2</v>
      </c>
      <c r="AK766" s="28">
        <v>3.5802339999999995E-2</v>
      </c>
      <c r="AL766" s="28">
        <v>9.6591512799999997</v>
      </c>
      <c r="AM766" s="28">
        <v>9.6591512799999997</v>
      </c>
      <c r="AN766" s="28">
        <v>0</v>
      </c>
      <c r="AO766" s="28">
        <v>0</v>
      </c>
      <c r="AP766" s="28">
        <v>0</v>
      </c>
      <c r="AQ766" s="28">
        <v>0</v>
      </c>
      <c r="AR766" s="28">
        <v>0</v>
      </c>
      <c r="AS766" s="28">
        <v>1.0305030400000001</v>
      </c>
      <c r="AT766" s="28">
        <v>10.689654320000001</v>
      </c>
      <c r="AU766" s="28">
        <v>23.588897379999999</v>
      </c>
      <c r="AV766" s="28">
        <v>40.606449090000005</v>
      </c>
      <c r="AW766" s="28">
        <v>64.195346470000004</v>
      </c>
      <c r="AX766" s="28">
        <v>0.84765793</v>
      </c>
      <c r="AY766" s="28">
        <v>12.543108630000001</v>
      </c>
      <c r="AZ766" s="28">
        <v>50.804579909999994</v>
      </c>
    </row>
    <row r="767" spans="2:52" x14ac:dyDescent="0.25">
      <c r="B767" s="15" t="s">
        <v>535</v>
      </c>
      <c r="C767" s="28">
        <v>14.869872850000002</v>
      </c>
      <c r="D767" s="28">
        <v>6.1598367700000001</v>
      </c>
      <c r="E767" s="28">
        <v>1.8884067900000001</v>
      </c>
      <c r="F767" s="28">
        <v>3.8574040200000002</v>
      </c>
      <c r="G767" s="28">
        <v>0.41402596000000003</v>
      </c>
      <c r="H767" s="28">
        <v>8.7100360800000001</v>
      </c>
      <c r="I767" s="28">
        <v>1.4889561899999999</v>
      </c>
      <c r="J767" s="28">
        <v>0.29776288000000001</v>
      </c>
      <c r="K767" s="28">
        <v>6.5726085000000003</v>
      </c>
      <c r="L767" s="28">
        <v>0.35070851000000003</v>
      </c>
      <c r="M767" s="28">
        <v>94.561368239999993</v>
      </c>
      <c r="N767" s="28">
        <v>94.495127999999994</v>
      </c>
      <c r="O767" s="28">
        <v>0</v>
      </c>
      <c r="P767" s="28">
        <v>6.6240240000000006E-2</v>
      </c>
      <c r="Q767" s="28">
        <v>0</v>
      </c>
      <c r="R767" s="28">
        <v>109.43124109</v>
      </c>
      <c r="S767" s="28">
        <v>72.661320310000008</v>
      </c>
      <c r="T767" s="28">
        <v>0.92255248999999995</v>
      </c>
      <c r="U767" s="28">
        <v>6.7812806200000004</v>
      </c>
      <c r="V767" s="28">
        <v>0</v>
      </c>
      <c r="W767" s="28">
        <v>0</v>
      </c>
      <c r="X767" s="28">
        <v>1.6992563899999999</v>
      </c>
      <c r="Y767" s="28">
        <v>8.4907393500000001</v>
      </c>
      <c r="Z767" s="28">
        <v>0</v>
      </c>
      <c r="AA767" s="28">
        <v>90.555149159999999</v>
      </c>
      <c r="AB767" s="28">
        <v>18.876091930000001</v>
      </c>
      <c r="AC767" s="28">
        <v>0</v>
      </c>
      <c r="AD767" s="28">
        <v>0</v>
      </c>
      <c r="AE767" s="28">
        <v>0</v>
      </c>
      <c r="AF767" s="28">
        <v>0</v>
      </c>
      <c r="AG767" s="28">
        <v>0</v>
      </c>
      <c r="AH767" s="28">
        <v>0</v>
      </c>
      <c r="AI767" s="28">
        <v>0</v>
      </c>
      <c r="AJ767" s="28">
        <v>0.41731715999999996</v>
      </c>
      <c r="AK767" s="28">
        <v>0.41731715999999996</v>
      </c>
      <c r="AL767" s="28">
        <v>26.696597019999999</v>
      </c>
      <c r="AM767" s="28">
        <v>26.696597019999999</v>
      </c>
      <c r="AN767" s="28">
        <v>0</v>
      </c>
      <c r="AO767" s="28">
        <v>0</v>
      </c>
      <c r="AP767" s="28">
        <v>0</v>
      </c>
      <c r="AQ767" s="28">
        <v>0</v>
      </c>
      <c r="AR767" s="28">
        <v>0</v>
      </c>
      <c r="AS767" s="28">
        <v>0</v>
      </c>
      <c r="AT767" s="28">
        <v>26.696597019999999</v>
      </c>
      <c r="AU767" s="28">
        <v>-7.4031879299999996</v>
      </c>
      <c r="AV767" s="28">
        <v>41.530893599999992</v>
      </c>
      <c r="AW767" s="28">
        <v>34.127705670000005</v>
      </c>
      <c r="AX767" s="28">
        <v>0</v>
      </c>
      <c r="AY767" s="28">
        <v>0</v>
      </c>
      <c r="AZ767" s="28">
        <v>34.127705670000005</v>
      </c>
    </row>
    <row r="768" spans="2:52" x14ac:dyDescent="0.25">
      <c r="B768" s="15" t="s">
        <v>536</v>
      </c>
      <c r="C768" s="28">
        <v>66.294281760000004</v>
      </c>
      <c r="D768" s="28">
        <v>42.35325074</v>
      </c>
      <c r="E768" s="28">
        <v>10.60449908</v>
      </c>
      <c r="F768" s="28">
        <v>30.395616780000001</v>
      </c>
      <c r="G768" s="28">
        <v>1.3531348799999998</v>
      </c>
      <c r="H768" s="28">
        <v>23.94103102</v>
      </c>
      <c r="I768" s="28">
        <v>7.3631622500000002</v>
      </c>
      <c r="J768" s="28">
        <v>3.6639394599999999</v>
      </c>
      <c r="K768" s="28">
        <v>12.301252699999999</v>
      </c>
      <c r="L768" s="28">
        <v>0.61267661000000007</v>
      </c>
      <c r="M768" s="28">
        <v>152.01547837000001</v>
      </c>
      <c r="N768" s="28">
        <v>136.85205500000001</v>
      </c>
      <c r="O768" s="28">
        <v>15.163423369999999</v>
      </c>
      <c r="P768" s="28">
        <v>0</v>
      </c>
      <c r="Q768" s="28">
        <v>0</v>
      </c>
      <c r="R768" s="28">
        <v>218.30976013</v>
      </c>
      <c r="S768" s="28">
        <v>67.561388519999994</v>
      </c>
      <c r="T768" s="28">
        <v>11.526736810000001</v>
      </c>
      <c r="U768" s="28">
        <v>13.21808744</v>
      </c>
      <c r="V768" s="28">
        <v>0</v>
      </c>
      <c r="W768" s="28">
        <v>0</v>
      </c>
      <c r="X768" s="28">
        <v>8.5630228499999994</v>
      </c>
      <c r="Y768" s="28">
        <v>32.150691350000002</v>
      </c>
      <c r="Z768" s="28">
        <v>1.7285751499999999</v>
      </c>
      <c r="AA768" s="28">
        <v>134.74850212000001</v>
      </c>
      <c r="AB768" s="28">
        <v>83.561258010000003</v>
      </c>
      <c r="AC768" s="28">
        <v>0</v>
      </c>
      <c r="AD768" s="28">
        <v>0</v>
      </c>
      <c r="AE768" s="28">
        <v>0</v>
      </c>
      <c r="AF768" s="28">
        <v>0</v>
      </c>
      <c r="AG768" s="28">
        <v>0</v>
      </c>
      <c r="AH768" s="28">
        <v>0</v>
      </c>
      <c r="AI768" s="28">
        <v>0</v>
      </c>
      <c r="AJ768" s="28">
        <v>0</v>
      </c>
      <c r="AK768" s="28">
        <v>0</v>
      </c>
      <c r="AL768" s="28">
        <v>20.498007100000002</v>
      </c>
      <c r="AM768" s="28">
        <v>20.498007100000002</v>
      </c>
      <c r="AN768" s="28">
        <v>0</v>
      </c>
      <c r="AO768" s="28">
        <v>0</v>
      </c>
      <c r="AP768" s="28">
        <v>4.9369925599999993</v>
      </c>
      <c r="AQ768" s="28">
        <v>4.9369925599999993</v>
      </c>
      <c r="AR768" s="28">
        <v>0</v>
      </c>
      <c r="AS768" s="28">
        <v>0</v>
      </c>
      <c r="AT768" s="28">
        <v>25.434999659999999</v>
      </c>
      <c r="AU768" s="28">
        <v>58.126258350000001</v>
      </c>
      <c r="AV768" s="28">
        <v>65.453524689999995</v>
      </c>
      <c r="AW768" s="28">
        <v>123.57978304</v>
      </c>
      <c r="AX768" s="28">
        <v>19.223545260000002</v>
      </c>
      <c r="AY768" s="28">
        <v>0</v>
      </c>
      <c r="AZ768" s="28">
        <v>104.35623778</v>
      </c>
    </row>
    <row r="769" spans="2:52" x14ac:dyDescent="0.25">
      <c r="B769" s="15" t="s">
        <v>537</v>
      </c>
      <c r="C769" s="28">
        <v>1.2631178700000001</v>
      </c>
      <c r="D769" s="28">
        <v>0.64586429000000001</v>
      </c>
      <c r="E769" s="28">
        <v>0.33035998999999999</v>
      </c>
      <c r="F769" s="28">
        <v>0.19878599999999999</v>
      </c>
      <c r="G769" s="28">
        <v>0.1167183</v>
      </c>
      <c r="H769" s="28">
        <v>0.61725358000000008</v>
      </c>
      <c r="I769" s="28">
        <v>0.46326358000000001</v>
      </c>
      <c r="J769" s="28">
        <v>0.12551999999999999</v>
      </c>
      <c r="K769" s="28">
        <v>2.8469999999999999E-2</v>
      </c>
      <c r="L769" s="28">
        <v>0</v>
      </c>
      <c r="M769" s="28">
        <v>62.977837919999999</v>
      </c>
      <c r="N769" s="28">
        <v>62.977837919999999</v>
      </c>
      <c r="O769" s="28">
        <v>0</v>
      </c>
      <c r="P769" s="28">
        <v>0</v>
      </c>
      <c r="Q769" s="28">
        <v>0</v>
      </c>
      <c r="R769" s="28">
        <v>64.240955790000001</v>
      </c>
      <c r="S769" s="28">
        <v>31.362176039999998</v>
      </c>
      <c r="T769" s="28">
        <v>0</v>
      </c>
      <c r="U769" s="28">
        <v>5.7488985199999991</v>
      </c>
      <c r="V769" s="28">
        <v>0</v>
      </c>
      <c r="W769" s="28">
        <v>0</v>
      </c>
      <c r="X769" s="28">
        <v>5.2413015599999992</v>
      </c>
      <c r="Y769" s="28">
        <v>10.916161320000001</v>
      </c>
      <c r="Z769" s="28">
        <v>0</v>
      </c>
      <c r="AA769" s="28">
        <v>53.268537440000003</v>
      </c>
      <c r="AB769" s="28">
        <v>10.97241835</v>
      </c>
      <c r="AC769" s="28">
        <v>0</v>
      </c>
      <c r="AD769" s="28">
        <v>0</v>
      </c>
      <c r="AE769" s="28">
        <v>0</v>
      </c>
      <c r="AF769" s="28">
        <v>0</v>
      </c>
      <c r="AG769" s="28">
        <v>0</v>
      </c>
      <c r="AH769" s="28">
        <v>0</v>
      </c>
      <c r="AI769" s="28">
        <v>0</v>
      </c>
      <c r="AJ769" s="28">
        <v>0</v>
      </c>
      <c r="AK769" s="28">
        <v>0</v>
      </c>
      <c r="AL769" s="28">
        <v>0</v>
      </c>
      <c r="AM769" s="28">
        <v>0</v>
      </c>
      <c r="AN769" s="28">
        <v>0</v>
      </c>
      <c r="AO769" s="28">
        <v>0</v>
      </c>
      <c r="AP769" s="28">
        <v>0</v>
      </c>
      <c r="AQ769" s="28">
        <v>0</v>
      </c>
      <c r="AR769" s="28">
        <v>0</v>
      </c>
      <c r="AS769" s="28">
        <v>0</v>
      </c>
      <c r="AT769" s="28">
        <v>0</v>
      </c>
      <c r="AU769" s="28">
        <v>10.97241835</v>
      </c>
      <c r="AV769" s="28">
        <v>2.0579072099999998</v>
      </c>
      <c r="AW769" s="28">
        <v>13.03032556</v>
      </c>
      <c r="AX769" s="28">
        <v>0</v>
      </c>
      <c r="AY769" s="28">
        <v>0</v>
      </c>
      <c r="AZ769" s="28">
        <v>13.03032556</v>
      </c>
    </row>
    <row r="770" spans="2:52" x14ac:dyDescent="0.25">
      <c r="B770" s="15" t="s">
        <v>538</v>
      </c>
      <c r="C770" s="28">
        <v>6.5484527000000003</v>
      </c>
      <c r="D770" s="28">
        <v>3.2347155300000003</v>
      </c>
      <c r="E770" s="28">
        <v>1.8955508700000001</v>
      </c>
      <c r="F770" s="28">
        <v>0.81811838000000003</v>
      </c>
      <c r="G770" s="28">
        <v>0.52104627999999997</v>
      </c>
      <c r="H770" s="28">
        <v>3.31373717</v>
      </c>
      <c r="I770" s="28">
        <v>0.57464636999999996</v>
      </c>
      <c r="J770" s="28">
        <v>0.90140699000000002</v>
      </c>
      <c r="K770" s="28">
        <v>1.11972742</v>
      </c>
      <c r="L770" s="28">
        <v>0.71795638999999989</v>
      </c>
      <c r="M770" s="28">
        <v>133.02143354999998</v>
      </c>
      <c r="N770" s="28">
        <v>132.791076</v>
      </c>
      <c r="O770" s="28">
        <v>0.23035754999999999</v>
      </c>
      <c r="P770" s="28">
        <v>0</v>
      </c>
      <c r="Q770" s="28">
        <v>0</v>
      </c>
      <c r="R770" s="28">
        <v>139.56988625</v>
      </c>
      <c r="S770" s="28">
        <v>43.205791259999998</v>
      </c>
      <c r="T770" s="28">
        <v>4.9917679599999998</v>
      </c>
      <c r="U770" s="28">
        <v>14.543403359999999</v>
      </c>
      <c r="V770" s="28">
        <v>0.11273850000000001</v>
      </c>
      <c r="W770" s="28">
        <v>2.5617731299999997</v>
      </c>
      <c r="X770" s="28">
        <v>11.185673960000001</v>
      </c>
      <c r="Y770" s="28">
        <v>13.89343614</v>
      </c>
      <c r="Z770" s="28">
        <v>0</v>
      </c>
      <c r="AA770" s="28">
        <v>90.494584310000008</v>
      </c>
      <c r="AB770" s="28">
        <v>49.075301940000003</v>
      </c>
      <c r="AC770" s="28">
        <v>4.5429999999999998E-2</v>
      </c>
      <c r="AD770" s="28">
        <v>4.5429999999999998E-2</v>
      </c>
      <c r="AE770" s="28">
        <v>0</v>
      </c>
      <c r="AF770" s="28">
        <v>0</v>
      </c>
      <c r="AG770" s="28">
        <v>0</v>
      </c>
      <c r="AH770" s="28">
        <v>0</v>
      </c>
      <c r="AI770" s="28">
        <v>0</v>
      </c>
      <c r="AJ770" s="28">
        <v>7.38199585</v>
      </c>
      <c r="AK770" s="28">
        <v>7.4274258499999997</v>
      </c>
      <c r="AL770" s="28">
        <v>25.402733350000002</v>
      </c>
      <c r="AM770" s="28">
        <v>25.402733350000002</v>
      </c>
      <c r="AN770" s="28">
        <v>0</v>
      </c>
      <c r="AO770" s="28">
        <v>0</v>
      </c>
      <c r="AP770" s="28">
        <v>0</v>
      </c>
      <c r="AQ770" s="28">
        <v>0</v>
      </c>
      <c r="AR770" s="28">
        <v>0</v>
      </c>
      <c r="AS770" s="28">
        <v>0</v>
      </c>
      <c r="AT770" s="28">
        <v>25.402733350000002</v>
      </c>
      <c r="AU770" s="28">
        <v>31.09999444</v>
      </c>
      <c r="AV770" s="28">
        <v>49.396788899999997</v>
      </c>
      <c r="AW770" s="28">
        <v>80.496783339999993</v>
      </c>
      <c r="AX770" s="28">
        <v>1.3689877099999999</v>
      </c>
      <c r="AY770" s="28">
        <v>0</v>
      </c>
      <c r="AZ770" s="28">
        <v>79.127795629999994</v>
      </c>
    </row>
    <row r="771" spans="2:52" x14ac:dyDescent="0.25">
      <c r="B771" s="15" t="s">
        <v>539</v>
      </c>
      <c r="C771" s="28">
        <v>4.0595849699999995</v>
      </c>
      <c r="D771" s="28">
        <v>1.3393783000000001</v>
      </c>
      <c r="E771" s="28">
        <v>0.73802807000000004</v>
      </c>
      <c r="F771" s="28">
        <v>0.39242704</v>
      </c>
      <c r="G771" s="28">
        <v>0.20892319000000001</v>
      </c>
      <c r="H771" s="28">
        <v>2.72020667</v>
      </c>
      <c r="I771" s="28">
        <v>0.56546660999999998</v>
      </c>
      <c r="J771" s="28">
        <v>1.99946468</v>
      </c>
      <c r="K771" s="28">
        <v>0</v>
      </c>
      <c r="L771" s="28">
        <v>0.15527538000000002</v>
      </c>
      <c r="M771" s="28">
        <v>77.626559999999998</v>
      </c>
      <c r="N771" s="28">
        <v>77.626559999999998</v>
      </c>
      <c r="O771" s="28">
        <v>0</v>
      </c>
      <c r="P771" s="28">
        <v>0</v>
      </c>
      <c r="Q771" s="28">
        <v>0</v>
      </c>
      <c r="R771" s="28">
        <v>81.686144970000001</v>
      </c>
      <c r="S771" s="28">
        <v>44.19405914</v>
      </c>
      <c r="T771" s="28">
        <v>0.51071999999999995</v>
      </c>
      <c r="U771" s="28">
        <v>2.6261063600000001</v>
      </c>
      <c r="V771" s="28">
        <v>0</v>
      </c>
      <c r="W771" s="28">
        <v>0.72946774999999997</v>
      </c>
      <c r="X771" s="28">
        <v>3.2294219500000003</v>
      </c>
      <c r="Y771" s="28">
        <v>2.56279134</v>
      </c>
      <c r="Z771" s="28">
        <v>0</v>
      </c>
      <c r="AA771" s="28">
        <v>53.852566540000005</v>
      </c>
      <c r="AB771" s="28">
        <v>27.833578429999999</v>
      </c>
      <c r="AC771" s="28">
        <v>0</v>
      </c>
      <c r="AD771" s="28">
        <v>0</v>
      </c>
      <c r="AE771" s="28">
        <v>0</v>
      </c>
      <c r="AF771" s="28">
        <v>0</v>
      </c>
      <c r="AG771" s="28">
        <v>0</v>
      </c>
      <c r="AH771" s="28">
        <v>0</v>
      </c>
      <c r="AI771" s="28">
        <v>0</v>
      </c>
      <c r="AJ771" s="28">
        <v>1.8938511599999999</v>
      </c>
      <c r="AK771" s="28">
        <v>1.8938511599999999</v>
      </c>
      <c r="AL771" s="28">
        <v>15.208340029999999</v>
      </c>
      <c r="AM771" s="28">
        <v>15.208340029999999</v>
      </c>
      <c r="AN771" s="28">
        <v>0</v>
      </c>
      <c r="AO771" s="28">
        <v>0</v>
      </c>
      <c r="AP771" s="28">
        <v>0</v>
      </c>
      <c r="AQ771" s="28">
        <v>0</v>
      </c>
      <c r="AR771" s="28">
        <v>0</v>
      </c>
      <c r="AS771" s="28">
        <v>0</v>
      </c>
      <c r="AT771" s="28">
        <v>15.208340029999999</v>
      </c>
      <c r="AU771" s="28">
        <v>14.519089560000001</v>
      </c>
      <c r="AV771" s="28">
        <v>36.609732050000005</v>
      </c>
      <c r="AW771" s="28">
        <v>51.128821610000003</v>
      </c>
      <c r="AX771" s="28">
        <v>2.9812429700000003</v>
      </c>
      <c r="AY771" s="28">
        <v>3.1581074999999998</v>
      </c>
      <c r="AZ771" s="28">
        <v>44.989471139999999</v>
      </c>
    </row>
    <row r="772" spans="2:52" x14ac:dyDescent="0.25">
      <c r="B772" s="15" t="s">
        <v>540</v>
      </c>
      <c r="C772" s="28">
        <v>4.4831601500000007</v>
      </c>
      <c r="D772" s="28">
        <v>2.33378028</v>
      </c>
      <c r="E772" s="28">
        <v>1.20092998</v>
      </c>
      <c r="F772" s="28">
        <v>0.87214432999999991</v>
      </c>
      <c r="G772" s="28">
        <v>0.26070597000000001</v>
      </c>
      <c r="H772" s="28">
        <v>2.1493798700000002</v>
      </c>
      <c r="I772" s="28">
        <v>0.42185071000000002</v>
      </c>
      <c r="J772" s="28">
        <v>0.27403499999999997</v>
      </c>
      <c r="K772" s="28">
        <v>1.0638499399999999</v>
      </c>
      <c r="L772" s="28">
        <v>0.38964421999999999</v>
      </c>
      <c r="M772" s="28">
        <v>71.257170920000007</v>
      </c>
      <c r="N772" s="28">
        <v>71.072921790000009</v>
      </c>
      <c r="O772" s="28">
        <v>0.18424913000000001</v>
      </c>
      <c r="P772" s="28">
        <v>0</v>
      </c>
      <c r="Q772" s="28">
        <v>0</v>
      </c>
      <c r="R772" s="28">
        <v>75.740331070000011</v>
      </c>
      <c r="S772" s="28">
        <v>23.824721690000001</v>
      </c>
      <c r="T772" s="28">
        <v>0.38739173999999998</v>
      </c>
      <c r="U772" s="28">
        <v>4.6387100700000001</v>
      </c>
      <c r="V772" s="28">
        <v>0</v>
      </c>
      <c r="W772" s="28">
        <v>0</v>
      </c>
      <c r="X772" s="28">
        <v>3.0534214300000002</v>
      </c>
      <c r="Y772" s="28">
        <v>4.3032844900000002</v>
      </c>
      <c r="Z772" s="28">
        <v>0</v>
      </c>
      <c r="AA772" s="28">
        <v>36.20752942</v>
      </c>
      <c r="AB772" s="28">
        <v>39.532801649999996</v>
      </c>
      <c r="AC772" s="28">
        <v>0</v>
      </c>
      <c r="AD772" s="28">
        <v>0</v>
      </c>
      <c r="AE772" s="28">
        <v>0</v>
      </c>
      <c r="AF772" s="28">
        <v>0</v>
      </c>
      <c r="AG772" s="28">
        <v>0</v>
      </c>
      <c r="AH772" s="28">
        <v>0</v>
      </c>
      <c r="AI772" s="28">
        <v>0</v>
      </c>
      <c r="AJ772" s="28">
        <v>0</v>
      </c>
      <c r="AK772" s="28">
        <v>0</v>
      </c>
      <c r="AL772" s="28">
        <v>1.91744322</v>
      </c>
      <c r="AM772" s="28">
        <v>1.91744322</v>
      </c>
      <c r="AN772" s="28">
        <v>0</v>
      </c>
      <c r="AO772" s="28">
        <v>0</v>
      </c>
      <c r="AP772" s="28">
        <v>0</v>
      </c>
      <c r="AQ772" s="28">
        <v>0</v>
      </c>
      <c r="AR772" s="28">
        <v>0</v>
      </c>
      <c r="AS772" s="28">
        <v>0</v>
      </c>
      <c r="AT772" s="28">
        <v>1.91744322</v>
      </c>
      <c r="AU772" s="28">
        <v>37.615358430000001</v>
      </c>
      <c r="AV772" s="28">
        <v>77.079785960000009</v>
      </c>
      <c r="AW772" s="28">
        <v>114.69514439</v>
      </c>
      <c r="AX772" s="28">
        <v>13.786546189999999</v>
      </c>
      <c r="AY772" s="28">
        <v>0</v>
      </c>
      <c r="AZ772" s="28">
        <v>100.9085982</v>
      </c>
    </row>
    <row r="773" spans="2:52" x14ac:dyDescent="0.25">
      <c r="B773" s="15" t="s">
        <v>330</v>
      </c>
      <c r="C773" s="28">
        <v>6.4884946400000008</v>
      </c>
      <c r="D773" s="28">
        <v>3.2749583200000001</v>
      </c>
      <c r="E773" s="28">
        <v>1.48623752</v>
      </c>
      <c r="F773" s="28">
        <v>1.3627535100000001</v>
      </c>
      <c r="G773" s="28">
        <v>0.42596729</v>
      </c>
      <c r="H773" s="28">
        <v>3.2135363199999998</v>
      </c>
      <c r="I773" s="28">
        <v>0.81112380000000006</v>
      </c>
      <c r="J773" s="28">
        <v>0.32855099999999998</v>
      </c>
      <c r="K773" s="28">
        <v>1.9927184899999999</v>
      </c>
      <c r="L773" s="28">
        <v>8.1143030000000005E-2</v>
      </c>
      <c r="M773" s="28">
        <v>74.62373912999999</v>
      </c>
      <c r="N773" s="28">
        <v>74.507952000000003</v>
      </c>
      <c r="O773" s="28">
        <v>1.7927830000000002E-2</v>
      </c>
      <c r="P773" s="28">
        <v>9.7859299999999996E-2</v>
      </c>
      <c r="Q773" s="28">
        <v>0</v>
      </c>
      <c r="R773" s="28">
        <v>81.112233769999989</v>
      </c>
      <c r="S773" s="28">
        <v>43.426321200000004</v>
      </c>
      <c r="T773" s="28">
        <v>1.98915942</v>
      </c>
      <c r="U773" s="28">
        <v>5.0685257199999993</v>
      </c>
      <c r="V773" s="28">
        <v>0.13075539999999999</v>
      </c>
      <c r="W773" s="28">
        <v>1.31031337</v>
      </c>
      <c r="X773" s="28">
        <v>1.70814238</v>
      </c>
      <c r="Y773" s="28">
        <v>6.6750135300000002</v>
      </c>
      <c r="Z773" s="28">
        <v>1.6279999999999999E-2</v>
      </c>
      <c r="AA773" s="28">
        <v>60.324511020000003</v>
      </c>
      <c r="AB773" s="28">
        <v>20.78772275</v>
      </c>
      <c r="AC773" s="28">
        <v>0</v>
      </c>
      <c r="AD773" s="28">
        <v>0</v>
      </c>
      <c r="AE773" s="28">
        <v>0</v>
      </c>
      <c r="AF773" s="28">
        <v>0</v>
      </c>
      <c r="AG773" s="28">
        <v>0</v>
      </c>
      <c r="AH773" s="28">
        <v>0</v>
      </c>
      <c r="AI773" s="28">
        <v>0</v>
      </c>
      <c r="AJ773" s="28">
        <v>2.846344E-2</v>
      </c>
      <c r="AK773" s="28">
        <v>2.846344E-2</v>
      </c>
      <c r="AL773" s="28">
        <v>13.355446049999999</v>
      </c>
      <c r="AM773" s="28">
        <v>13.355446049999999</v>
      </c>
      <c r="AN773" s="28">
        <v>0</v>
      </c>
      <c r="AO773" s="28">
        <v>0</v>
      </c>
      <c r="AP773" s="28">
        <v>0.32134499999999999</v>
      </c>
      <c r="AQ773" s="28">
        <v>0.32134499999999999</v>
      </c>
      <c r="AR773" s="28">
        <v>0</v>
      </c>
      <c r="AS773" s="28">
        <v>0</v>
      </c>
      <c r="AT773" s="28">
        <v>13.676791049999999</v>
      </c>
      <c r="AU773" s="28">
        <v>7.1393951399999995</v>
      </c>
      <c r="AV773" s="28">
        <v>20.66954389</v>
      </c>
      <c r="AW773" s="28">
        <v>27.808939030000001</v>
      </c>
      <c r="AX773" s="28">
        <v>0</v>
      </c>
      <c r="AY773" s="28">
        <v>0</v>
      </c>
      <c r="AZ773" s="28">
        <v>27.808939030000001</v>
      </c>
    </row>
    <row r="774" spans="2:52" x14ac:dyDescent="0.25">
      <c r="B774" s="15" t="s">
        <v>541</v>
      </c>
      <c r="C774" s="28">
        <v>13.779558269999999</v>
      </c>
      <c r="D774" s="28">
        <v>9.2574586799999992</v>
      </c>
      <c r="E774" s="28">
        <v>3.0436204099999999</v>
      </c>
      <c r="F774" s="28">
        <v>5.4925764000000008</v>
      </c>
      <c r="G774" s="28">
        <v>0.72126186999999997</v>
      </c>
      <c r="H774" s="28">
        <v>4.5220995899999998</v>
      </c>
      <c r="I774" s="28">
        <v>1.2338814499999999</v>
      </c>
      <c r="J774" s="28">
        <v>1.0392669999999999</v>
      </c>
      <c r="K774" s="28">
        <v>1.68899475</v>
      </c>
      <c r="L774" s="28">
        <v>0.55995638999999997</v>
      </c>
      <c r="M774" s="28">
        <v>128.74925437000002</v>
      </c>
      <c r="N774" s="28">
        <v>128.22013699999999</v>
      </c>
      <c r="O774" s="28">
        <v>0.52911737000000003</v>
      </c>
      <c r="P774" s="28">
        <v>0</v>
      </c>
      <c r="Q774" s="28">
        <v>0</v>
      </c>
      <c r="R774" s="28">
        <v>142.52881264000001</v>
      </c>
      <c r="S774" s="28">
        <v>53.876795899999998</v>
      </c>
      <c r="T774" s="28">
        <v>2.45468172</v>
      </c>
      <c r="U774" s="28">
        <v>16.449044260000001</v>
      </c>
      <c r="V774" s="28">
        <v>0</v>
      </c>
      <c r="W774" s="28">
        <v>2.29795507</v>
      </c>
      <c r="X774" s="28">
        <v>6.9936942800000006</v>
      </c>
      <c r="Y774" s="28">
        <v>18.407484510000003</v>
      </c>
      <c r="Z774" s="28">
        <v>5.3100769999999999E-2</v>
      </c>
      <c r="AA774" s="28">
        <v>100.53275650999998</v>
      </c>
      <c r="AB774" s="28">
        <v>41.996056129999992</v>
      </c>
      <c r="AC774" s="28">
        <v>0</v>
      </c>
      <c r="AD774" s="28">
        <v>0</v>
      </c>
      <c r="AE774" s="28">
        <v>0</v>
      </c>
      <c r="AF774" s="28">
        <v>0</v>
      </c>
      <c r="AG774" s="28">
        <v>0</v>
      </c>
      <c r="AH774" s="28">
        <v>0</v>
      </c>
      <c r="AI774" s="28">
        <v>0</v>
      </c>
      <c r="AJ774" s="28">
        <v>0</v>
      </c>
      <c r="AK774" s="28">
        <v>0</v>
      </c>
      <c r="AL774" s="28">
        <v>6.0694696100000005</v>
      </c>
      <c r="AM774" s="28">
        <v>6.0694696100000005</v>
      </c>
      <c r="AN774" s="28">
        <v>0</v>
      </c>
      <c r="AO774" s="28">
        <v>0</v>
      </c>
      <c r="AP774" s="28">
        <v>1.1269560000000001</v>
      </c>
      <c r="AQ774" s="28">
        <v>1.1269560000000001</v>
      </c>
      <c r="AR774" s="28">
        <v>0</v>
      </c>
      <c r="AS774" s="28">
        <v>0</v>
      </c>
      <c r="AT774" s="28">
        <v>7.1964256100000004</v>
      </c>
      <c r="AU774" s="28">
        <v>34.799630519999994</v>
      </c>
      <c r="AV774" s="28">
        <v>81.169202589999998</v>
      </c>
      <c r="AW774" s="28">
        <v>115.96883311000001</v>
      </c>
      <c r="AX774" s="28">
        <v>11.133405460000001</v>
      </c>
      <c r="AY774" s="28">
        <v>4.1445684600000003</v>
      </c>
      <c r="AZ774" s="28">
        <v>100.69085919</v>
      </c>
    </row>
    <row r="775" spans="2:52" x14ac:dyDescent="0.25">
      <c r="B775" s="15" t="s">
        <v>542</v>
      </c>
      <c r="C775" s="28">
        <v>1.1372510699999998</v>
      </c>
      <c r="D775" s="28">
        <v>0.82409449000000001</v>
      </c>
      <c r="E775" s="28">
        <v>0.57309767999999994</v>
      </c>
      <c r="F775" s="28">
        <v>0.12458530999999999</v>
      </c>
      <c r="G775" s="28">
        <v>0.12641150000000001</v>
      </c>
      <c r="H775" s="28">
        <v>0.31315657999999996</v>
      </c>
      <c r="I775" s="28">
        <v>0.25628657999999999</v>
      </c>
      <c r="J775" s="28">
        <v>5.6869999999999997E-2</v>
      </c>
      <c r="K775" s="28">
        <v>0</v>
      </c>
      <c r="L775" s="28">
        <v>0</v>
      </c>
      <c r="M775" s="28">
        <v>58.947504000000002</v>
      </c>
      <c r="N775" s="28">
        <v>58.947504000000002</v>
      </c>
      <c r="O775" s="28">
        <v>0</v>
      </c>
      <c r="P775" s="28">
        <v>0</v>
      </c>
      <c r="Q775" s="28">
        <v>0</v>
      </c>
      <c r="R775" s="28">
        <v>60.08475507</v>
      </c>
      <c r="S775" s="28">
        <v>34.65321574</v>
      </c>
      <c r="T775" s="28">
        <v>0.18167957000000001</v>
      </c>
      <c r="U775" s="28">
        <v>4.71222224</v>
      </c>
      <c r="V775" s="28">
        <v>0</v>
      </c>
      <c r="W775" s="28">
        <v>0</v>
      </c>
      <c r="X775" s="28">
        <v>1.4926038500000001</v>
      </c>
      <c r="Y775" s="28">
        <v>2.40826406</v>
      </c>
      <c r="Z775" s="28">
        <v>0</v>
      </c>
      <c r="AA775" s="28">
        <v>43.447985460000005</v>
      </c>
      <c r="AB775" s="28">
        <v>16.636769609999998</v>
      </c>
      <c r="AC775" s="28">
        <v>0</v>
      </c>
      <c r="AD775" s="28">
        <v>0</v>
      </c>
      <c r="AE775" s="28">
        <v>0</v>
      </c>
      <c r="AF775" s="28">
        <v>0</v>
      </c>
      <c r="AG775" s="28">
        <v>0</v>
      </c>
      <c r="AH775" s="28">
        <v>0</v>
      </c>
      <c r="AI775" s="28">
        <v>0</v>
      </c>
      <c r="AJ775" s="28">
        <v>0</v>
      </c>
      <c r="AK775" s="28">
        <v>0</v>
      </c>
      <c r="AL775" s="28">
        <v>2.1312859999999998</v>
      </c>
      <c r="AM775" s="28">
        <v>2.1312859999999998</v>
      </c>
      <c r="AN775" s="28">
        <v>0</v>
      </c>
      <c r="AO775" s="28">
        <v>0</v>
      </c>
      <c r="AP775" s="28">
        <v>0</v>
      </c>
      <c r="AQ775" s="28">
        <v>0</v>
      </c>
      <c r="AR775" s="28">
        <v>0</v>
      </c>
      <c r="AS775" s="28">
        <v>0</v>
      </c>
      <c r="AT775" s="28">
        <v>2.1312859999999998</v>
      </c>
      <c r="AU775" s="28">
        <v>14.505483609999999</v>
      </c>
      <c r="AV775" s="28">
        <v>13.1914789</v>
      </c>
      <c r="AW775" s="28">
        <v>27.696962510000002</v>
      </c>
      <c r="AX775" s="28">
        <v>0</v>
      </c>
      <c r="AY775" s="28">
        <v>0</v>
      </c>
      <c r="AZ775" s="28">
        <v>27.696962510000002</v>
      </c>
    </row>
    <row r="776" spans="2:52" x14ac:dyDescent="0.25">
      <c r="B776" s="15" t="s">
        <v>543</v>
      </c>
      <c r="C776" s="28">
        <v>20.747271039999998</v>
      </c>
      <c r="D776" s="28">
        <v>4.7782217600000001</v>
      </c>
      <c r="E776" s="28">
        <v>1.5226853500000002</v>
      </c>
      <c r="F776" s="28">
        <v>2.42399407</v>
      </c>
      <c r="G776" s="28">
        <v>0.83154233999999994</v>
      </c>
      <c r="H776" s="28">
        <v>15.969049280000002</v>
      </c>
      <c r="I776" s="28">
        <v>0.66531896000000001</v>
      </c>
      <c r="J776" s="28">
        <v>0.47463525000000001</v>
      </c>
      <c r="K776" s="28">
        <v>14.352754359999999</v>
      </c>
      <c r="L776" s="28">
        <v>0.47634071</v>
      </c>
      <c r="M776" s="28">
        <v>94.103102090000007</v>
      </c>
      <c r="N776" s="28">
        <v>89.244707000000005</v>
      </c>
      <c r="O776" s="28">
        <v>0</v>
      </c>
      <c r="P776" s="28">
        <v>0</v>
      </c>
      <c r="Q776" s="28">
        <v>4.8583950900000001</v>
      </c>
      <c r="R776" s="28">
        <v>114.85037312999999</v>
      </c>
      <c r="S776" s="28">
        <v>37.853763090000001</v>
      </c>
      <c r="T776" s="28">
        <v>0.46715765000000004</v>
      </c>
      <c r="U776" s="28">
        <v>7.3124215999999995</v>
      </c>
      <c r="V776" s="28">
        <v>0</v>
      </c>
      <c r="W776" s="28">
        <v>0</v>
      </c>
      <c r="X776" s="28">
        <v>10.837062230000001</v>
      </c>
      <c r="Y776" s="28">
        <v>8.37063706</v>
      </c>
      <c r="Z776" s="28">
        <v>0.76942927999999999</v>
      </c>
      <c r="AA776" s="28">
        <v>65.610470910000018</v>
      </c>
      <c r="AB776" s="28">
        <v>49.239902220000005</v>
      </c>
      <c r="AC776" s="28">
        <v>0</v>
      </c>
      <c r="AD776" s="28">
        <v>0</v>
      </c>
      <c r="AE776" s="28">
        <v>0</v>
      </c>
      <c r="AF776" s="28">
        <v>0</v>
      </c>
      <c r="AG776" s="28">
        <v>0</v>
      </c>
      <c r="AH776" s="28">
        <v>0</v>
      </c>
      <c r="AI776" s="28">
        <v>0</v>
      </c>
      <c r="AJ776" s="28">
        <v>2.5000000000000001E-3</v>
      </c>
      <c r="AK776" s="28">
        <v>2.5000000000000001E-3</v>
      </c>
      <c r="AL776" s="28">
        <v>19.671384879999998</v>
      </c>
      <c r="AM776" s="28">
        <v>19.671384879999998</v>
      </c>
      <c r="AN776" s="28">
        <v>0</v>
      </c>
      <c r="AO776" s="28">
        <v>0</v>
      </c>
      <c r="AP776" s="28">
        <v>3.6557193999999997</v>
      </c>
      <c r="AQ776" s="28">
        <v>3.6557193999999997</v>
      </c>
      <c r="AR776" s="28">
        <v>0</v>
      </c>
      <c r="AS776" s="28">
        <v>0</v>
      </c>
      <c r="AT776" s="28">
        <v>23.327104279999997</v>
      </c>
      <c r="AU776" s="28">
        <v>25.915297939999999</v>
      </c>
      <c r="AV776" s="28">
        <v>16.859386129999997</v>
      </c>
      <c r="AW776" s="28">
        <v>42.774684069999992</v>
      </c>
      <c r="AX776" s="28">
        <v>0</v>
      </c>
      <c r="AY776" s="28">
        <v>0</v>
      </c>
      <c r="AZ776" s="28">
        <v>42.774684069999992</v>
      </c>
    </row>
    <row r="777" spans="2:52" x14ac:dyDescent="0.25">
      <c r="B777" s="15" t="s">
        <v>544</v>
      </c>
      <c r="C777" s="28">
        <v>13.09363742</v>
      </c>
      <c r="D777" s="28">
        <v>3.2496043999999999</v>
      </c>
      <c r="E777" s="28">
        <v>1.1904863999999999</v>
      </c>
      <c r="F777" s="28">
        <v>1.6775329999999999</v>
      </c>
      <c r="G777" s="28">
        <v>0.38158500000000001</v>
      </c>
      <c r="H777" s="28">
        <v>9.8440330199999995</v>
      </c>
      <c r="I777" s="28">
        <v>1.046881</v>
      </c>
      <c r="J777" s="28">
        <v>0.37062600000000001</v>
      </c>
      <c r="K777" s="28">
        <v>7.3994850199999993</v>
      </c>
      <c r="L777" s="28">
        <v>1.0270410000000001</v>
      </c>
      <c r="M777" s="28">
        <v>136.441926</v>
      </c>
      <c r="N777" s="28">
        <v>136.441926</v>
      </c>
      <c r="O777" s="28">
        <v>0</v>
      </c>
      <c r="P777" s="28">
        <v>0</v>
      </c>
      <c r="Q777" s="28">
        <v>0</v>
      </c>
      <c r="R777" s="28">
        <v>149.53556341999999</v>
      </c>
      <c r="S777" s="28">
        <v>65.982971750000004</v>
      </c>
      <c r="T777" s="28">
        <v>0.62359399999999998</v>
      </c>
      <c r="U777" s="28">
        <v>19.509576940000002</v>
      </c>
      <c r="V777" s="28">
        <v>0</v>
      </c>
      <c r="W777" s="28">
        <v>0</v>
      </c>
      <c r="X777" s="28">
        <v>6.5493213099999998</v>
      </c>
      <c r="Y777" s="28">
        <v>15.971180710000001</v>
      </c>
      <c r="Z777" s="28">
        <v>3.9203112200000003</v>
      </c>
      <c r="AA777" s="28">
        <v>112.55695593</v>
      </c>
      <c r="AB777" s="28">
        <v>36.978607490000002</v>
      </c>
      <c r="AC777" s="28">
        <v>0</v>
      </c>
      <c r="AD777" s="28">
        <v>0</v>
      </c>
      <c r="AE777" s="28">
        <v>0</v>
      </c>
      <c r="AF777" s="28">
        <v>0</v>
      </c>
      <c r="AG777" s="28">
        <v>0</v>
      </c>
      <c r="AH777" s="28">
        <v>0</v>
      </c>
      <c r="AI777" s="28">
        <v>0</v>
      </c>
      <c r="AJ777" s="28">
        <v>0</v>
      </c>
      <c r="AK777" s="28">
        <v>0</v>
      </c>
      <c r="AL777" s="28">
        <v>20.518724099999996</v>
      </c>
      <c r="AM777" s="28">
        <v>20.518724099999996</v>
      </c>
      <c r="AN777" s="28">
        <v>0</v>
      </c>
      <c r="AO777" s="28">
        <v>0</v>
      </c>
      <c r="AP777" s="28">
        <v>0</v>
      </c>
      <c r="AQ777" s="28">
        <v>0</v>
      </c>
      <c r="AR777" s="28">
        <v>0</v>
      </c>
      <c r="AS777" s="28">
        <v>0</v>
      </c>
      <c r="AT777" s="28">
        <v>20.518724099999996</v>
      </c>
      <c r="AU777" s="28">
        <v>16.459883390000002</v>
      </c>
      <c r="AV777" s="28">
        <v>14.378770800000002</v>
      </c>
      <c r="AW777" s="28">
        <v>30.838654189999996</v>
      </c>
      <c r="AX777" s="28">
        <v>0</v>
      </c>
      <c r="AY777" s="28">
        <v>0</v>
      </c>
      <c r="AZ777" s="28">
        <v>30.838654189999996</v>
      </c>
    </row>
    <row r="778" spans="2:52" x14ac:dyDescent="0.25">
      <c r="B778" s="25" t="s">
        <v>1582</v>
      </c>
      <c r="C778" s="26">
        <f t="shared" ref="C778:AZ778" si="51">SUM(C743:C777)</f>
        <v>368.07802482999995</v>
      </c>
      <c r="D778" s="26">
        <f t="shared" si="51"/>
        <v>157.13122958999998</v>
      </c>
      <c r="E778" s="26">
        <f t="shared" si="51"/>
        <v>58.147271169999989</v>
      </c>
      <c r="F778" s="26">
        <f t="shared" si="51"/>
        <v>82.849398610000009</v>
      </c>
      <c r="G778" s="26">
        <f t="shared" si="51"/>
        <v>16.134559809999999</v>
      </c>
      <c r="H778" s="26">
        <f t="shared" si="51"/>
        <v>210.94679524000006</v>
      </c>
      <c r="I778" s="26">
        <f t="shared" si="51"/>
        <v>39.611801270000008</v>
      </c>
      <c r="J778" s="26">
        <f t="shared" si="51"/>
        <v>31.155535920000005</v>
      </c>
      <c r="K778" s="26">
        <f t="shared" si="51"/>
        <v>115.64713984000001</v>
      </c>
      <c r="L778" s="26">
        <f t="shared" si="51"/>
        <v>24.53231821</v>
      </c>
      <c r="M778" s="26">
        <f t="shared" si="51"/>
        <v>3340.4996389900002</v>
      </c>
      <c r="N778" s="26">
        <f t="shared" si="51"/>
        <v>3243.7415071800001</v>
      </c>
      <c r="O778" s="26">
        <f t="shared" si="51"/>
        <v>17.907530540000003</v>
      </c>
      <c r="P778" s="26">
        <f t="shared" si="51"/>
        <v>60.092253370000002</v>
      </c>
      <c r="Q778" s="26">
        <f t="shared" si="51"/>
        <v>18.758347899999997</v>
      </c>
      <c r="R778" s="26">
        <f t="shared" si="51"/>
        <v>3708.57766382</v>
      </c>
      <c r="S778" s="26">
        <f t="shared" si="51"/>
        <v>1618.7168838099999</v>
      </c>
      <c r="T778" s="26">
        <f t="shared" si="51"/>
        <v>55.44394488999999</v>
      </c>
      <c r="U778" s="26">
        <f t="shared" si="51"/>
        <v>277.96396988999999</v>
      </c>
      <c r="V778" s="26">
        <f t="shared" si="51"/>
        <v>0.35357654999999999</v>
      </c>
      <c r="W778" s="26">
        <f t="shared" si="51"/>
        <v>14.781933239999999</v>
      </c>
      <c r="X778" s="26">
        <f t="shared" si="51"/>
        <v>208.47271830000003</v>
      </c>
      <c r="Y778" s="26">
        <f t="shared" si="51"/>
        <v>345.92458769000001</v>
      </c>
      <c r="Z778" s="26">
        <f t="shared" si="51"/>
        <v>15.025649190000001</v>
      </c>
      <c r="AA778" s="26">
        <f t="shared" si="51"/>
        <v>2536.6832635600003</v>
      </c>
      <c r="AB778" s="26">
        <f t="shared" si="51"/>
        <v>1171.8944002600001</v>
      </c>
      <c r="AC778" s="26">
        <f t="shared" si="51"/>
        <v>67.35159659</v>
      </c>
      <c r="AD778" s="26">
        <f t="shared" si="51"/>
        <v>0.36348208999999998</v>
      </c>
      <c r="AE778" s="26">
        <f t="shared" si="51"/>
        <v>0</v>
      </c>
      <c r="AF778" s="26">
        <f t="shared" si="51"/>
        <v>66.988114499999995</v>
      </c>
      <c r="AG778" s="26">
        <f t="shared" si="51"/>
        <v>26.639100679999999</v>
      </c>
      <c r="AH778" s="26">
        <f t="shared" si="51"/>
        <v>26.639100679999999</v>
      </c>
      <c r="AI778" s="26">
        <f t="shared" si="51"/>
        <v>0</v>
      </c>
      <c r="AJ778" s="26">
        <f t="shared" si="51"/>
        <v>55.791341849999995</v>
      </c>
      <c r="AK778" s="26">
        <f t="shared" si="51"/>
        <v>149.78203911999998</v>
      </c>
      <c r="AL778" s="26">
        <f t="shared" si="51"/>
        <v>412.5019086399999</v>
      </c>
      <c r="AM778" s="26">
        <f t="shared" si="51"/>
        <v>412.5019086399999</v>
      </c>
      <c r="AN778" s="26">
        <f t="shared" si="51"/>
        <v>0</v>
      </c>
      <c r="AO778" s="26">
        <f t="shared" si="51"/>
        <v>0</v>
      </c>
      <c r="AP778" s="26">
        <f t="shared" si="51"/>
        <v>53.794055299999997</v>
      </c>
      <c r="AQ778" s="26">
        <f t="shared" si="51"/>
        <v>53.794055299999997</v>
      </c>
      <c r="AR778" s="26">
        <f t="shared" si="51"/>
        <v>0</v>
      </c>
      <c r="AS778" s="26">
        <f t="shared" si="51"/>
        <v>15.295404210000001</v>
      </c>
      <c r="AT778" s="26">
        <f t="shared" si="51"/>
        <v>481.59136814999999</v>
      </c>
      <c r="AU778" s="26">
        <f t="shared" si="51"/>
        <v>840.08507123000038</v>
      </c>
      <c r="AV778" s="26">
        <f t="shared" si="51"/>
        <v>1194.48359106</v>
      </c>
      <c r="AW778" s="26">
        <f t="shared" si="51"/>
        <v>2034.5686622899996</v>
      </c>
      <c r="AX778" s="26">
        <f t="shared" si="51"/>
        <v>108.80095444</v>
      </c>
      <c r="AY778" s="26">
        <f t="shared" si="51"/>
        <v>59.725918710000002</v>
      </c>
      <c r="AZ778" s="26">
        <f t="shared" si="51"/>
        <v>1866.0417891399998</v>
      </c>
    </row>
    <row r="779" spans="2:52" x14ac:dyDescent="0.25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</row>
    <row r="780" spans="2:52" x14ac:dyDescent="0.25">
      <c r="B780" s="14" t="s">
        <v>477</v>
      </c>
    </row>
    <row r="781" spans="2:52" x14ac:dyDescent="0.25">
      <c r="B781" s="15" t="s">
        <v>545</v>
      </c>
      <c r="C781" s="28">
        <v>2.6376377999999998</v>
      </c>
      <c r="D781" s="28">
        <v>0.80783386999999995</v>
      </c>
      <c r="E781" s="28">
        <v>0.38843733000000003</v>
      </c>
      <c r="F781" s="28">
        <v>0.29941042000000001</v>
      </c>
      <c r="G781" s="28">
        <v>0.11998612</v>
      </c>
      <c r="H781" s="28">
        <v>1.82980393</v>
      </c>
      <c r="I781" s="28">
        <v>0.30242778000000003</v>
      </c>
      <c r="J781" s="28">
        <v>0.28077441999999997</v>
      </c>
      <c r="K781" s="28">
        <v>0</v>
      </c>
      <c r="L781" s="28">
        <v>1.2466017300000001</v>
      </c>
      <c r="M781" s="28">
        <v>45.778758000000003</v>
      </c>
      <c r="N781" s="28">
        <v>45.778758000000003</v>
      </c>
      <c r="O781" s="28">
        <v>0</v>
      </c>
      <c r="P781" s="28">
        <v>0</v>
      </c>
      <c r="Q781" s="28">
        <v>0</v>
      </c>
      <c r="R781" s="28">
        <v>48.416395799999997</v>
      </c>
      <c r="S781" s="28">
        <v>24.57406426</v>
      </c>
      <c r="T781" s="28">
        <v>0.1434</v>
      </c>
      <c r="U781" s="28">
        <v>3.8343696199999999</v>
      </c>
      <c r="V781" s="28">
        <v>0</v>
      </c>
      <c r="W781" s="28">
        <v>1.31465042</v>
      </c>
      <c r="X781" s="28">
        <v>1.6255706000000001</v>
      </c>
      <c r="Y781" s="28">
        <v>7.31331913</v>
      </c>
      <c r="Z781" s="28">
        <v>1.02273221</v>
      </c>
      <c r="AA781" s="28">
        <v>39.828106240000011</v>
      </c>
      <c r="AB781" s="28">
        <v>8.5882895599999998</v>
      </c>
      <c r="AC781" s="28">
        <v>0</v>
      </c>
      <c r="AD781" s="28">
        <v>0</v>
      </c>
      <c r="AE781" s="28">
        <v>0</v>
      </c>
      <c r="AF781" s="28">
        <v>0</v>
      </c>
      <c r="AG781" s="28">
        <v>0</v>
      </c>
      <c r="AH781" s="28">
        <v>0</v>
      </c>
      <c r="AI781" s="28">
        <v>0</v>
      </c>
      <c r="AJ781" s="28">
        <v>0</v>
      </c>
      <c r="AK781" s="28">
        <v>0</v>
      </c>
      <c r="AL781" s="28">
        <v>2.2606918300000003</v>
      </c>
      <c r="AM781" s="28">
        <v>2.2606918300000003</v>
      </c>
      <c r="AN781" s="28">
        <v>0</v>
      </c>
      <c r="AO781" s="28">
        <v>0</v>
      </c>
      <c r="AP781" s="28">
        <v>2.5367147999999999</v>
      </c>
      <c r="AQ781" s="28">
        <v>2.5367147999999999</v>
      </c>
      <c r="AR781" s="28">
        <v>0</v>
      </c>
      <c r="AS781" s="28">
        <v>0</v>
      </c>
      <c r="AT781" s="28">
        <v>4.7974066300000002</v>
      </c>
      <c r="AU781" s="28">
        <v>3.7908829299999995</v>
      </c>
      <c r="AV781" s="28">
        <v>5.58580992</v>
      </c>
      <c r="AW781" s="28">
        <v>9.3766928499999995</v>
      </c>
      <c r="AX781" s="28">
        <v>3.4063005</v>
      </c>
      <c r="AY781" s="28">
        <v>0.77261650000000004</v>
      </c>
      <c r="AZ781" s="28">
        <v>5.1977758500000002</v>
      </c>
    </row>
    <row r="782" spans="2:52" x14ac:dyDescent="0.25">
      <c r="B782" s="15" t="s">
        <v>464</v>
      </c>
      <c r="C782" s="28">
        <v>1.6204734700000001</v>
      </c>
      <c r="D782" s="28">
        <v>1.0193962299999999</v>
      </c>
      <c r="E782" s="28">
        <v>0.55192085999999996</v>
      </c>
      <c r="F782" s="28">
        <v>0.35657359999999999</v>
      </c>
      <c r="G782" s="28">
        <v>0.11090177000000001</v>
      </c>
      <c r="H782" s="28">
        <v>0.60107723999999996</v>
      </c>
      <c r="I782" s="28">
        <v>0.28050259999999999</v>
      </c>
      <c r="J782" s="28">
        <v>0.15965699999999999</v>
      </c>
      <c r="K782" s="28">
        <v>0</v>
      </c>
      <c r="L782" s="28">
        <v>0.16091764</v>
      </c>
      <c r="M782" s="28">
        <v>49.651753999999997</v>
      </c>
      <c r="N782" s="28">
        <v>49.651753999999997</v>
      </c>
      <c r="O782" s="28">
        <v>0</v>
      </c>
      <c r="P782" s="28">
        <v>0</v>
      </c>
      <c r="Q782" s="28">
        <v>0</v>
      </c>
      <c r="R782" s="28">
        <v>51.272227469999997</v>
      </c>
      <c r="S782" s="28">
        <v>26.706450510000003</v>
      </c>
      <c r="T782" s="28">
        <v>1.359137E-2</v>
      </c>
      <c r="U782" s="28">
        <v>4.5879364200000001</v>
      </c>
      <c r="V782" s="28">
        <v>0</v>
      </c>
      <c r="W782" s="28">
        <v>0</v>
      </c>
      <c r="X782" s="28">
        <v>1.34267534</v>
      </c>
      <c r="Y782" s="28">
        <v>4.1790287199999998</v>
      </c>
      <c r="Z782" s="28">
        <v>0.38840853999999997</v>
      </c>
      <c r="AA782" s="28">
        <v>37.218090900000007</v>
      </c>
      <c r="AB782" s="28">
        <v>14.054136570000001</v>
      </c>
      <c r="AC782" s="28">
        <v>0</v>
      </c>
      <c r="AD782" s="28">
        <v>0</v>
      </c>
      <c r="AE782" s="28">
        <v>0</v>
      </c>
      <c r="AF782" s="28">
        <v>0</v>
      </c>
      <c r="AG782" s="28">
        <v>0</v>
      </c>
      <c r="AH782" s="28">
        <v>0</v>
      </c>
      <c r="AI782" s="28">
        <v>0</v>
      </c>
      <c r="AJ782" s="28">
        <v>0</v>
      </c>
      <c r="AK782" s="28">
        <v>0</v>
      </c>
      <c r="AL782" s="28">
        <v>0</v>
      </c>
      <c r="AM782" s="28">
        <v>0</v>
      </c>
      <c r="AN782" s="28">
        <v>0</v>
      </c>
      <c r="AO782" s="28">
        <v>0</v>
      </c>
      <c r="AP782" s="28">
        <v>0.89535627000000007</v>
      </c>
      <c r="AQ782" s="28">
        <v>0.89535627000000007</v>
      </c>
      <c r="AR782" s="28">
        <v>0</v>
      </c>
      <c r="AS782" s="28">
        <v>0</v>
      </c>
      <c r="AT782" s="28">
        <v>0.89535627000000007</v>
      </c>
      <c r="AU782" s="28">
        <v>13.1587803</v>
      </c>
      <c r="AV782" s="28">
        <v>16.128861880000002</v>
      </c>
      <c r="AW782" s="28">
        <v>29.287642179999999</v>
      </c>
      <c r="AX782" s="28">
        <v>7.0118934500000005</v>
      </c>
      <c r="AY782" s="28">
        <v>1.39960723</v>
      </c>
      <c r="AZ782" s="28">
        <v>20.876141499999999</v>
      </c>
    </row>
    <row r="783" spans="2:52" x14ac:dyDescent="0.25">
      <c r="B783" s="15" t="s">
        <v>514</v>
      </c>
      <c r="C783" s="28">
        <v>3.5379145899999993</v>
      </c>
      <c r="D783" s="28">
        <v>2.3203172899999998</v>
      </c>
      <c r="E783" s="28">
        <v>0.95812982999999996</v>
      </c>
      <c r="F783" s="28">
        <v>1.1754311399999999</v>
      </c>
      <c r="G783" s="28">
        <v>0.18675632</v>
      </c>
      <c r="H783" s="28">
        <v>1.2175972999999998</v>
      </c>
      <c r="I783" s="28">
        <v>0.49237063000000003</v>
      </c>
      <c r="J783" s="28">
        <v>0.56071499999999996</v>
      </c>
      <c r="K783" s="28">
        <v>0</v>
      </c>
      <c r="L783" s="28">
        <v>0.16451167000000003</v>
      </c>
      <c r="M783" s="28">
        <v>52.600279690000008</v>
      </c>
      <c r="N783" s="28">
        <v>52.49766245</v>
      </c>
      <c r="O783" s="28">
        <v>0.10261724</v>
      </c>
      <c r="P783" s="28">
        <v>0</v>
      </c>
      <c r="Q783" s="28">
        <v>0</v>
      </c>
      <c r="R783" s="28">
        <v>56.13819428</v>
      </c>
      <c r="S783" s="28">
        <v>26.657047590000001</v>
      </c>
      <c r="T783" s="28">
        <v>8.1557560000000001E-2</v>
      </c>
      <c r="U783" s="28">
        <v>3.8361473199999998</v>
      </c>
      <c r="V783" s="28">
        <v>0</v>
      </c>
      <c r="W783" s="28">
        <v>1.2498880400000001</v>
      </c>
      <c r="X783" s="28">
        <v>3.0098664799999999</v>
      </c>
      <c r="Y783" s="28">
        <v>5.4113996799999997</v>
      </c>
      <c r="Z783" s="28">
        <v>1.1361875700000001</v>
      </c>
      <c r="AA783" s="28">
        <v>41.382094239999994</v>
      </c>
      <c r="AB783" s="28">
        <v>14.75610004</v>
      </c>
      <c r="AC783" s="28">
        <v>0</v>
      </c>
      <c r="AD783" s="28">
        <v>0</v>
      </c>
      <c r="AE783" s="28">
        <v>0</v>
      </c>
      <c r="AF783" s="28">
        <v>0</v>
      </c>
      <c r="AG783" s="28">
        <v>0</v>
      </c>
      <c r="AH783" s="28">
        <v>0</v>
      </c>
      <c r="AI783" s="28">
        <v>0</v>
      </c>
      <c r="AJ783" s="28">
        <v>0</v>
      </c>
      <c r="AK783" s="28">
        <v>0</v>
      </c>
      <c r="AL783" s="28">
        <v>2.0422858000000002</v>
      </c>
      <c r="AM783" s="28">
        <v>2.0422858000000002</v>
      </c>
      <c r="AN783" s="28">
        <v>0</v>
      </c>
      <c r="AO783" s="28">
        <v>0</v>
      </c>
      <c r="AP783" s="28">
        <v>1.66323336</v>
      </c>
      <c r="AQ783" s="28">
        <v>1.66323336</v>
      </c>
      <c r="AR783" s="28">
        <v>0</v>
      </c>
      <c r="AS783" s="28">
        <v>0</v>
      </c>
      <c r="AT783" s="28">
        <v>3.7055191600000001</v>
      </c>
      <c r="AU783" s="28">
        <v>11.050580879999998</v>
      </c>
      <c r="AV783" s="28">
        <v>21.580513070000002</v>
      </c>
      <c r="AW783" s="28">
        <v>32.63109395</v>
      </c>
      <c r="AX783" s="28">
        <v>3.7723359599999999</v>
      </c>
      <c r="AY783" s="28">
        <v>4.4358933600000006</v>
      </c>
      <c r="AZ783" s="28">
        <v>24.422864629999999</v>
      </c>
    </row>
    <row r="784" spans="2:52" x14ac:dyDescent="0.25">
      <c r="B784" s="15" t="s">
        <v>546</v>
      </c>
      <c r="C784" s="28">
        <v>2.5059581200000003</v>
      </c>
      <c r="D784" s="28">
        <v>1.5557679199999999</v>
      </c>
      <c r="E784" s="28">
        <v>0.62681522999999995</v>
      </c>
      <c r="F784" s="28">
        <v>0.79834806999999997</v>
      </c>
      <c r="G784" s="28">
        <v>0.13060462</v>
      </c>
      <c r="H784" s="28">
        <v>0.95019019999999998</v>
      </c>
      <c r="I784" s="28">
        <v>0.43363678999999999</v>
      </c>
      <c r="J784" s="28">
        <v>0.16834660000000001</v>
      </c>
      <c r="K784" s="28">
        <v>0</v>
      </c>
      <c r="L784" s="28">
        <v>0.34820680999999998</v>
      </c>
      <c r="M784" s="28">
        <v>85.870075999999997</v>
      </c>
      <c r="N784" s="28">
        <v>85.870075999999997</v>
      </c>
      <c r="O784" s="28">
        <v>0</v>
      </c>
      <c r="P784" s="28">
        <v>0</v>
      </c>
      <c r="Q784" s="28">
        <v>0</v>
      </c>
      <c r="R784" s="28">
        <v>88.37603412</v>
      </c>
      <c r="S784" s="28">
        <v>45.616294420000003</v>
      </c>
      <c r="T784" s="28">
        <v>8.34178E-2</v>
      </c>
      <c r="U784" s="28">
        <v>10.18251162</v>
      </c>
      <c r="V784" s="28">
        <v>0</v>
      </c>
      <c r="W784" s="28">
        <v>0</v>
      </c>
      <c r="X784" s="28">
        <v>4.5910687699999997</v>
      </c>
      <c r="Y784" s="28">
        <v>2.8823951000000001</v>
      </c>
      <c r="Z784" s="28">
        <v>0</v>
      </c>
      <c r="AA784" s="28">
        <v>63.355687709999998</v>
      </c>
      <c r="AB784" s="28">
        <v>25.020346410000002</v>
      </c>
      <c r="AC784" s="28">
        <v>0</v>
      </c>
      <c r="AD784" s="28">
        <v>0</v>
      </c>
      <c r="AE784" s="28">
        <v>0</v>
      </c>
      <c r="AF784" s="28">
        <v>0</v>
      </c>
      <c r="AG784" s="28">
        <v>0</v>
      </c>
      <c r="AH784" s="28">
        <v>0</v>
      </c>
      <c r="AI784" s="28">
        <v>0</v>
      </c>
      <c r="AJ784" s="28">
        <v>0</v>
      </c>
      <c r="AK784" s="28">
        <v>0</v>
      </c>
      <c r="AL784" s="28">
        <v>7.7093967000000001</v>
      </c>
      <c r="AM784" s="28">
        <v>7.7093967000000001</v>
      </c>
      <c r="AN784" s="28">
        <v>0</v>
      </c>
      <c r="AO784" s="28">
        <v>0</v>
      </c>
      <c r="AP784" s="28">
        <v>0</v>
      </c>
      <c r="AQ784" s="28">
        <v>0</v>
      </c>
      <c r="AR784" s="28">
        <v>0</v>
      </c>
      <c r="AS784" s="28">
        <v>0</v>
      </c>
      <c r="AT784" s="28">
        <v>7.7093967000000001</v>
      </c>
      <c r="AU784" s="28">
        <v>17.310949709999999</v>
      </c>
      <c r="AV784" s="28">
        <v>33.472553179999998</v>
      </c>
      <c r="AW784" s="28">
        <v>50.783502890000001</v>
      </c>
      <c r="AX784" s="28">
        <v>3.1889407000000003</v>
      </c>
      <c r="AY784" s="28">
        <v>6.0045230700000003</v>
      </c>
      <c r="AZ784" s="28">
        <v>41.59003912</v>
      </c>
    </row>
    <row r="785" spans="2:52" x14ac:dyDescent="0.25">
      <c r="B785" s="15" t="s">
        <v>547</v>
      </c>
      <c r="C785" s="28">
        <v>1.0379654</v>
      </c>
      <c r="D785" s="28">
        <v>0.68352400000000002</v>
      </c>
      <c r="E785" s="28">
        <v>0.48066935000000005</v>
      </c>
      <c r="F785" s="28">
        <v>0.10887702</v>
      </c>
      <c r="G785" s="28">
        <v>9.3977630000000006E-2</v>
      </c>
      <c r="H785" s="28">
        <v>0.35444140000000002</v>
      </c>
      <c r="I785" s="28">
        <v>0.24723776</v>
      </c>
      <c r="J785" s="28">
        <v>3.8740540000000004E-2</v>
      </c>
      <c r="K785" s="28">
        <v>0</v>
      </c>
      <c r="L785" s="28">
        <v>6.8463099999999999E-2</v>
      </c>
      <c r="M785" s="28">
        <v>52.561500000000002</v>
      </c>
      <c r="N785" s="28">
        <v>52.561500000000002</v>
      </c>
      <c r="O785" s="28">
        <v>0</v>
      </c>
      <c r="P785" s="28">
        <v>0</v>
      </c>
      <c r="Q785" s="28">
        <v>0</v>
      </c>
      <c r="R785" s="28">
        <v>53.5994654</v>
      </c>
      <c r="S785" s="28">
        <v>23.556546579999999</v>
      </c>
      <c r="T785" s="28">
        <v>0</v>
      </c>
      <c r="U785" s="28">
        <v>2.8309826</v>
      </c>
      <c r="V785" s="28">
        <v>0</v>
      </c>
      <c r="W785" s="28">
        <v>0</v>
      </c>
      <c r="X785" s="28">
        <v>2.2342966200000003</v>
      </c>
      <c r="Y785" s="28">
        <v>2.70617559</v>
      </c>
      <c r="Z785" s="28">
        <v>0.26289935999999997</v>
      </c>
      <c r="AA785" s="28">
        <v>31.590900749999999</v>
      </c>
      <c r="AB785" s="28">
        <v>22.008564650000004</v>
      </c>
      <c r="AC785" s="28">
        <v>0</v>
      </c>
      <c r="AD785" s="28">
        <v>0</v>
      </c>
      <c r="AE785" s="28">
        <v>0</v>
      </c>
      <c r="AF785" s="28">
        <v>0</v>
      </c>
      <c r="AG785" s="28">
        <v>0</v>
      </c>
      <c r="AH785" s="28">
        <v>0</v>
      </c>
      <c r="AI785" s="28">
        <v>0</v>
      </c>
      <c r="AJ785" s="28">
        <v>0</v>
      </c>
      <c r="AK785" s="28">
        <v>0</v>
      </c>
      <c r="AL785" s="28">
        <v>1.94366719</v>
      </c>
      <c r="AM785" s="28">
        <v>1.94366719</v>
      </c>
      <c r="AN785" s="28">
        <v>0</v>
      </c>
      <c r="AO785" s="28">
        <v>0</v>
      </c>
      <c r="AP785" s="28">
        <v>0.17067488</v>
      </c>
      <c r="AQ785" s="28">
        <v>0.17067488</v>
      </c>
      <c r="AR785" s="28">
        <v>0</v>
      </c>
      <c r="AS785" s="28">
        <v>0.89354017000000008</v>
      </c>
      <c r="AT785" s="28">
        <v>3.0078822399999998</v>
      </c>
      <c r="AU785" s="28">
        <v>19.00068241</v>
      </c>
      <c r="AV785" s="28">
        <v>8.9718958000000004</v>
      </c>
      <c r="AW785" s="28">
        <v>27.972578210000002</v>
      </c>
      <c r="AX785" s="28">
        <v>1.3540653600000001</v>
      </c>
      <c r="AY785" s="28">
        <v>4.5117252300000006</v>
      </c>
      <c r="AZ785" s="28">
        <v>22.106787620000002</v>
      </c>
    </row>
    <row r="786" spans="2:52" x14ac:dyDescent="0.25">
      <c r="B786" s="15" t="s">
        <v>548</v>
      </c>
      <c r="C786" s="28">
        <v>2.3784104699999999</v>
      </c>
      <c r="D786" s="28">
        <v>1.23220694</v>
      </c>
      <c r="E786" s="28">
        <v>0.42345832</v>
      </c>
      <c r="F786" s="28">
        <v>0.56630088000000001</v>
      </c>
      <c r="G786" s="28">
        <v>0.24244773999999999</v>
      </c>
      <c r="H786" s="28">
        <v>1.14620353</v>
      </c>
      <c r="I786" s="28">
        <v>0.72055181000000001</v>
      </c>
      <c r="J786" s="28">
        <v>0.155805</v>
      </c>
      <c r="K786" s="28">
        <v>0</v>
      </c>
      <c r="L786" s="28">
        <v>0.26984671999999998</v>
      </c>
      <c r="M786" s="28">
        <v>59.765327999999997</v>
      </c>
      <c r="N786" s="28">
        <v>59.765327999999997</v>
      </c>
      <c r="O786" s="28">
        <v>0</v>
      </c>
      <c r="P786" s="28">
        <v>0</v>
      </c>
      <c r="Q786" s="28">
        <v>0</v>
      </c>
      <c r="R786" s="28">
        <v>62.143738469999995</v>
      </c>
      <c r="S786" s="28">
        <v>38.641402929999998</v>
      </c>
      <c r="T786" s="28">
        <v>0</v>
      </c>
      <c r="U786" s="28">
        <v>5.0660729500000006</v>
      </c>
      <c r="V786" s="28">
        <v>0</v>
      </c>
      <c r="W786" s="28">
        <v>0</v>
      </c>
      <c r="X786" s="28">
        <v>2.7333903300000002</v>
      </c>
      <c r="Y786" s="28">
        <v>2.4797581800000001</v>
      </c>
      <c r="Z786" s="28">
        <v>0</v>
      </c>
      <c r="AA786" s="28">
        <v>48.92062439</v>
      </c>
      <c r="AB786" s="28">
        <v>13.223114079999998</v>
      </c>
      <c r="AC786" s="28">
        <v>0</v>
      </c>
      <c r="AD786" s="28">
        <v>0</v>
      </c>
      <c r="AE786" s="28">
        <v>0</v>
      </c>
      <c r="AF786" s="28">
        <v>0</v>
      </c>
      <c r="AG786" s="28">
        <v>0</v>
      </c>
      <c r="AH786" s="28">
        <v>0</v>
      </c>
      <c r="AI786" s="28">
        <v>0</v>
      </c>
      <c r="AJ786" s="28">
        <v>0</v>
      </c>
      <c r="AK786" s="28">
        <v>0</v>
      </c>
      <c r="AL786" s="28">
        <v>0.391874</v>
      </c>
      <c r="AM786" s="28">
        <v>0.391874</v>
      </c>
      <c r="AN786" s="28">
        <v>0</v>
      </c>
      <c r="AO786" s="28">
        <v>0</v>
      </c>
      <c r="AP786" s="28">
        <v>1.67098276</v>
      </c>
      <c r="AQ786" s="28">
        <v>1.67098276</v>
      </c>
      <c r="AR786" s="28">
        <v>0</v>
      </c>
      <c r="AS786" s="28">
        <v>0</v>
      </c>
      <c r="AT786" s="28">
        <v>2.0628567599999998</v>
      </c>
      <c r="AU786" s="28">
        <v>11.160257319999998</v>
      </c>
      <c r="AV786" s="28">
        <v>18.703741609999998</v>
      </c>
      <c r="AW786" s="28">
        <v>29.863998930000001</v>
      </c>
      <c r="AX786" s="28">
        <v>0.19004692000000001</v>
      </c>
      <c r="AY786" s="28">
        <v>4.01484752</v>
      </c>
      <c r="AZ786" s="28">
        <v>25.659104490000001</v>
      </c>
    </row>
    <row r="787" spans="2:52" x14ac:dyDescent="0.25">
      <c r="B787" s="15" t="s">
        <v>549</v>
      </c>
      <c r="C787" s="28">
        <v>2.9714520899999997</v>
      </c>
      <c r="D787" s="28">
        <v>1.0212218799999999</v>
      </c>
      <c r="E787" s="28">
        <v>0.5810294399999999</v>
      </c>
      <c r="F787" s="28">
        <v>0.31975774000000001</v>
      </c>
      <c r="G787" s="28">
        <v>0.12043469999999999</v>
      </c>
      <c r="H787" s="28">
        <v>1.95023021</v>
      </c>
      <c r="I787" s="28">
        <v>0.40973109999999996</v>
      </c>
      <c r="J787" s="28">
        <v>0.28041634000000004</v>
      </c>
      <c r="K787" s="28">
        <v>0</v>
      </c>
      <c r="L787" s="28">
        <v>1.2600827699999999</v>
      </c>
      <c r="M787" s="28">
        <v>43.948092000000003</v>
      </c>
      <c r="N787" s="28">
        <v>43.948092000000003</v>
      </c>
      <c r="O787" s="28">
        <v>0</v>
      </c>
      <c r="P787" s="28">
        <v>0</v>
      </c>
      <c r="Q787" s="28">
        <v>0</v>
      </c>
      <c r="R787" s="28">
        <v>46.919544090000002</v>
      </c>
      <c r="S787" s="28">
        <v>22.386709170000003</v>
      </c>
      <c r="T787" s="28">
        <v>0.15728320000000001</v>
      </c>
      <c r="U787" s="28">
        <v>3.6852866400000002</v>
      </c>
      <c r="V787" s="28">
        <v>0</v>
      </c>
      <c r="W787" s="28">
        <v>0</v>
      </c>
      <c r="X787" s="28">
        <v>3.5133876000000002</v>
      </c>
      <c r="Y787" s="28">
        <v>3.4665996299999997</v>
      </c>
      <c r="Z787" s="28">
        <v>3.2923019</v>
      </c>
      <c r="AA787" s="28">
        <v>36.501568140000003</v>
      </c>
      <c r="AB787" s="28">
        <v>10.417975949999999</v>
      </c>
      <c r="AC787" s="28">
        <v>0</v>
      </c>
      <c r="AD787" s="28">
        <v>0</v>
      </c>
      <c r="AE787" s="28">
        <v>0</v>
      </c>
      <c r="AF787" s="28">
        <v>0</v>
      </c>
      <c r="AG787" s="28">
        <v>0</v>
      </c>
      <c r="AH787" s="28">
        <v>0</v>
      </c>
      <c r="AI787" s="28">
        <v>0</v>
      </c>
      <c r="AJ787" s="28">
        <v>0</v>
      </c>
      <c r="AK787" s="28">
        <v>0</v>
      </c>
      <c r="AL787" s="28">
        <v>2.7457205400000002</v>
      </c>
      <c r="AM787" s="28">
        <v>2.7457205400000002</v>
      </c>
      <c r="AN787" s="28">
        <v>0</v>
      </c>
      <c r="AO787" s="28">
        <v>0</v>
      </c>
      <c r="AP787" s="28">
        <v>3.4654508399999999</v>
      </c>
      <c r="AQ787" s="28">
        <v>3.4654508399999999</v>
      </c>
      <c r="AR787" s="28">
        <v>0</v>
      </c>
      <c r="AS787" s="28">
        <v>0</v>
      </c>
      <c r="AT787" s="28">
        <v>6.2111713799999997</v>
      </c>
      <c r="AU787" s="28">
        <v>4.2068045699999992</v>
      </c>
      <c r="AV787" s="28">
        <v>10.411569889999999</v>
      </c>
      <c r="AW787" s="28">
        <v>14.61837446</v>
      </c>
      <c r="AX787" s="28">
        <v>1.56034242</v>
      </c>
      <c r="AY787" s="28">
        <v>3.5090062400000002</v>
      </c>
      <c r="AZ787" s="28">
        <v>9.5490258000000008</v>
      </c>
    </row>
    <row r="788" spans="2:52" x14ac:dyDescent="0.25">
      <c r="B788" s="15" t="s">
        <v>550</v>
      </c>
      <c r="C788" s="28">
        <v>6.9578167400000002</v>
      </c>
      <c r="D788" s="28">
        <v>3.7639573600000005</v>
      </c>
      <c r="E788" s="28">
        <v>1.1009583900000002</v>
      </c>
      <c r="F788" s="28">
        <v>1.8667053300000001</v>
      </c>
      <c r="G788" s="28">
        <v>0.79629364000000002</v>
      </c>
      <c r="H788" s="28">
        <v>3.1938593799999997</v>
      </c>
      <c r="I788" s="28">
        <v>1.4411942900000001</v>
      </c>
      <c r="J788" s="28">
        <v>1.25301229</v>
      </c>
      <c r="K788" s="28">
        <v>0</v>
      </c>
      <c r="L788" s="28">
        <v>0.49965280000000001</v>
      </c>
      <c r="M788" s="28">
        <v>85.179614999999998</v>
      </c>
      <c r="N788" s="28">
        <v>85.176444000000004</v>
      </c>
      <c r="O788" s="28">
        <v>3.1710000000000002E-3</v>
      </c>
      <c r="P788" s="28">
        <v>0</v>
      </c>
      <c r="Q788" s="28">
        <v>0</v>
      </c>
      <c r="R788" s="28">
        <v>92.137431739999997</v>
      </c>
      <c r="S788" s="28">
        <v>47.715537249999997</v>
      </c>
      <c r="T788" s="28">
        <v>0.66296192000000009</v>
      </c>
      <c r="U788" s="28">
        <v>5.6479061699999997</v>
      </c>
      <c r="V788" s="28">
        <v>0</v>
      </c>
      <c r="W788" s="28">
        <v>0</v>
      </c>
      <c r="X788" s="28">
        <v>3.81346294</v>
      </c>
      <c r="Y788" s="28">
        <v>21.272966579999999</v>
      </c>
      <c r="Z788" s="28">
        <v>0</v>
      </c>
      <c r="AA788" s="28">
        <v>79.112834859999992</v>
      </c>
      <c r="AB788" s="28">
        <v>13.024596879999999</v>
      </c>
      <c r="AC788" s="28">
        <v>0</v>
      </c>
      <c r="AD788" s="28">
        <v>0</v>
      </c>
      <c r="AE788" s="28">
        <v>0</v>
      </c>
      <c r="AF788" s="28">
        <v>0</v>
      </c>
      <c r="AG788" s="28">
        <v>0</v>
      </c>
      <c r="AH788" s="28">
        <v>0</v>
      </c>
      <c r="AI788" s="28">
        <v>0</v>
      </c>
      <c r="AJ788" s="28">
        <v>0</v>
      </c>
      <c r="AK788" s="28">
        <v>0</v>
      </c>
      <c r="AL788" s="28">
        <v>1.9363651000000002</v>
      </c>
      <c r="AM788" s="28">
        <v>1.9363651000000002</v>
      </c>
      <c r="AN788" s="28">
        <v>0</v>
      </c>
      <c r="AO788" s="28">
        <v>0</v>
      </c>
      <c r="AP788" s="28">
        <v>0</v>
      </c>
      <c r="AQ788" s="28">
        <v>0</v>
      </c>
      <c r="AR788" s="28">
        <v>0</v>
      </c>
      <c r="AS788" s="28">
        <v>0</v>
      </c>
      <c r="AT788" s="28">
        <v>1.9363651000000002</v>
      </c>
      <c r="AU788" s="28">
        <v>11.088231779999999</v>
      </c>
      <c r="AV788" s="28">
        <v>40.494383190000008</v>
      </c>
      <c r="AW788" s="28">
        <v>51.582614970000002</v>
      </c>
      <c r="AX788" s="28">
        <v>0.56884367999999996</v>
      </c>
      <c r="AY788" s="28">
        <v>1.24755912</v>
      </c>
      <c r="AZ788" s="28">
        <v>49.766212169999996</v>
      </c>
    </row>
    <row r="789" spans="2:52" x14ac:dyDescent="0.25">
      <c r="B789" s="15" t="s">
        <v>272</v>
      </c>
      <c r="C789" s="28">
        <v>2.8065727399999996</v>
      </c>
      <c r="D789" s="28">
        <v>1.7333896899999999</v>
      </c>
      <c r="E789" s="28">
        <v>0.65418036999999996</v>
      </c>
      <c r="F789" s="28">
        <v>0.92578463</v>
      </c>
      <c r="G789" s="28">
        <v>0.15342469</v>
      </c>
      <c r="H789" s="28">
        <v>1.0731830499999999</v>
      </c>
      <c r="I789" s="28">
        <v>0.33174441999999998</v>
      </c>
      <c r="J789" s="28">
        <v>0.30912024999999999</v>
      </c>
      <c r="K789" s="28">
        <v>0</v>
      </c>
      <c r="L789" s="28">
        <v>0.43231838</v>
      </c>
      <c r="M789" s="28">
        <v>54.510880999999998</v>
      </c>
      <c r="N789" s="28">
        <v>54.510880999999998</v>
      </c>
      <c r="O789" s="28">
        <v>0</v>
      </c>
      <c r="P789" s="28">
        <v>0</v>
      </c>
      <c r="Q789" s="28">
        <v>0</v>
      </c>
      <c r="R789" s="28">
        <v>57.317453740000005</v>
      </c>
      <c r="S789" s="28">
        <v>27.837594629999998</v>
      </c>
      <c r="T789" s="28">
        <v>0.24404657000000002</v>
      </c>
      <c r="U789" s="28">
        <v>6.5898600199999997</v>
      </c>
      <c r="V789" s="28">
        <v>0</v>
      </c>
      <c r="W789" s="28">
        <v>0</v>
      </c>
      <c r="X789" s="28">
        <v>2.4514240800000002</v>
      </c>
      <c r="Y789" s="28">
        <v>6.4678799900000001</v>
      </c>
      <c r="Z789" s="28">
        <v>0</v>
      </c>
      <c r="AA789" s="28">
        <v>43.590805289999999</v>
      </c>
      <c r="AB789" s="28">
        <v>13.726648450000001</v>
      </c>
      <c r="AC789" s="28">
        <v>0</v>
      </c>
      <c r="AD789" s="28">
        <v>0</v>
      </c>
      <c r="AE789" s="28">
        <v>0</v>
      </c>
      <c r="AF789" s="28">
        <v>0</v>
      </c>
      <c r="AG789" s="28">
        <v>0</v>
      </c>
      <c r="AH789" s="28">
        <v>0</v>
      </c>
      <c r="AI789" s="28">
        <v>0</v>
      </c>
      <c r="AJ789" s="28">
        <v>0</v>
      </c>
      <c r="AK789" s="28">
        <v>0</v>
      </c>
      <c r="AL789" s="28">
        <v>1.4405530099999999</v>
      </c>
      <c r="AM789" s="28">
        <v>1.4405530099999999</v>
      </c>
      <c r="AN789" s="28">
        <v>0</v>
      </c>
      <c r="AO789" s="28">
        <v>0</v>
      </c>
      <c r="AP789" s="28">
        <v>0</v>
      </c>
      <c r="AQ789" s="28">
        <v>0</v>
      </c>
      <c r="AR789" s="28">
        <v>0</v>
      </c>
      <c r="AS789" s="28">
        <v>0</v>
      </c>
      <c r="AT789" s="28">
        <v>1.4405530099999999</v>
      </c>
      <c r="AU789" s="28">
        <v>12.286095440000002</v>
      </c>
      <c r="AV789" s="28">
        <v>28.454099869999997</v>
      </c>
      <c r="AW789" s="28">
        <v>40.740195310000004</v>
      </c>
      <c r="AX789" s="28">
        <v>8.0977640000000004E-2</v>
      </c>
      <c r="AY789" s="28">
        <v>0.16874332</v>
      </c>
      <c r="AZ789" s="28">
        <v>40.49047435</v>
      </c>
    </row>
    <row r="790" spans="2:52" x14ac:dyDescent="0.25">
      <c r="B790" s="15" t="s">
        <v>551</v>
      </c>
      <c r="C790" s="28">
        <v>3.1691644699999997</v>
      </c>
      <c r="D790" s="28">
        <v>2.0821789399999999</v>
      </c>
      <c r="E790" s="28">
        <v>0.85100836000000002</v>
      </c>
      <c r="F790" s="28">
        <v>0.91367836999999996</v>
      </c>
      <c r="G790" s="28">
        <v>0.31749221</v>
      </c>
      <c r="H790" s="28">
        <v>1.08698553</v>
      </c>
      <c r="I790" s="28">
        <v>0.66539406999999995</v>
      </c>
      <c r="J790" s="28">
        <v>0.3421015</v>
      </c>
      <c r="K790" s="28">
        <v>0</v>
      </c>
      <c r="L790" s="28">
        <v>7.9489960000000012E-2</v>
      </c>
      <c r="M790" s="28">
        <v>65.658885999999995</v>
      </c>
      <c r="N790" s="28">
        <v>65.656186000000005</v>
      </c>
      <c r="O790" s="28">
        <v>2.7000000000000001E-3</v>
      </c>
      <c r="P790" s="28">
        <v>0</v>
      </c>
      <c r="Q790" s="28">
        <v>0</v>
      </c>
      <c r="R790" s="28">
        <v>68.828050469999994</v>
      </c>
      <c r="S790" s="28">
        <v>30.497618420000002</v>
      </c>
      <c r="T790" s="28">
        <v>0.18290854999999998</v>
      </c>
      <c r="U790" s="28">
        <v>5.6117841500000001</v>
      </c>
      <c r="V790" s="28">
        <v>0</v>
      </c>
      <c r="W790" s="28">
        <v>0</v>
      </c>
      <c r="X790" s="28">
        <v>7.5791846399999994</v>
      </c>
      <c r="Y790" s="28">
        <v>7.9444690099999997</v>
      </c>
      <c r="Z790" s="28">
        <v>0</v>
      </c>
      <c r="AA790" s="28">
        <v>51.815964770000001</v>
      </c>
      <c r="AB790" s="28">
        <v>17.0120857</v>
      </c>
      <c r="AC790" s="28">
        <v>0</v>
      </c>
      <c r="AD790" s="28">
        <v>0</v>
      </c>
      <c r="AE790" s="28">
        <v>0</v>
      </c>
      <c r="AF790" s="28">
        <v>0</v>
      </c>
      <c r="AG790" s="28">
        <v>0</v>
      </c>
      <c r="AH790" s="28">
        <v>0</v>
      </c>
      <c r="AI790" s="28">
        <v>0</v>
      </c>
      <c r="AJ790" s="28">
        <v>0</v>
      </c>
      <c r="AK790" s="28">
        <v>0</v>
      </c>
      <c r="AL790" s="28">
        <v>1.1703581000000001</v>
      </c>
      <c r="AM790" s="28">
        <v>1.1703581000000001</v>
      </c>
      <c r="AN790" s="28">
        <v>0</v>
      </c>
      <c r="AO790" s="28">
        <v>0</v>
      </c>
      <c r="AP790" s="28">
        <v>0</v>
      </c>
      <c r="AQ790" s="28">
        <v>0</v>
      </c>
      <c r="AR790" s="28">
        <v>0</v>
      </c>
      <c r="AS790" s="28">
        <v>0</v>
      </c>
      <c r="AT790" s="28">
        <v>1.1703581000000001</v>
      </c>
      <c r="AU790" s="28">
        <v>15.8417276</v>
      </c>
      <c r="AV790" s="28">
        <v>23.44424017</v>
      </c>
      <c r="AW790" s="28">
        <v>39.285967769999999</v>
      </c>
      <c r="AX790" s="28">
        <v>4.3563944499999998</v>
      </c>
      <c r="AY790" s="28">
        <v>5.9058434499999999</v>
      </c>
      <c r="AZ790" s="28">
        <v>29.02372987</v>
      </c>
    </row>
    <row r="791" spans="2:52" x14ac:dyDescent="0.25">
      <c r="B791" s="15" t="s">
        <v>552</v>
      </c>
      <c r="C791" s="28">
        <v>43.894554730000003</v>
      </c>
      <c r="D791" s="28">
        <v>26.223036100000002</v>
      </c>
      <c r="E791" s="28">
        <v>9.5320046299999994</v>
      </c>
      <c r="F791" s="28">
        <v>15.32837026</v>
      </c>
      <c r="G791" s="28">
        <v>1.36266121</v>
      </c>
      <c r="H791" s="28">
        <v>17.671518629999998</v>
      </c>
      <c r="I791" s="28">
        <v>9.3245719900000008</v>
      </c>
      <c r="J791" s="28">
        <v>6.9416213400000002</v>
      </c>
      <c r="K791" s="28">
        <v>0</v>
      </c>
      <c r="L791" s="28">
        <v>1.4053253000000001</v>
      </c>
      <c r="M791" s="28">
        <v>122.57813587000001</v>
      </c>
      <c r="N791" s="28">
        <v>122.277936</v>
      </c>
      <c r="O791" s="28">
        <v>0.30019986999999998</v>
      </c>
      <c r="P791" s="28">
        <v>0</v>
      </c>
      <c r="Q791" s="28">
        <v>0</v>
      </c>
      <c r="R791" s="28">
        <v>166.47269060000002</v>
      </c>
      <c r="S791" s="28">
        <v>60.889125210000003</v>
      </c>
      <c r="T791" s="28">
        <v>2.2409553199999999</v>
      </c>
      <c r="U791" s="28">
        <v>11.44210049</v>
      </c>
      <c r="V791" s="28">
        <v>0</v>
      </c>
      <c r="W791" s="28">
        <v>3.95380595</v>
      </c>
      <c r="X791" s="28">
        <v>5.7527908200000004</v>
      </c>
      <c r="Y791" s="28">
        <v>17.201450480000002</v>
      </c>
      <c r="Z791" s="28">
        <v>0</v>
      </c>
      <c r="AA791" s="28">
        <v>101.48022827</v>
      </c>
      <c r="AB791" s="28">
        <v>64.992462330000009</v>
      </c>
      <c r="AC791" s="28">
        <v>0</v>
      </c>
      <c r="AD791" s="28">
        <v>0</v>
      </c>
      <c r="AE791" s="28">
        <v>0</v>
      </c>
      <c r="AF791" s="28">
        <v>0</v>
      </c>
      <c r="AG791" s="28">
        <v>0</v>
      </c>
      <c r="AH791" s="28">
        <v>0</v>
      </c>
      <c r="AI791" s="28">
        <v>0</v>
      </c>
      <c r="AJ791" s="28">
        <v>0</v>
      </c>
      <c r="AK791" s="28">
        <v>0</v>
      </c>
      <c r="AL791" s="28">
        <v>13.81719526</v>
      </c>
      <c r="AM791" s="28">
        <v>13.81719526</v>
      </c>
      <c r="AN791" s="28">
        <v>0</v>
      </c>
      <c r="AO791" s="28">
        <v>0</v>
      </c>
      <c r="AP791" s="28">
        <v>0</v>
      </c>
      <c r="AQ791" s="28">
        <v>0</v>
      </c>
      <c r="AR791" s="28">
        <v>0</v>
      </c>
      <c r="AS791" s="28">
        <v>0</v>
      </c>
      <c r="AT791" s="28">
        <v>13.81719526</v>
      </c>
      <c r="AU791" s="28">
        <v>51.175267069999997</v>
      </c>
      <c r="AV791" s="28">
        <v>139.11323360999998</v>
      </c>
      <c r="AW791" s="28">
        <v>190.28850068</v>
      </c>
      <c r="AX791" s="28">
        <v>4.4201815399999997</v>
      </c>
      <c r="AY791" s="28">
        <v>3.6657732699999999</v>
      </c>
      <c r="AZ791" s="28">
        <v>182.20254586999999</v>
      </c>
    </row>
    <row r="792" spans="2:52" x14ac:dyDescent="0.25">
      <c r="B792" s="25" t="s">
        <v>1582</v>
      </c>
      <c r="C792" s="26">
        <f t="shared" ref="C792:AZ792" si="52">SUM(C781:C791)</f>
        <v>73.517920619999998</v>
      </c>
      <c r="D792" s="26">
        <f t="shared" si="52"/>
        <v>42.442830220000005</v>
      </c>
      <c r="E792" s="26">
        <f t="shared" si="52"/>
        <v>16.148612109999998</v>
      </c>
      <c r="F792" s="26">
        <f t="shared" si="52"/>
        <v>22.65923746</v>
      </c>
      <c r="G792" s="26">
        <f t="shared" si="52"/>
        <v>3.6349806500000001</v>
      </c>
      <c r="H792" s="26">
        <f t="shared" si="52"/>
        <v>31.075090399999997</v>
      </c>
      <c r="I792" s="26">
        <f t="shared" si="52"/>
        <v>14.64936324</v>
      </c>
      <c r="J792" s="26">
        <f t="shared" si="52"/>
        <v>10.490310279999999</v>
      </c>
      <c r="K792" s="26">
        <f t="shared" si="52"/>
        <v>0</v>
      </c>
      <c r="L792" s="26">
        <f t="shared" si="52"/>
        <v>5.93541688</v>
      </c>
      <c r="M792" s="26">
        <f t="shared" si="52"/>
        <v>718.10330555999997</v>
      </c>
      <c r="N792" s="26">
        <f t="shared" si="52"/>
        <v>717.69461745000001</v>
      </c>
      <c r="O792" s="26">
        <f t="shared" si="52"/>
        <v>0.40868810999999999</v>
      </c>
      <c r="P792" s="26">
        <f t="shared" si="52"/>
        <v>0</v>
      </c>
      <c r="Q792" s="26">
        <f t="shared" si="52"/>
        <v>0</v>
      </c>
      <c r="R792" s="26">
        <f t="shared" si="52"/>
        <v>791.62122617999989</v>
      </c>
      <c r="S792" s="26">
        <f t="shared" si="52"/>
        <v>375.07839096999999</v>
      </c>
      <c r="T792" s="26">
        <f t="shared" si="52"/>
        <v>3.8101222899999998</v>
      </c>
      <c r="U792" s="26">
        <f t="shared" si="52"/>
        <v>63.314957999999997</v>
      </c>
      <c r="V792" s="26">
        <f t="shared" si="52"/>
        <v>0</v>
      </c>
      <c r="W792" s="26">
        <f t="shared" si="52"/>
        <v>6.5183444100000001</v>
      </c>
      <c r="X792" s="26">
        <f t="shared" si="52"/>
        <v>38.647118220000003</v>
      </c>
      <c r="Y792" s="26">
        <f t="shared" si="52"/>
        <v>81.32544209000001</v>
      </c>
      <c r="Z792" s="26">
        <f t="shared" si="52"/>
        <v>6.1025295800000006</v>
      </c>
      <c r="AA792" s="26">
        <f t="shared" si="52"/>
        <v>574.79690556000003</v>
      </c>
      <c r="AB792" s="26">
        <f t="shared" si="52"/>
        <v>216.82432062000004</v>
      </c>
      <c r="AC792" s="26">
        <f t="shared" si="52"/>
        <v>0</v>
      </c>
      <c r="AD792" s="26">
        <f t="shared" si="52"/>
        <v>0</v>
      </c>
      <c r="AE792" s="26">
        <f t="shared" si="52"/>
        <v>0</v>
      </c>
      <c r="AF792" s="26">
        <f t="shared" si="52"/>
        <v>0</v>
      </c>
      <c r="AG792" s="26">
        <f t="shared" si="52"/>
        <v>0</v>
      </c>
      <c r="AH792" s="26">
        <f t="shared" si="52"/>
        <v>0</v>
      </c>
      <c r="AI792" s="26">
        <f t="shared" si="52"/>
        <v>0</v>
      </c>
      <c r="AJ792" s="26">
        <f t="shared" si="52"/>
        <v>0</v>
      </c>
      <c r="AK792" s="26">
        <f t="shared" si="52"/>
        <v>0</v>
      </c>
      <c r="AL792" s="26">
        <f t="shared" si="52"/>
        <v>35.458107529999999</v>
      </c>
      <c r="AM792" s="26">
        <f t="shared" si="52"/>
        <v>35.458107529999999</v>
      </c>
      <c r="AN792" s="26">
        <f t="shared" si="52"/>
        <v>0</v>
      </c>
      <c r="AO792" s="26">
        <f t="shared" si="52"/>
        <v>0</v>
      </c>
      <c r="AP792" s="26">
        <f t="shared" si="52"/>
        <v>10.402412910000001</v>
      </c>
      <c r="AQ792" s="26">
        <f t="shared" si="52"/>
        <v>10.402412910000001</v>
      </c>
      <c r="AR792" s="26">
        <f t="shared" si="52"/>
        <v>0</v>
      </c>
      <c r="AS792" s="26">
        <f t="shared" si="52"/>
        <v>0.89354017000000008</v>
      </c>
      <c r="AT792" s="26">
        <f t="shared" si="52"/>
        <v>46.754060609999996</v>
      </c>
      <c r="AU792" s="26">
        <f t="shared" si="52"/>
        <v>170.07026001</v>
      </c>
      <c r="AV792" s="26">
        <f t="shared" si="52"/>
        <v>346.36090218999993</v>
      </c>
      <c r="AW792" s="26">
        <f t="shared" si="52"/>
        <v>516.43116220000002</v>
      </c>
      <c r="AX792" s="26">
        <f t="shared" si="52"/>
        <v>29.910322620000002</v>
      </c>
      <c r="AY792" s="26">
        <f t="shared" si="52"/>
        <v>35.63613831</v>
      </c>
      <c r="AZ792" s="26">
        <f t="shared" si="52"/>
        <v>450.88470126999999</v>
      </c>
    </row>
    <row r="793" spans="2:52" x14ac:dyDescent="0.25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</row>
    <row r="794" spans="2:52" x14ac:dyDescent="0.25">
      <c r="B794" s="14" t="s">
        <v>478</v>
      </c>
    </row>
    <row r="795" spans="2:52" x14ac:dyDescent="0.25">
      <c r="B795" s="15" t="s">
        <v>553</v>
      </c>
      <c r="C795" s="28">
        <v>125.72377178000001</v>
      </c>
      <c r="D795" s="28">
        <v>103.35342856999999</v>
      </c>
      <c r="E795" s="28">
        <v>36.69534651</v>
      </c>
      <c r="F795" s="28">
        <v>65.499190499999997</v>
      </c>
      <c r="G795" s="28">
        <v>1.15889156</v>
      </c>
      <c r="H795" s="28">
        <v>22.370343210000001</v>
      </c>
      <c r="I795" s="28">
        <v>9.9254538699999983</v>
      </c>
      <c r="J795" s="28">
        <v>2.3086853199999999</v>
      </c>
      <c r="K795" s="28">
        <v>9.4591929499999985</v>
      </c>
      <c r="L795" s="28">
        <v>0.67701107000000005</v>
      </c>
      <c r="M795" s="28">
        <v>202.50656486</v>
      </c>
      <c r="N795" s="28">
        <v>163.27284931</v>
      </c>
      <c r="O795" s="28">
        <v>37.403033829999998</v>
      </c>
      <c r="P795" s="28">
        <v>0</v>
      </c>
      <c r="Q795" s="28">
        <v>1.8306817200000001</v>
      </c>
      <c r="R795" s="28">
        <v>328.23033663999996</v>
      </c>
      <c r="S795" s="28">
        <v>135.49327188999999</v>
      </c>
      <c r="T795" s="28">
        <v>10.08965377</v>
      </c>
      <c r="U795" s="28">
        <v>16.380970019999999</v>
      </c>
      <c r="V795" s="28">
        <v>0</v>
      </c>
      <c r="W795" s="28">
        <v>0</v>
      </c>
      <c r="X795" s="28">
        <v>9.6130907400000005</v>
      </c>
      <c r="Y795" s="28">
        <v>16.715415279999998</v>
      </c>
      <c r="Z795" s="28">
        <v>5.6744003799999998</v>
      </c>
      <c r="AA795" s="28">
        <v>193.96680208000001</v>
      </c>
      <c r="AB795" s="28">
        <v>134.26353456000001</v>
      </c>
      <c r="AC795" s="28">
        <v>0.1222</v>
      </c>
      <c r="AD795" s="28">
        <v>0</v>
      </c>
      <c r="AE795" s="28">
        <v>0</v>
      </c>
      <c r="AF795" s="28">
        <v>0.1222</v>
      </c>
      <c r="AG795" s="28">
        <v>97.995157079999998</v>
      </c>
      <c r="AH795" s="28">
        <v>97.995157079999998</v>
      </c>
      <c r="AI795" s="28">
        <v>0</v>
      </c>
      <c r="AJ795" s="28">
        <v>0.22946633999999999</v>
      </c>
      <c r="AK795" s="28">
        <v>98.346823420000007</v>
      </c>
      <c r="AL795" s="28">
        <v>125.62372166</v>
      </c>
      <c r="AM795" s="28">
        <v>125.62372166</v>
      </c>
      <c r="AN795" s="28">
        <v>0</v>
      </c>
      <c r="AO795" s="28">
        <v>0</v>
      </c>
      <c r="AP795" s="28">
        <v>9.3522208399999993</v>
      </c>
      <c r="AQ795" s="28">
        <v>9.3522208399999993</v>
      </c>
      <c r="AR795" s="28">
        <v>0</v>
      </c>
      <c r="AS795" s="28">
        <v>0</v>
      </c>
      <c r="AT795" s="28">
        <v>134.9759425</v>
      </c>
      <c r="AU795" s="28">
        <v>97.634415480000001</v>
      </c>
      <c r="AV795" s="28">
        <v>101.56506443000001</v>
      </c>
      <c r="AW795" s="28">
        <v>199.19947991000004</v>
      </c>
      <c r="AX795" s="28">
        <v>0</v>
      </c>
      <c r="AY795" s="28">
        <v>0</v>
      </c>
      <c r="AZ795" s="28">
        <v>199.19947991000004</v>
      </c>
    </row>
    <row r="796" spans="2:52" x14ac:dyDescent="0.25">
      <c r="B796" s="15" t="s">
        <v>554</v>
      </c>
      <c r="C796" s="28">
        <v>2.1976605899999999</v>
      </c>
      <c r="D796" s="28">
        <v>1.33286606</v>
      </c>
      <c r="E796" s="28">
        <v>0.79240927999999999</v>
      </c>
      <c r="F796" s="28">
        <v>0.415879</v>
      </c>
      <c r="G796" s="28">
        <v>0.12457778</v>
      </c>
      <c r="H796" s="28">
        <v>0.86479453000000006</v>
      </c>
      <c r="I796" s="28">
        <v>0.30842747999999998</v>
      </c>
      <c r="J796" s="28">
        <v>0.36632755</v>
      </c>
      <c r="K796" s="28">
        <v>8.5400000000000004E-2</v>
      </c>
      <c r="L796" s="28">
        <v>0.1046395</v>
      </c>
      <c r="M796" s="28">
        <v>98.19078758000002</v>
      </c>
      <c r="N796" s="28">
        <v>74.760012000000003</v>
      </c>
      <c r="O796" s="28">
        <v>13.777786429999999</v>
      </c>
      <c r="P796" s="28">
        <v>0</v>
      </c>
      <c r="Q796" s="28">
        <v>9.6529891499999998</v>
      </c>
      <c r="R796" s="28">
        <v>100.38844817000002</v>
      </c>
      <c r="S796" s="28">
        <v>43.84486467</v>
      </c>
      <c r="T796" s="28">
        <v>0.55128200000000005</v>
      </c>
      <c r="U796" s="28">
        <v>5.5235162899999999</v>
      </c>
      <c r="V796" s="28">
        <v>0</v>
      </c>
      <c r="W796" s="28">
        <v>0</v>
      </c>
      <c r="X796" s="28">
        <v>7.1026311</v>
      </c>
      <c r="Y796" s="28">
        <v>3.3917607300000001</v>
      </c>
      <c r="Z796" s="28">
        <v>1.7257386699999999</v>
      </c>
      <c r="AA796" s="28">
        <v>62.13979346</v>
      </c>
      <c r="AB796" s="28">
        <v>38.248654710000004</v>
      </c>
      <c r="AC796" s="28">
        <v>0</v>
      </c>
      <c r="AD796" s="28">
        <v>0</v>
      </c>
      <c r="AE796" s="28">
        <v>0</v>
      </c>
      <c r="AF796" s="28">
        <v>0</v>
      </c>
      <c r="AG796" s="28">
        <v>0</v>
      </c>
      <c r="AH796" s="28">
        <v>0</v>
      </c>
      <c r="AI796" s="28">
        <v>0</v>
      </c>
      <c r="AJ796" s="28">
        <v>0.19861257000000002</v>
      </c>
      <c r="AK796" s="28">
        <v>0.19861257000000002</v>
      </c>
      <c r="AL796" s="28">
        <v>14.734300039999999</v>
      </c>
      <c r="AM796" s="28">
        <v>14.734300039999999</v>
      </c>
      <c r="AN796" s="28">
        <v>0</v>
      </c>
      <c r="AO796" s="28">
        <v>0</v>
      </c>
      <c r="AP796" s="28">
        <v>2.9926009200000001</v>
      </c>
      <c r="AQ796" s="28">
        <v>2.9926009200000001</v>
      </c>
      <c r="AR796" s="28">
        <v>0</v>
      </c>
      <c r="AS796" s="28">
        <v>0</v>
      </c>
      <c r="AT796" s="28">
        <v>17.726900960000002</v>
      </c>
      <c r="AU796" s="28">
        <v>20.72036632</v>
      </c>
      <c r="AV796" s="28">
        <v>21.878848519999998</v>
      </c>
      <c r="AW796" s="28">
        <v>42.599214839999995</v>
      </c>
      <c r="AX796" s="28">
        <v>0.54339998</v>
      </c>
      <c r="AY796" s="28">
        <v>14.734300039999999</v>
      </c>
      <c r="AZ796" s="28">
        <v>27.321514820000001</v>
      </c>
    </row>
    <row r="797" spans="2:52" x14ac:dyDescent="0.25">
      <c r="B797" s="15" t="s">
        <v>555</v>
      </c>
      <c r="C797" s="28">
        <v>4.8689140000000002</v>
      </c>
      <c r="D797" s="28">
        <v>0.98714378000000003</v>
      </c>
      <c r="E797" s="28">
        <v>0.7099512</v>
      </c>
      <c r="F797" s="28">
        <v>0.16237831</v>
      </c>
      <c r="G797" s="28">
        <v>0.11481427000000001</v>
      </c>
      <c r="H797" s="28">
        <v>3.8817702200000004</v>
      </c>
      <c r="I797" s="28">
        <v>0.33248077000000004</v>
      </c>
      <c r="J797" s="28">
        <v>0.19555</v>
      </c>
      <c r="K797" s="28">
        <v>3.3368039999999999</v>
      </c>
      <c r="L797" s="28">
        <v>1.6935450000000001E-2</v>
      </c>
      <c r="M797" s="28">
        <v>92.479821959999995</v>
      </c>
      <c r="N797" s="28">
        <v>91.336821959999995</v>
      </c>
      <c r="O797" s="28">
        <v>0</v>
      </c>
      <c r="P797" s="28">
        <v>0</v>
      </c>
      <c r="Q797" s="28">
        <v>1.143</v>
      </c>
      <c r="R797" s="28">
        <v>97.348735959999999</v>
      </c>
      <c r="S797" s="28">
        <v>49.814192970000001</v>
      </c>
      <c r="T797" s="28">
        <v>2.4987900000000001</v>
      </c>
      <c r="U797" s="28">
        <v>5.81807286</v>
      </c>
      <c r="V797" s="28">
        <v>0.65</v>
      </c>
      <c r="W797" s="28">
        <v>0</v>
      </c>
      <c r="X797" s="28">
        <v>12.11655356</v>
      </c>
      <c r="Y797" s="28">
        <v>18.799438890000001</v>
      </c>
      <c r="Z797" s="28">
        <v>0</v>
      </c>
      <c r="AA797" s="28">
        <v>89.697048280000004</v>
      </c>
      <c r="AB797" s="28">
        <v>7.6516876800000002</v>
      </c>
      <c r="AC797" s="28">
        <v>0</v>
      </c>
      <c r="AD797" s="28">
        <v>0</v>
      </c>
      <c r="AE797" s="28">
        <v>0</v>
      </c>
      <c r="AF797" s="28">
        <v>0</v>
      </c>
      <c r="AG797" s="28">
        <v>0</v>
      </c>
      <c r="AH797" s="28">
        <v>0</v>
      </c>
      <c r="AI797" s="28">
        <v>0</v>
      </c>
      <c r="AJ797" s="28">
        <v>0</v>
      </c>
      <c r="AK797" s="28">
        <v>0</v>
      </c>
      <c r="AL797" s="28">
        <v>2.2132195800000001</v>
      </c>
      <c r="AM797" s="28">
        <v>2.2132195800000001</v>
      </c>
      <c r="AN797" s="28">
        <v>0</v>
      </c>
      <c r="AO797" s="28">
        <v>0</v>
      </c>
      <c r="AP797" s="28">
        <v>0</v>
      </c>
      <c r="AQ797" s="28">
        <v>0</v>
      </c>
      <c r="AR797" s="28">
        <v>0</v>
      </c>
      <c r="AS797" s="28">
        <v>0</v>
      </c>
      <c r="AT797" s="28">
        <v>2.2132195800000001</v>
      </c>
      <c r="AU797" s="28">
        <v>5.4384681000000006</v>
      </c>
      <c r="AV797" s="28">
        <v>9.3800711700000008</v>
      </c>
      <c r="AW797" s="28">
        <v>14.818539269999999</v>
      </c>
      <c r="AX797" s="28">
        <v>0.22334764000000001</v>
      </c>
      <c r="AY797" s="28">
        <v>6.2448930000000002</v>
      </c>
      <c r="AZ797" s="28">
        <v>8.3502986299999993</v>
      </c>
    </row>
    <row r="798" spans="2:52" x14ac:dyDescent="0.25">
      <c r="B798" s="15" t="s">
        <v>556</v>
      </c>
      <c r="C798" s="28">
        <v>1.70051573</v>
      </c>
      <c r="D798" s="28">
        <v>0.61422012000000004</v>
      </c>
      <c r="E798" s="28">
        <v>0.38095191000000006</v>
      </c>
      <c r="F798" s="28">
        <v>0.11252601</v>
      </c>
      <c r="G798" s="28">
        <v>0.12074219999999999</v>
      </c>
      <c r="H798" s="28">
        <v>1.0862956099999999</v>
      </c>
      <c r="I798" s="28">
        <v>0.1363375</v>
      </c>
      <c r="J798" s="28">
        <v>0.144787</v>
      </c>
      <c r="K798" s="28">
        <v>0.60894375000000001</v>
      </c>
      <c r="L798" s="28">
        <v>0.19622735999999999</v>
      </c>
      <c r="M798" s="28">
        <v>45.785778999999998</v>
      </c>
      <c r="N798" s="28">
        <v>45.785778999999998</v>
      </c>
      <c r="O798" s="28">
        <v>0</v>
      </c>
      <c r="P798" s="28">
        <v>0</v>
      </c>
      <c r="Q798" s="28">
        <v>0</v>
      </c>
      <c r="R798" s="28">
        <v>47.486294729999997</v>
      </c>
      <c r="S798" s="28">
        <v>26.513247639999999</v>
      </c>
      <c r="T798" s="28">
        <v>0.26468983000000001</v>
      </c>
      <c r="U798" s="28">
        <v>2.5357504799999999</v>
      </c>
      <c r="V798" s="28">
        <v>0</v>
      </c>
      <c r="W798" s="28">
        <v>1.8155200600000001</v>
      </c>
      <c r="X798" s="28">
        <v>1.3495897299999999</v>
      </c>
      <c r="Y798" s="28">
        <v>8.1773043600000008</v>
      </c>
      <c r="Z798" s="28">
        <v>0</v>
      </c>
      <c r="AA798" s="28">
        <v>40.656102099999998</v>
      </c>
      <c r="AB798" s="28">
        <v>6.83019263</v>
      </c>
      <c r="AC798" s="28">
        <v>0</v>
      </c>
      <c r="AD798" s="28">
        <v>0</v>
      </c>
      <c r="AE798" s="28">
        <v>0</v>
      </c>
      <c r="AF798" s="28">
        <v>0</v>
      </c>
      <c r="AG798" s="28">
        <v>0</v>
      </c>
      <c r="AH798" s="28">
        <v>0</v>
      </c>
      <c r="AI798" s="28">
        <v>0</v>
      </c>
      <c r="AJ798" s="28">
        <v>0</v>
      </c>
      <c r="AK798" s="28">
        <v>0</v>
      </c>
      <c r="AL798" s="28">
        <v>0.10284</v>
      </c>
      <c r="AM798" s="28">
        <v>0.10284</v>
      </c>
      <c r="AN798" s="28">
        <v>0</v>
      </c>
      <c r="AO798" s="28">
        <v>0</v>
      </c>
      <c r="AP798" s="28">
        <v>0</v>
      </c>
      <c r="AQ798" s="28">
        <v>0</v>
      </c>
      <c r="AR798" s="28">
        <v>0</v>
      </c>
      <c r="AS798" s="28">
        <v>0</v>
      </c>
      <c r="AT798" s="28">
        <v>0.10284</v>
      </c>
      <c r="AU798" s="28">
        <v>6.7273526299999995</v>
      </c>
      <c r="AV798" s="28">
        <v>26.544054819999999</v>
      </c>
      <c r="AW798" s="28">
        <v>33.271407449999998</v>
      </c>
      <c r="AX798" s="28">
        <v>0</v>
      </c>
      <c r="AY798" s="28">
        <v>0</v>
      </c>
      <c r="AZ798" s="28">
        <v>33.271407449999998</v>
      </c>
    </row>
    <row r="799" spans="2:52" x14ac:dyDescent="0.25">
      <c r="B799" s="15" t="s">
        <v>557</v>
      </c>
      <c r="C799" s="28">
        <v>30.584810839999999</v>
      </c>
      <c r="D799" s="28">
        <v>2.9306507399999999</v>
      </c>
      <c r="E799" s="28">
        <v>1.5623490499999999</v>
      </c>
      <c r="F799" s="28">
        <v>1.1532226000000001</v>
      </c>
      <c r="G799" s="28">
        <v>0.21507909</v>
      </c>
      <c r="H799" s="28">
        <v>27.654160100000002</v>
      </c>
      <c r="I799" s="28">
        <v>0.69578761999999994</v>
      </c>
      <c r="J799" s="28">
        <v>1.51088048</v>
      </c>
      <c r="K799" s="28">
        <v>25.441667710000001</v>
      </c>
      <c r="L799" s="28">
        <v>5.8242900000000002E-3</v>
      </c>
      <c r="M799" s="28">
        <v>103.753843</v>
      </c>
      <c r="N799" s="28">
        <v>103.59594300000001</v>
      </c>
      <c r="O799" s="28">
        <v>0</v>
      </c>
      <c r="P799" s="28">
        <v>0.15790000000000001</v>
      </c>
      <c r="Q799" s="28">
        <v>0</v>
      </c>
      <c r="R799" s="28">
        <v>134.33865384000001</v>
      </c>
      <c r="S799" s="28">
        <v>39.554445299999998</v>
      </c>
      <c r="T799" s="28">
        <v>0.25</v>
      </c>
      <c r="U799" s="28">
        <v>10.8959788</v>
      </c>
      <c r="V799" s="28">
        <v>0</v>
      </c>
      <c r="W799" s="28">
        <v>0</v>
      </c>
      <c r="X799" s="28">
        <v>7.6935559800000002</v>
      </c>
      <c r="Y799" s="28">
        <v>29.528925280000003</v>
      </c>
      <c r="Z799" s="28">
        <v>0.66339797</v>
      </c>
      <c r="AA799" s="28">
        <v>88.586303329999993</v>
      </c>
      <c r="AB799" s="28">
        <v>45.752350510000007</v>
      </c>
      <c r="AC799" s="28">
        <v>0</v>
      </c>
      <c r="AD799" s="28">
        <v>0</v>
      </c>
      <c r="AE799" s="28">
        <v>0</v>
      </c>
      <c r="AF799" s="28">
        <v>0</v>
      </c>
      <c r="AG799" s="28">
        <v>0</v>
      </c>
      <c r="AH799" s="28">
        <v>0</v>
      </c>
      <c r="AI799" s="28">
        <v>0</v>
      </c>
      <c r="AJ799" s="28">
        <v>1.8402609999999999</v>
      </c>
      <c r="AK799" s="28">
        <v>1.8402609999999999</v>
      </c>
      <c r="AL799" s="28">
        <v>10.596950300000001</v>
      </c>
      <c r="AM799" s="28">
        <v>10.596950300000001</v>
      </c>
      <c r="AN799" s="28">
        <v>0</v>
      </c>
      <c r="AO799" s="28">
        <v>0</v>
      </c>
      <c r="AP799" s="28">
        <v>13.19822156</v>
      </c>
      <c r="AQ799" s="28">
        <v>13.19822156</v>
      </c>
      <c r="AR799" s="28">
        <v>0</v>
      </c>
      <c r="AS799" s="28">
        <v>0</v>
      </c>
      <c r="AT799" s="28">
        <v>23.79517186</v>
      </c>
      <c r="AU799" s="28">
        <v>23.797439649999998</v>
      </c>
      <c r="AV799" s="28">
        <v>32.77660985</v>
      </c>
      <c r="AW799" s="28">
        <v>56.574049500000001</v>
      </c>
      <c r="AX799" s="28">
        <v>0</v>
      </c>
      <c r="AY799" s="28">
        <v>0</v>
      </c>
      <c r="AZ799" s="28">
        <v>56.574049500000001</v>
      </c>
    </row>
    <row r="800" spans="2:52" x14ac:dyDescent="0.25">
      <c r="B800" s="15" t="s">
        <v>558</v>
      </c>
      <c r="C800" s="28">
        <v>16.27469426</v>
      </c>
      <c r="D800" s="28">
        <v>2.2792722800000003</v>
      </c>
      <c r="E800" s="28">
        <v>1.1952628799999998</v>
      </c>
      <c r="F800" s="28">
        <v>0.76388539</v>
      </c>
      <c r="G800" s="28">
        <v>0.32012401000000001</v>
      </c>
      <c r="H800" s="28">
        <v>13.99542198</v>
      </c>
      <c r="I800" s="28">
        <v>2.0555340000000002</v>
      </c>
      <c r="J800" s="28">
        <v>0.33822950000000002</v>
      </c>
      <c r="K800" s="28">
        <v>3.4374315699999998</v>
      </c>
      <c r="L800" s="28">
        <v>8.16422691</v>
      </c>
      <c r="M800" s="28">
        <v>128.594052</v>
      </c>
      <c r="N800" s="28">
        <v>127.094052</v>
      </c>
      <c r="O800" s="28">
        <v>0</v>
      </c>
      <c r="P800" s="28">
        <v>1.5</v>
      </c>
      <c r="Q800" s="28">
        <v>0</v>
      </c>
      <c r="R800" s="28">
        <v>144.86874625999999</v>
      </c>
      <c r="S800" s="28">
        <v>54.298641979999999</v>
      </c>
      <c r="T800" s="28">
        <v>0.76709499000000003</v>
      </c>
      <c r="U800" s="28">
        <v>11.75588673</v>
      </c>
      <c r="V800" s="28">
        <v>0</v>
      </c>
      <c r="W800" s="28">
        <v>0</v>
      </c>
      <c r="X800" s="28">
        <v>7.4915419500000002</v>
      </c>
      <c r="Y800" s="28">
        <v>11.438626660000001</v>
      </c>
      <c r="Z800" s="28">
        <v>1.3851281200000001</v>
      </c>
      <c r="AA800" s="28">
        <v>87.136920430000004</v>
      </c>
      <c r="AB800" s="28">
        <v>57.731825829999998</v>
      </c>
      <c r="AC800" s="28">
        <v>0</v>
      </c>
      <c r="AD800" s="28">
        <v>0</v>
      </c>
      <c r="AE800" s="28">
        <v>0</v>
      </c>
      <c r="AF800" s="28">
        <v>0</v>
      </c>
      <c r="AG800" s="28">
        <v>0</v>
      </c>
      <c r="AH800" s="28">
        <v>0</v>
      </c>
      <c r="AI800" s="28">
        <v>0</v>
      </c>
      <c r="AJ800" s="28">
        <v>0</v>
      </c>
      <c r="AK800" s="28">
        <v>0</v>
      </c>
      <c r="AL800" s="28">
        <v>19.74246703</v>
      </c>
      <c r="AM800" s="28">
        <v>19.74246703</v>
      </c>
      <c r="AN800" s="28">
        <v>0</v>
      </c>
      <c r="AO800" s="28">
        <v>0</v>
      </c>
      <c r="AP800" s="28">
        <v>7.0895253600000006</v>
      </c>
      <c r="AQ800" s="28">
        <v>7.0895253600000006</v>
      </c>
      <c r="AR800" s="28">
        <v>0</v>
      </c>
      <c r="AS800" s="28">
        <v>29.94202606</v>
      </c>
      <c r="AT800" s="28">
        <v>56.77401845</v>
      </c>
      <c r="AU800" s="28">
        <v>0.9578073800000001</v>
      </c>
      <c r="AV800" s="28">
        <v>43.432482370000002</v>
      </c>
      <c r="AW800" s="28">
        <v>44.390289750000001</v>
      </c>
      <c r="AX800" s="28">
        <v>0</v>
      </c>
      <c r="AY800" s="28">
        <v>0</v>
      </c>
      <c r="AZ800" s="28">
        <v>44.390289750000001</v>
      </c>
    </row>
    <row r="801" spans="2:52" x14ac:dyDescent="0.25">
      <c r="B801" s="15" t="s">
        <v>161</v>
      </c>
      <c r="C801" s="28">
        <v>11.847978019999999</v>
      </c>
      <c r="D801" s="28">
        <v>1.3931047400000001</v>
      </c>
      <c r="E801" s="28">
        <v>0.74692314000000004</v>
      </c>
      <c r="F801" s="28">
        <v>0.39090438</v>
      </c>
      <c r="G801" s="28">
        <v>0.25527722000000003</v>
      </c>
      <c r="H801" s="28">
        <v>10.454873279999999</v>
      </c>
      <c r="I801" s="28">
        <v>0.36488171999999996</v>
      </c>
      <c r="J801" s="28">
        <v>0.29031249999999997</v>
      </c>
      <c r="K801" s="28">
        <v>9.5503153699999999</v>
      </c>
      <c r="L801" s="28">
        <v>0.24936369</v>
      </c>
      <c r="M801" s="28">
        <v>104.35718179999999</v>
      </c>
      <c r="N801" s="28">
        <v>93.522672</v>
      </c>
      <c r="O801" s="28">
        <v>0</v>
      </c>
      <c r="P801" s="28">
        <v>3</v>
      </c>
      <c r="Q801" s="28">
        <v>7.8345098000000002</v>
      </c>
      <c r="R801" s="28">
        <v>116.20515981999999</v>
      </c>
      <c r="S801" s="28">
        <v>40.046001329999996</v>
      </c>
      <c r="T801" s="28">
        <v>0.424543</v>
      </c>
      <c r="U801" s="28">
        <v>6.98259191</v>
      </c>
      <c r="V801" s="28">
        <v>0</v>
      </c>
      <c r="W801" s="28">
        <v>3.628E-2</v>
      </c>
      <c r="X801" s="28">
        <v>5.9354684400000002</v>
      </c>
      <c r="Y801" s="28">
        <v>19.391579489999998</v>
      </c>
      <c r="Z801" s="28">
        <v>0</v>
      </c>
      <c r="AA801" s="28">
        <v>72.816464169999989</v>
      </c>
      <c r="AB801" s="28">
        <v>43.388695649999995</v>
      </c>
      <c r="AC801" s="28">
        <v>0</v>
      </c>
      <c r="AD801" s="28">
        <v>0</v>
      </c>
      <c r="AE801" s="28">
        <v>0</v>
      </c>
      <c r="AF801" s="28">
        <v>0</v>
      </c>
      <c r="AG801" s="28">
        <v>0</v>
      </c>
      <c r="AH801" s="28">
        <v>0</v>
      </c>
      <c r="AI801" s="28">
        <v>0</v>
      </c>
      <c r="AJ801" s="28">
        <v>18.073302340000001</v>
      </c>
      <c r="AK801" s="28">
        <v>18.073302340000001</v>
      </c>
      <c r="AL801" s="28">
        <v>5.0089480000000002</v>
      </c>
      <c r="AM801" s="28">
        <v>5.0089480000000002</v>
      </c>
      <c r="AN801" s="28">
        <v>0</v>
      </c>
      <c r="AO801" s="28">
        <v>0</v>
      </c>
      <c r="AP801" s="28">
        <v>0</v>
      </c>
      <c r="AQ801" s="28">
        <v>0</v>
      </c>
      <c r="AR801" s="28">
        <v>0</v>
      </c>
      <c r="AS801" s="28">
        <v>0</v>
      </c>
      <c r="AT801" s="28">
        <v>5.0089480000000002</v>
      </c>
      <c r="AU801" s="28">
        <v>56.453049990000004</v>
      </c>
      <c r="AV801" s="28">
        <v>72.307615760000004</v>
      </c>
      <c r="AW801" s="28">
        <v>128.76066574999999</v>
      </c>
      <c r="AX801" s="28">
        <v>39.391078649999997</v>
      </c>
      <c r="AY801" s="28">
        <v>8.5595285899999993</v>
      </c>
      <c r="AZ801" s="28">
        <v>80.810058510000005</v>
      </c>
    </row>
    <row r="802" spans="2:52" x14ac:dyDescent="0.25">
      <c r="B802" s="15" t="s">
        <v>559</v>
      </c>
      <c r="C802" s="28">
        <v>6.8231295799999998</v>
      </c>
      <c r="D802" s="28">
        <v>2.1117511900000001</v>
      </c>
      <c r="E802" s="28">
        <v>0.58206908999999996</v>
      </c>
      <c r="F802" s="28">
        <v>1.2838928999999999</v>
      </c>
      <c r="G802" s="28">
        <v>0.24578920000000001</v>
      </c>
      <c r="H802" s="28">
        <v>4.7113783899999992</v>
      </c>
      <c r="I802" s="28">
        <v>0.38667457999999999</v>
      </c>
      <c r="J802" s="28">
        <v>0.53771809999999998</v>
      </c>
      <c r="K802" s="28">
        <v>3.6243984600000001</v>
      </c>
      <c r="L802" s="28">
        <v>0.16258724999999999</v>
      </c>
      <c r="M802" s="28">
        <v>73.267909629999991</v>
      </c>
      <c r="N802" s="28">
        <v>69.553313000000003</v>
      </c>
      <c r="O802" s="28">
        <v>4.7929989999999999E-2</v>
      </c>
      <c r="P802" s="28">
        <v>3.6666666400000003</v>
      </c>
      <c r="Q802" s="28">
        <v>0</v>
      </c>
      <c r="R802" s="28">
        <v>80.091039209999991</v>
      </c>
      <c r="S802" s="28">
        <v>38.037595960000004</v>
      </c>
      <c r="T802" s="28">
        <v>6.3E-2</v>
      </c>
      <c r="U802" s="28">
        <v>3.8893909399999997</v>
      </c>
      <c r="V802" s="28">
        <v>0</v>
      </c>
      <c r="W802" s="28">
        <v>0</v>
      </c>
      <c r="X802" s="28">
        <v>1.5782971399999999</v>
      </c>
      <c r="Y802" s="28">
        <v>6.0477295899999994</v>
      </c>
      <c r="Z802" s="28">
        <v>1.3908919900000001</v>
      </c>
      <c r="AA802" s="28">
        <v>51.006905619999998</v>
      </c>
      <c r="AB802" s="28">
        <v>29.08413359</v>
      </c>
      <c r="AC802" s="28">
        <v>0</v>
      </c>
      <c r="AD802" s="28">
        <v>0</v>
      </c>
      <c r="AE802" s="28">
        <v>0</v>
      </c>
      <c r="AF802" s="28">
        <v>0</v>
      </c>
      <c r="AG802" s="28">
        <v>0</v>
      </c>
      <c r="AH802" s="28">
        <v>0</v>
      </c>
      <c r="AI802" s="28">
        <v>0</v>
      </c>
      <c r="AJ802" s="28">
        <v>0</v>
      </c>
      <c r="AK802" s="28">
        <v>0</v>
      </c>
      <c r="AL802" s="28">
        <v>0.99773830000000008</v>
      </c>
      <c r="AM802" s="28">
        <v>0.99773830000000008</v>
      </c>
      <c r="AN802" s="28">
        <v>0</v>
      </c>
      <c r="AO802" s="28">
        <v>0</v>
      </c>
      <c r="AP802" s="28">
        <v>2.7952437200000002</v>
      </c>
      <c r="AQ802" s="28">
        <v>2.7952437200000002</v>
      </c>
      <c r="AR802" s="28">
        <v>0</v>
      </c>
      <c r="AS802" s="28">
        <v>0</v>
      </c>
      <c r="AT802" s="28">
        <v>3.7929820200000006</v>
      </c>
      <c r="AU802" s="28">
        <v>25.29115157</v>
      </c>
      <c r="AV802" s="28">
        <v>73.399357460000004</v>
      </c>
      <c r="AW802" s="28">
        <v>98.690509030000001</v>
      </c>
      <c r="AX802" s="28">
        <v>0</v>
      </c>
      <c r="AY802" s="28">
        <v>1.7873855400000001</v>
      </c>
      <c r="AZ802" s="28">
        <v>96.903123489999999</v>
      </c>
    </row>
    <row r="803" spans="2:52" x14ac:dyDescent="0.25">
      <c r="B803" s="15" t="s">
        <v>560</v>
      </c>
      <c r="C803" s="28">
        <v>1.1879800700000001</v>
      </c>
      <c r="D803" s="28">
        <v>0.46262764000000001</v>
      </c>
      <c r="E803" s="28">
        <v>0.31928788000000002</v>
      </c>
      <c r="F803" s="28">
        <v>7.013163E-2</v>
      </c>
      <c r="G803" s="28">
        <v>7.320813000000001E-2</v>
      </c>
      <c r="H803" s="28">
        <v>0.72535243000000005</v>
      </c>
      <c r="I803" s="28">
        <v>0.11514249999999999</v>
      </c>
      <c r="J803" s="28">
        <v>0.17159125</v>
      </c>
      <c r="K803" s="28">
        <v>0.29644179999999998</v>
      </c>
      <c r="L803" s="28">
        <v>0.14217688000000001</v>
      </c>
      <c r="M803" s="28">
        <v>52.427275000000002</v>
      </c>
      <c r="N803" s="28">
        <v>51.373275</v>
      </c>
      <c r="O803" s="28">
        <v>0</v>
      </c>
      <c r="P803" s="28">
        <v>0</v>
      </c>
      <c r="Q803" s="28">
        <v>1.054</v>
      </c>
      <c r="R803" s="28">
        <v>53.615255070000003</v>
      </c>
      <c r="S803" s="28">
        <v>27.14783959</v>
      </c>
      <c r="T803" s="28">
        <v>1.6650000000000001E-4</v>
      </c>
      <c r="U803" s="28">
        <v>3.9421063100000002</v>
      </c>
      <c r="V803" s="28">
        <v>0</v>
      </c>
      <c r="W803" s="28">
        <v>0</v>
      </c>
      <c r="X803" s="28">
        <v>1.1348284199999998</v>
      </c>
      <c r="Y803" s="28">
        <v>2.6031119600000001</v>
      </c>
      <c r="Z803" s="28">
        <v>1.81436295</v>
      </c>
      <c r="AA803" s="28">
        <v>36.642415730000003</v>
      </c>
      <c r="AB803" s="28">
        <v>16.97283934</v>
      </c>
      <c r="AC803" s="28">
        <v>0</v>
      </c>
      <c r="AD803" s="28">
        <v>0</v>
      </c>
      <c r="AE803" s="28">
        <v>0</v>
      </c>
      <c r="AF803" s="28">
        <v>0</v>
      </c>
      <c r="AG803" s="28">
        <v>0</v>
      </c>
      <c r="AH803" s="28">
        <v>0</v>
      </c>
      <c r="AI803" s="28">
        <v>0</v>
      </c>
      <c r="AJ803" s="28">
        <v>0</v>
      </c>
      <c r="AK803" s="28">
        <v>0</v>
      </c>
      <c r="AL803" s="28">
        <v>8.6821952600000003</v>
      </c>
      <c r="AM803" s="28">
        <v>8.6821952600000003</v>
      </c>
      <c r="AN803" s="28">
        <v>0</v>
      </c>
      <c r="AO803" s="28">
        <v>0</v>
      </c>
      <c r="AP803" s="28">
        <v>0</v>
      </c>
      <c r="AQ803" s="28">
        <v>0</v>
      </c>
      <c r="AR803" s="28">
        <v>0</v>
      </c>
      <c r="AS803" s="28">
        <v>0</v>
      </c>
      <c r="AT803" s="28">
        <v>8.6821952600000003</v>
      </c>
      <c r="AU803" s="28">
        <v>8.2906440799999999</v>
      </c>
      <c r="AV803" s="28">
        <v>25.855420300000002</v>
      </c>
      <c r="AW803" s="28">
        <v>34.146064380000006</v>
      </c>
      <c r="AX803" s="28">
        <v>0</v>
      </c>
      <c r="AY803" s="28">
        <v>0</v>
      </c>
      <c r="AZ803" s="28">
        <v>34.146064380000006</v>
      </c>
    </row>
    <row r="804" spans="2:52" x14ac:dyDescent="0.25">
      <c r="B804" s="15" t="s">
        <v>561</v>
      </c>
      <c r="C804" s="28">
        <v>1.5688765699999998</v>
      </c>
      <c r="D804" s="28">
        <v>0.71857059000000001</v>
      </c>
      <c r="E804" s="28">
        <v>0.41637786999999998</v>
      </c>
      <c r="F804" s="28">
        <v>0.17911960000000002</v>
      </c>
      <c r="G804" s="28">
        <v>0.12307311999999999</v>
      </c>
      <c r="H804" s="28">
        <v>0.85030598000000002</v>
      </c>
      <c r="I804" s="28">
        <v>0.31320870000000001</v>
      </c>
      <c r="J804" s="28">
        <v>0.24667</v>
      </c>
      <c r="K804" s="28">
        <v>7.0699999999999999E-2</v>
      </c>
      <c r="L804" s="28">
        <v>0.21972728</v>
      </c>
      <c r="M804" s="28">
        <v>99.561948000000001</v>
      </c>
      <c r="N804" s="28">
        <v>99.561948000000001</v>
      </c>
      <c r="O804" s="28">
        <v>0</v>
      </c>
      <c r="P804" s="28">
        <v>0</v>
      </c>
      <c r="Q804" s="28">
        <v>0</v>
      </c>
      <c r="R804" s="28">
        <v>101.13082456999999</v>
      </c>
      <c r="S804" s="28">
        <v>42.764899679999999</v>
      </c>
      <c r="T804" s="28">
        <v>0</v>
      </c>
      <c r="U804" s="28">
        <v>5.45661591</v>
      </c>
      <c r="V804" s="28">
        <v>0</v>
      </c>
      <c r="W804" s="28">
        <v>0</v>
      </c>
      <c r="X804" s="28">
        <v>6.9001485300000001</v>
      </c>
      <c r="Y804" s="28">
        <v>11.275503720000001</v>
      </c>
      <c r="Z804" s="28">
        <v>0</v>
      </c>
      <c r="AA804" s="28">
        <v>66.397167840000009</v>
      </c>
      <c r="AB804" s="28">
        <v>34.73365673</v>
      </c>
      <c r="AC804" s="28">
        <v>0</v>
      </c>
      <c r="AD804" s="28">
        <v>0</v>
      </c>
      <c r="AE804" s="28">
        <v>0</v>
      </c>
      <c r="AF804" s="28">
        <v>0</v>
      </c>
      <c r="AG804" s="28">
        <v>0</v>
      </c>
      <c r="AH804" s="28">
        <v>0</v>
      </c>
      <c r="AI804" s="28">
        <v>0</v>
      </c>
      <c r="AJ804" s="28">
        <v>0</v>
      </c>
      <c r="AK804" s="28">
        <v>0</v>
      </c>
      <c r="AL804" s="28">
        <v>8.1839830599999992</v>
      </c>
      <c r="AM804" s="28">
        <v>8.1839830599999992</v>
      </c>
      <c r="AN804" s="28">
        <v>0</v>
      </c>
      <c r="AO804" s="28">
        <v>0</v>
      </c>
      <c r="AP804" s="28">
        <v>0</v>
      </c>
      <c r="AQ804" s="28">
        <v>0</v>
      </c>
      <c r="AR804" s="28">
        <v>0</v>
      </c>
      <c r="AS804" s="28">
        <v>0</v>
      </c>
      <c r="AT804" s="28">
        <v>8.1839830599999992</v>
      </c>
      <c r="AU804" s="28">
        <v>26.549673669999997</v>
      </c>
      <c r="AV804" s="28">
        <v>50.347343130000006</v>
      </c>
      <c r="AW804" s="28">
        <v>76.897016800000017</v>
      </c>
      <c r="AX804" s="28">
        <v>3.2568406200000002</v>
      </c>
      <c r="AY804" s="28">
        <v>14.292895609999999</v>
      </c>
      <c r="AZ804" s="28">
        <v>59.347280570000002</v>
      </c>
    </row>
    <row r="805" spans="2:52" x14ac:dyDescent="0.25">
      <c r="B805" s="15" t="s">
        <v>562</v>
      </c>
      <c r="C805" s="28">
        <v>3.9625668599999999</v>
      </c>
      <c r="D805" s="28">
        <v>2.0904147399999999</v>
      </c>
      <c r="E805" s="28">
        <v>1.2260262999999998</v>
      </c>
      <c r="F805" s="28">
        <v>0.63625827000000001</v>
      </c>
      <c r="G805" s="28">
        <v>0.22813017000000002</v>
      </c>
      <c r="H805" s="28">
        <v>1.8721521200000002</v>
      </c>
      <c r="I805" s="28">
        <v>0.98427511999999995</v>
      </c>
      <c r="J805" s="28">
        <v>0.45200899999999999</v>
      </c>
      <c r="K805" s="28">
        <v>0.224494</v>
      </c>
      <c r="L805" s="28">
        <v>0.21137400000000001</v>
      </c>
      <c r="M805" s="28">
        <v>147.868776</v>
      </c>
      <c r="N805" s="28">
        <v>147.868776</v>
      </c>
      <c r="O805" s="28">
        <v>0</v>
      </c>
      <c r="P805" s="28">
        <v>0</v>
      </c>
      <c r="Q805" s="28">
        <v>0</v>
      </c>
      <c r="R805" s="28">
        <v>151.83134286000001</v>
      </c>
      <c r="S805" s="28">
        <v>56.969520280000005</v>
      </c>
      <c r="T805" s="28">
        <v>0.64550258999999999</v>
      </c>
      <c r="U805" s="28">
        <v>15.39979144</v>
      </c>
      <c r="V805" s="28">
        <v>0</v>
      </c>
      <c r="W805" s="28">
        <v>0</v>
      </c>
      <c r="X805" s="28">
        <v>8.9684294900000001</v>
      </c>
      <c r="Y805" s="28">
        <v>12.24427573</v>
      </c>
      <c r="Z805" s="28">
        <v>0</v>
      </c>
      <c r="AA805" s="28">
        <v>94.227519529999995</v>
      </c>
      <c r="AB805" s="28">
        <v>57.603823329999997</v>
      </c>
      <c r="AC805" s="28">
        <v>0</v>
      </c>
      <c r="AD805" s="28">
        <v>0</v>
      </c>
      <c r="AE805" s="28">
        <v>0</v>
      </c>
      <c r="AF805" s="28">
        <v>0</v>
      </c>
      <c r="AG805" s="28">
        <v>0</v>
      </c>
      <c r="AH805" s="28">
        <v>0</v>
      </c>
      <c r="AI805" s="28">
        <v>0</v>
      </c>
      <c r="AJ805" s="28">
        <v>0</v>
      </c>
      <c r="AK805" s="28">
        <v>0</v>
      </c>
      <c r="AL805" s="28">
        <v>10.048981019999999</v>
      </c>
      <c r="AM805" s="28">
        <v>10.048981019999999</v>
      </c>
      <c r="AN805" s="28">
        <v>0</v>
      </c>
      <c r="AO805" s="28">
        <v>0</v>
      </c>
      <c r="AP805" s="28">
        <v>0</v>
      </c>
      <c r="AQ805" s="28">
        <v>0</v>
      </c>
      <c r="AR805" s="28">
        <v>0</v>
      </c>
      <c r="AS805" s="28">
        <v>12.73924369</v>
      </c>
      <c r="AT805" s="28">
        <v>22.788224710000001</v>
      </c>
      <c r="AU805" s="28">
        <v>34.815598619999996</v>
      </c>
      <c r="AV805" s="28">
        <v>67.958721320000009</v>
      </c>
      <c r="AW805" s="28">
        <v>102.77431994</v>
      </c>
      <c r="AX805" s="28">
        <v>0</v>
      </c>
      <c r="AY805" s="28">
        <v>5.13231561</v>
      </c>
      <c r="AZ805" s="28">
        <v>97.642004329999992</v>
      </c>
    </row>
    <row r="806" spans="2:52" x14ac:dyDescent="0.25">
      <c r="B806" s="15" t="s">
        <v>563</v>
      </c>
      <c r="C806" s="28">
        <v>7.7548761200000014</v>
      </c>
      <c r="D806" s="28">
        <v>5.1294162400000003</v>
      </c>
      <c r="E806" s="28">
        <v>4.3732392999999998</v>
      </c>
      <c r="F806" s="28">
        <v>0.52418799999999999</v>
      </c>
      <c r="G806" s="28">
        <v>0.23198894</v>
      </c>
      <c r="H806" s="28">
        <v>2.6254598800000002</v>
      </c>
      <c r="I806" s="28">
        <v>1.33463748</v>
      </c>
      <c r="J806" s="28">
        <v>0.40405000000000002</v>
      </c>
      <c r="K806" s="28">
        <v>0.70499480000000003</v>
      </c>
      <c r="L806" s="28">
        <v>0.18177760000000001</v>
      </c>
      <c r="M806" s="28">
        <v>80.998984280000002</v>
      </c>
      <c r="N806" s="28">
        <v>80.693816999999996</v>
      </c>
      <c r="O806" s="28">
        <v>0.30516728000000004</v>
      </c>
      <c r="P806" s="28">
        <v>0</v>
      </c>
      <c r="Q806" s="28">
        <v>0</v>
      </c>
      <c r="R806" s="28">
        <v>88.753860400000008</v>
      </c>
      <c r="S806" s="28">
        <v>36.329621209999999</v>
      </c>
      <c r="T806" s="28">
        <v>2.7021782599999997</v>
      </c>
      <c r="U806" s="28">
        <v>8.3287653299999995</v>
      </c>
      <c r="V806" s="28">
        <v>0</v>
      </c>
      <c r="W806" s="28">
        <v>0</v>
      </c>
      <c r="X806" s="28">
        <v>9.2962046999999988</v>
      </c>
      <c r="Y806" s="28">
        <v>8.7525174799999998</v>
      </c>
      <c r="Z806" s="28">
        <v>0.69683016000000009</v>
      </c>
      <c r="AA806" s="28">
        <v>66.106117139999995</v>
      </c>
      <c r="AB806" s="28">
        <v>22.647743260000002</v>
      </c>
      <c r="AC806" s="28">
        <v>3.1199999999999999E-2</v>
      </c>
      <c r="AD806" s="28">
        <v>3.1199999999999999E-2</v>
      </c>
      <c r="AE806" s="28">
        <v>0</v>
      </c>
      <c r="AF806" s="28">
        <v>0</v>
      </c>
      <c r="AG806" s="28">
        <v>0</v>
      </c>
      <c r="AH806" s="28">
        <v>0</v>
      </c>
      <c r="AI806" s="28">
        <v>0</v>
      </c>
      <c r="AJ806" s="28">
        <v>0.1781257</v>
      </c>
      <c r="AK806" s="28">
        <v>0.2093257</v>
      </c>
      <c r="AL806" s="28">
        <v>10.535671070000001</v>
      </c>
      <c r="AM806" s="28">
        <v>10.535671070000001</v>
      </c>
      <c r="AN806" s="28">
        <v>0</v>
      </c>
      <c r="AO806" s="28">
        <v>0</v>
      </c>
      <c r="AP806" s="28">
        <v>4.5103095599999996</v>
      </c>
      <c r="AQ806" s="28">
        <v>4.5103095599999996</v>
      </c>
      <c r="AR806" s="28">
        <v>0</v>
      </c>
      <c r="AS806" s="28">
        <v>0</v>
      </c>
      <c r="AT806" s="28">
        <v>15.045980629999999</v>
      </c>
      <c r="AU806" s="28">
        <v>7.8110883300000005</v>
      </c>
      <c r="AV806" s="28">
        <v>28.128473120000002</v>
      </c>
      <c r="AW806" s="28">
        <v>35.939561450000006</v>
      </c>
      <c r="AX806" s="28">
        <v>3.8304525099999998</v>
      </c>
      <c r="AY806" s="28">
        <v>0</v>
      </c>
      <c r="AZ806" s="28">
        <v>32.109108939999999</v>
      </c>
    </row>
    <row r="807" spans="2:52" x14ac:dyDescent="0.25">
      <c r="B807" s="15" t="s">
        <v>564</v>
      </c>
      <c r="C807" s="28">
        <v>3.2343911000000003</v>
      </c>
      <c r="D807" s="28">
        <v>1.1034765600000001</v>
      </c>
      <c r="E807" s="28">
        <v>0.36738019999999993</v>
      </c>
      <c r="F807" s="28">
        <v>0.51509835999999998</v>
      </c>
      <c r="G807" s="28">
        <v>0.220998</v>
      </c>
      <c r="H807" s="28">
        <v>2.13091454</v>
      </c>
      <c r="I807" s="28">
        <v>0.31866899999999998</v>
      </c>
      <c r="J807" s="28">
        <v>0.76208407999999994</v>
      </c>
      <c r="K807" s="28">
        <v>0.57582879000000009</v>
      </c>
      <c r="L807" s="28">
        <v>0.47433267000000007</v>
      </c>
      <c r="M807" s="28">
        <v>67.538438999999997</v>
      </c>
      <c r="N807" s="28">
        <v>67.538438999999997</v>
      </c>
      <c r="O807" s="28">
        <v>0</v>
      </c>
      <c r="P807" s="28">
        <v>0</v>
      </c>
      <c r="Q807" s="28">
        <v>0</v>
      </c>
      <c r="R807" s="28">
        <v>70.772830099999993</v>
      </c>
      <c r="S807" s="28">
        <v>24.357280859999999</v>
      </c>
      <c r="T807" s="28">
        <v>3.5698842799999997</v>
      </c>
      <c r="U807" s="28">
        <v>5.6005289400000002</v>
      </c>
      <c r="V807" s="28">
        <v>0</v>
      </c>
      <c r="W807" s="28">
        <v>0</v>
      </c>
      <c r="X807" s="28">
        <v>3.4625205600000002</v>
      </c>
      <c r="Y807" s="28">
        <v>3.0583414800000002</v>
      </c>
      <c r="Z807" s="28">
        <v>0.42945595000000003</v>
      </c>
      <c r="AA807" s="28">
        <v>40.478012069999998</v>
      </c>
      <c r="AB807" s="28">
        <v>30.294818030000002</v>
      </c>
      <c r="AC807" s="28">
        <v>0</v>
      </c>
      <c r="AD807" s="28">
        <v>0</v>
      </c>
      <c r="AE807" s="28">
        <v>0</v>
      </c>
      <c r="AF807" s="28">
        <v>0</v>
      </c>
      <c r="AG807" s="28">
        <v>0</v>
      </c>
      <c r="AH807" s="28">
        <v>0</v>
      </c>
      <c r="AI807" s="28">
        <v>0</v>
      </c>
      <c r="AJ807" s="28">
        <v>0</v>
      </c>
      <c r="AK807" s="28">
        <v>0</v>
      </c>
      <c r="AL807" s="28">
        <v>6.5851640099999997</v>
      </c>
      <c r="AM807" s="28">
        <v>6.5851640099999997</v>
      </c>
      <c r="AN807" s="28">
        <v>0</v>
      </c>
      <c r="AO807" s="28">
        <v>0</v>
      </c>
      <c r="AP807" s="28">
        <v>1.3928571599999999</v>
      </c>
      <c r="AQ807" s="28">
        <v>1.3928571599999999</v>
      </c>
      <c r="AR807" s="28">
        <v>0</v>
      </c>
      <c r="AS807" s="28">
        <v>17.313174420000003</v>
      </c>
      <c r="AT807" s="28">
        <v>25.291195590000005</v>
      </c>
      <c r="AU807" s="28">
        <v>5.00362244</v>
      </c>
      <c r="AV807" s="28">
        <v>17.422334070000002</v>
      </c>
      <c r="AW807" s="28">
        <v>22.425956509999999</v>
      </c>
      <c r="AX807" s="28">
        <v>0</v>
      </c>
      <c r="AY807" s="28">
        <v>5.7219103499999999</v>
      </c>
      <c r="AZ807" s="28">
        <v>16.704046160000001</v>
      </c>
    </row>
    <row r="808" spans="2:52" x14ac:dyDescent="0.25">
      <c r="B808" s="15" t="s">
        <v>565</v>
      </c>
      <c r="C808" s="28">
        <v>4.5050794199999995</v>
      </c>
      <c r="D808" s="28">
        <v>1.16814638</v>
      </c>
      <c r="E808" s="28">
        <v>0.62710428000000007</v>
      </c>
      <c r="F808" s="28">
        <v>0.37790108</v>
      </c>
      <c r="G808" s="28">
        <v>0.16314102</v>
      </c>
      <c r="H808" s="28">
        <v>3.3369330399999995</v>
      </c>
      <c r="I808" s="28">
        <v>0.31476667999999997</v>
      </c>
      <c r="J808" s="28">
        <v>0.25110700000000002</v>
      </c>
      <c r="K808" s="28">
        <v>2.6242677599999999</v>
      </c>
      <c r="L808" s="28">
        <v>0.14679159999999999</v>
      </c>
      <c r="M808" s="28">
        <v>72.869532000000007</v>
      </c>
      <c r="N808" s="28">
        <v>72.869532000000007</v>
      </c>
      <c r="O808" s="28">
        <v>0</v>
      </c>
      <c r="P808" s="28">
        <v>0</v>
      </c>
      <c r="Q808" s="28">
        <v>0</v>
      </c>
      <c r="R808" s="28">
        <v>77.374611420000008</v>
      </c>
      <c r="S808" s="28">
        <v>33.455107120000001</v>
      </c>
      <c r="T808" s="28">
        <v>0.2155</v>
      </c>
      <c r="U808" s="28">
        <v>6.5709794100000005</v>
      </c>
      <c r="V808" s="28">
        <v>0</v>
      </c>
      <c r="W808" s="28">
        <v>0</v>
      </c>
      <c r="X808" s="28">
        <v>3.2743299500000003</v>
      </c>
      <c r="Y808" s="28">
        <v>5.5677872900000001</v>
      </c>
      <c r="Z808" s="28">
        <v>0.27</v>
      </c>
      <c r="AA808" s="28">
        <v>49.353703770000003</v>
      </c>
      <c r="AB808" s="28">
        <v>28.020907649999998</v>
      </c>
      <c r="AC808" s="28">
        <v>0</v>
      </c>
      <c r="AD808" s="28">
        <v>0</v>
      </c>
      <c r="AE808" s="28">
        <v>0</v>
      </c>
      <c r="AF808" s="28">
        <v>0</v>
      </c>
      <c r="AG808" s="28">
        <v>29.15</v>
      </c>
      <c r="AH808" s="28">
        <v>29.15</v>
      </c>
      <c r="AI808" s="28">
        <v>0</v>
      </c>
      <c r="AJ808" s="28">
        <v>0</v>
      </c>
      <c r="AK808" s="28">
        <v>29.15</v>
      </c>
      <c r="AL808" s="28">
        <v>16.932236460000002</v>
      </c>
      <c r="AM808" s="28">
        <v>16.932236460000002</v>
      </c>
      <c r="AN808" s="28">
        <v>0</v>
      </c>
      <c r="AO808" s="28">
        <v>0</v>
      </c>
      <c r="AP808" s="28">
        <v>1.4481811</v>
      </c>
      <c r="AQ808" s="28">
        <v>1.4481811</v>
      </c>
      <c r="AR808" s="28">
        <v>0</v>
      </c>
      <c r="AS808" s="28">
        <v>1.4496057</v>
      </c>
      <c r="AT808" s="28">
        <v>19.830023260000001</v>
      </c>
      <c r="AU808" s="28">
        <v>37.340884389999999</v>
      </c>
      <c r="AV808" s="28">
        <v>30.831619939999996</v>
      </c>
      <c r="AW808" s="28">
        <v>68.172504329999995</v>
      </c>
      <c r="AX808" s="28">
        <v>0</v>
      </c>
      <c r="AY808" s="28">
        <v>0</v>
      </c>
      <c r="AZ808" s="28">
        <v>68.172504329999995</v>
      </c>
    </row>
    <row r="809" spans="2:52" x14ac:dyDescent="0.25">
      <c r="B809" s="15" t="s">
        <v>566</v>
      </c>
      <c r="C809" s="28">
        <v>1.9462426499999999</v>
      </c>
      <c r="D809" s="28">
        <v>0.66890947999999995</v>
      </c>
      <c r="E809" s="28">
        <v>0.47670044000000006</v>
      </c>
      <c r="F809" s="28">
        <v>7.6976600000000006E-2</v>
      </c>
      <c r="G809" s="28">
        <v>0.11523244000000001</v>
      </c>
      <c r="H809" s="28">
        <v>1.2773331699999999</v>
      </c>
      <c r="I809" s="28">
        <v>0.61237814000000002</v>
      </c>
      <c r="J809" s="28">
        <v>0.17347299999999999</v>
      </c>
      <c r="K809" s="28">
        <v>0.26354340999999998</v>
      </c>
      <c r="L809" s="28">
        <v>0.22793862000000001</v>
      </c>
      <c r="M809" s="28">
        <v>61.425099520000003</v>
      </c>
      <c r="N809" s="28">
        <v>61.054139999999997</v>
      </c>
      <c r="O809" s="28">
        <v>0</v>
      </c>
      <c r="P809" s="28">
        <v>0.37095952000000004</v>
      </c>
      <c r="Q809" s="28">
        <v>0</v>
      </c>
      <c r="R809" s="28">
        <v>63.371342169999998</v>
      </c>
      <c r="S809" s="28">
        <v>38.340978</v>
      </c>
      <c r="T809" s="28">
        <v>0.55898800000000004</v>
      </c>
      <c r="U809" s="28">
        <v>5.8256800999999996</v>
      </c>
      <c r="V809" s="28">
        <v>0</v>
      </c>
      <c r="W809" s="28">
        <v>0</v>
      </c>
      <c r="X809" s="28">
        <v>2.4636952799999996</v>
      </c>
      <c r="Y809" s="28">
        <v>7.1039884500000001</v>
      </c>
      <c r="Z809" s="28">
        <v>0</v>
      </c>
      <c r="AA809" s="28">
        <v>54.293329830000005</v>
      </c>
      <c r="AB809" s="28">
        <v>9.078012339999999</v>
      </c>
      <c r="AC809" s="28">
        <v>0</v>
      </c>
      <c r="AD809" s="28">
        <v>0</v>
      </c>
      <c r="AE809" s="28">
        <v>0</v>
      </c>
      <c r="AF809" s="28">
        <v>0</v>
      </c>
      <c r="AG809" s="28">
        <v>0</v>
      </c>
      <c r="AH809" s="28">
        <v>0</v>
      </c>
      <c r="AI809" s="28">
        <v>0</v>
      </c>
      <c r="AJ809" s="28">
        <v>0</v>
      </c>
      <c r="AK809" s="28">
        <v>0</v>
      </c>
      <c r="AL809" s="28">
        <v>0.55981859999999994</v>
      </c>
      <c r="AM809" s="28">
        <v>0.55981859999999994</v>
      </c>
      <c r="AN809" s="28">
        <v>0</v>
      </c>
      <c r="AO809" s="28">
        <v>0</v>
      </c>
      <c r="AP809" s="28">
        <v>0</v>
      </c>
      <c r="AQ809" s="28">
        <v>0</v>
      </c>
      <c r="AR809" s="28">
        <v>0</v>
      </c>
      <c r="AS809" s="28">
        <v>0</v>
      </c>
      <c r="AT809" s="28">
        <v>0.55981859999999994</v>
      </c>
      <c r="AU809" s="28">
        <v>8.518193740000001</v>
      </c>
      <c r="AV809" s="28">
        <v>12.478915000000001</v>
      </c>
      <c r="AW809" s="28">
        <v>20.997108740000002</v>
      </c>
      <c r="AX809" s="28">
        <v>0</v>
      </c>
      <c r="AY809" s="28">
        <v>0</v>
      </c>
      <c r="AZ809" s="28">
        <v>20.997108740000002</v>
      </c>
    </row>
    <row r="810" spans="2:52" x14ac:dyDescent="0.25">
      <c r="B810" s="15" t="s">
        <v>567</v>
      </c>
      <c r="C810" s="28">
        <v>5.2524104700000009</v>
      </c>
      <c r="D810" s="28">
        <v>2.4241089900000001</v>
      </c>
      <c r="E810" s="28">
        <v>1.33235199</v>
      </c>
      <c r="F810" s="28">
        <v>0.82081936</v>
      </c>
      <c r="G810" s="28">
        <v>0.27093764000000004</v>
      </c>
      <c r="H810" s="28">
        <v>2.8283014800000004</v>
      </c>
      <c r="I810" s="28">
        <v>1.07512461</v>
      </c>
      <c r="J810" s="28">
        <v>0.387185</v>
      </c>
      <c r="K810" s="28">
        <v>1.3625618700000002</v>
      </c>
      <c r="L810" s="28">
        <v>3.4299999999999999E-3</v>
      </c>
      <c r="M810" s="28">
        <v>111.66771426000001</v>
      </c>
      <c r="N810" s="28">
        <v>111.25346875</v>
      </c>
      <c r="O810" s="28">
        <v>0.41424550999999998</v>
      </c>
      <c r="P810" s="28">
        <v>0</v>
      </c>
      <c r="Q810" s="28">
        <v>0</v>
      </c>
      <c r="R810" s="28">
        <v>116.92012473</v>
      </c>
      <c r="S810" s="28">
        <v>55.569812599999999</v>
      </c>
      <c r="T810" s="28">
        <v>0.73030156000000002</v>
      </c>
      <c r="U810" s="28">
        <v>12.99757874</v>
      </c>
      <c r="V810" s="28">
        <v>0</v>
      </c>
      <c r="W810" s="28">
        <v>0</v>
      </c>
      <c r="X810" s="28">
        <v>2.15560164</v>
      </c>
      <c r="Y810" s="28">
        <v>10.239089230000001</v>
      </c>
      <c r="Z810" s="28">
        <v>5.8884597999999997</v>
      </c>
      <c r="AA810" s="28">
        <v>87.580843570000013</v>
      </c>
      <c r="AB810" s="28">
        <v>29.339281159999999</v>
      </c>
      <c r="AC810" s="28">
        <v>0</v>
      </c>
      <c r="AD810" s="28">
        <v>0</v>
      </c>
      <c r="AE810" s="28">
        <v>0</v>
      </c>
      <c r="AF810" s="28">
        <v>0</v>
      </c>
      <c r="AG810" s="28">
        <v>0</v>
      </c>
      <c r="AH810" s="28">
        <v>0</v>
      </c>
      <c r="AI810" s="28">
        <v>0</v>
      </c>
      <c r="AJ810" s="28">
        <v>0</v>
      </c>
      <c r="AK810" s="28">
        <v>0</v>
      </c>
      <c r="AL810" s="28">
        <v>8.7832118699999988</v>
      </c>
      <c r="AM810" s="28">
        <v>8.7832118699999988</v>
      </c>
      <c r="AN810" s="28">
        <v>0</v>
      </c>
      <c r="AO810" s="28">
        <v>0</v>
      </c>
      <c r="AP810" s="28">
        <v>4.4163448499999998</v>
      </c>
      <c r="AQ810" s="28">
        <v>4.4163448499999998</v>
      </c>
      <c r="AR810" s="28">
        <v>0</v>
      </c>
      <c r="AS810" s="28">
        <v>0</v>
      </c>
      <c r="AT810" s="28">
        <v>13.199556719999999</v>
      </c>
      <c r="AU810" s="28">
        <v>16.139724439999998</v>
      </c>
      <c r="AV810" s="28">
        <v>47.544345119999996</v>
      </c>
      <c r="AW810" s="28">
        <v>63.684069560000005</v>
      </c>
      <c r="AX810" s="28">
        <v>0</v>
      </c>
      <c r="AY810" s="28">
        <v>0</v>
      </c>
      <c r="AZ810" s="28">
        <v>63.684069560000005</v>
      </c>
    </row>
    <row r="811" spans="2:52" x14ac:dyDescent="0.25">
      <c r="B811" s="15" t="s">
        <v>540</v>
      </c>
      <c r="C811" s="28">
        <v>2.54751825</v>
      </c>
      <c r="D811" s="28">
        <v>0.74032844999999992</v>
      </c>
      <c r="E811" s="28">
        <v>0.25750769000000001</v>
      </c>
      <c r="F811" s="28">
        <v>0.33778876000000002</v>
      </c>
      <c r="G811" s="28">
        <v>0.14503199999999999</v>
      </c>
      <c r="H811" s="28">
        <v>1.8071897999999997</v>
      </c>
      <c r="I811" s="28">
        <v>0.53301390000000004</v>
      </c>
      <c r="J811" s="28">
        <v>9.2965500000000006E-2</v>
      </c>
      <c r="K811" s="28">
        <v>1.0374645</v>
      </c>
      <c r="L811" s="28">
        <v>0.14374589999999998</v>
      </c>
      <c r="M811" s="28">
        <v>57.220865780000004</v>
      </c>
      <c r="N811" s="28">
        <v>57.103960999999998</v>
      </c>
      <c r="O811" s="28">
        <v>0.11690478</v>
      </c>
      <c r="P811" s="28">
        <v>0</v>
      </c>
      <c r="Q811" s="28">
        <v>0</v>
      </c>
      <c r="R811" s="28">
        <v>59.76838403</v>
      </c>
      <c r="S811" s="28">
        <v>28.840374010000001</v>
      </c>
      <c r="T811" s="28">
        <v>2.5499999999999998E-2</v>
      </c>
      <c r="U811" s="28">
        <v>5.0345656999999999</v>
      </c>
      <c r="V811" s="28">
        <v>0</v>
      </c>
      <c r="W811" s="28">
        <v>0</v>
      </c>
      <c r="X811" s="28">
        <v>6.5914308799999999</v>
      </c>
      <c r="Y811" s="28">
        <v>15.581244779999999</v>
      </c>
      <c r="Z811" s="28">
        <v>0</v>
      </c>
      <c r="AA811" s="28">
        <v>56.073115370000004</v>
      </c>
      <c r="AB811" s="28">
        <v>3.69526866</v>
      </c>
      <c r="AC811" s="28">
        <v>0</v>
      </c>
      <c r="AD811" s="28">
        <v>0</v>
      </c>
      <c r="AE811" s="28">
        <v>0</v>
      </c>
      <c r="AF811" s="28">
        <v>0</v>
      </c>
      <c r="AG811" s="28">
        <v>0</v>
      </c>
      <c r="AH811" s="28">
        <v>0</v>
      </c>
      <c r="AI811" s="28">
        <v>0</v>
      </c>
      <c r="AJ811" s="28">
        <v>0</v>
      </c>
      <c r="AK811" s="28">
        <v>0</v>
      </c>
      <c r="AL811" s="28">
        <v>0.241892</v>
      </c>
      <c r="AM811" s="28">
        <v>0.241892</v>
      </c>
      <c r="AN811" s="28">
        <v>0</v>
      </c>
      <c r="AO811" s="28">
        <v>0</v>
      </c>
      <c r="AP811" s="28">
        <v>0</v>
      </c>
      <c r="AQ811" s="28">
        <v>0</v>
      </c>
      <c r="AR811" s="28">
        <v>0</v>
      </c>
      <c r="AS811" s="28">
        <v>0</v>
      </c>
      <c r="AT811" s="28">
        <v>0.241892</v>
      </c>
      <c r="AU811" s="28">
        <v>3.45337666</v>
      </c>
      <c r="AV811" s="28">
        <v>13.301224320000001</v>
      </c>
      <c r="AW811" s="28">
        <v>16.754600979999999</v>
      </c>
      <c r="AX811" s="28">
        <v>0</v>
      </c>
      <c r="AY811" s="28">
        <v>0</v>
      </c>
      <c r="AZ811" s="28">
        <v>16.754600979999999</v>
      </c>
    </row>
    <row r="812" spans="2:52" x14ac:dyDescent="0.25">
      <c r="B812" s="15" t="s">
        <v>126</v>
      </c>
      <c r="C812" s="28">
        <v>2.6026327399999998</v>
      </c>
      <c r="D812" s="28">
        <v>0.98208754999999992</v>
      </c>
      <c r="E812" s="28">
        <v>0.53445968999999993</v>
      </c>
      <c r="F812" s="28">
        <v>0.22442298000000002</v>
      </c>
      <c r="G812" s="28">
        <v>0.22320487999999999</v>
      </c>
      <c r="H812" s="28">
        <v>1.6205451899999999</v>
      </c>
      <c r="I812" s="28">
        <v>0.17765400000000001</v>
      </c>
      <c r="J812" s="28">
        <v>0.80053649999999998</v>
      </c>
      <c r="K812" s="28">
        <v>0.4279365</v>
      </c>
      <c r="L812" s="28">
        <v>0.21441819000000001</v>
      </c>
      <c r="M812" s="28">
        <v>70.532446379999996</v>
      </c>
      <c r="N812" s="28">
        <v>70.488860000000003</v>
      </c>
      <c r="O812" s="28">
        <v>4.3586379999999994E-2</v>
      </c>
      <c r="P812" s="28">
        <v>0</v>
      </c>
      <c r="Q812" s="28">
        <v>0</v>
      </c>
      <c r="R812" s="28">
        <v>73.135079119999986</v>
      </c>
      <c r="S812" s="28">
        <v>34.835086840000002</v>
      </c>
      <c r="T812" s="28">
        <v>6.5449999999999994E-2</v>
      </c>
      <c r="U812" s="28">
        <v>6.1357749800000008</v>
      </c>
      <c r="V812" s="28">
        <v>0</v>
      </c>
      <c r="W812" s="28">
        <v>0</v>
      </c>
      <c r="X812" s="28">
        <v>1.4973547700000001</v>
      </c>
      <c r="Y812" s="28">
        <v>8.9138110099999999</v>
      </c>
      <c r="Z812" s="28">
        <v>0</v>
      </c>
      <c r="AA812" s="28">
        <v>51.447477600000006</v>
      </c>
      <c r="AB812" s="28">
        <v>21.687601520000001</v>
      </c>
      <c r="AC812" s="28">
        <v>0</v>
      </c>
      <c r="AD812" s="28">
        <v>0</v>
      </c>
      <c r="AE812" s="28">
        <v>0</v>
      </c>
      <c r="AF812" s="28">
        <v>0</v>
      </c>
      <c r="AG812" s="28">
        <v>0</v>
      </c>
      <c r="AH812" s="28">
        <v>0</v>
      </c>
      <c r="AI812" s="28">
        <v>0</v>
      </c>
      <c r="AJ812" s="28">
        <v>0</v>
      </c>
      <c r="AK812" s="28">
        <v>0</v>
      </c>
      <c r="AL812" s="28">
        <v>3.5275000000000001E-2</v>
      </c>
      <c r="AM812" s="28">
        <v>3.5275000000000001E-2</v>
      </c>
      <c r="AN812" s="28">
        <v>0</v>
      </c>
      <c r="AO812" s="28">
        <v>0</v>
      </c>
      <c r="AP812" s="28">
        <v>0</v>
      </c>
      <c r="AQ812" s="28">
        <v>0</v>
      </c>
      <c r="AR812" s="28">
        <v>0</v>
      </c>
      <c r="AS812" s="28">
        <v>0</v>
      </c>
      <c r="AT812" s="28">
        <v>3.5275000000000001E-2</v>
      </c>
      <c r="AU812" s="28">
        <v>21.652326519999999</v>
      </c>
      <c r="AV812" s="28">
        <v>58.81927117</v>
      </c>
      <c r="AW812" s="28">
        <v>80.471597689999996</v>
      </c>
      <c r="AX812" s="28">
        <v>0</v>
      </c>
      <c r="AY812" s="28">
        <v>0</v>
      </c>
      <c r="AZ812" s="28">
        <v>80.471597689999996</v>
      </c>
    </row>
    <row r="813" spans="2:52" x14ac:dyDescent="0.25">
      <c r="B813" s="15" t="s">
        <v>388</v>
      </c>
      <c r="C813" s="28">
        <v>49.223992009999996</v>
      </c>
      <c r="D813" s="28">
        <v>1.8957378</v>
      </c>
      <c r="E813" s="28">
        <v>1.4463393500000001</v>
      </c>
      <c r="F813" s="28">
        <v>1.16E-3</v>
      </c>
      <c r="G813" s="28">
        <v>0.44823845000000001</v>
      </c>
      <c r="H813" s="28">
        <v>47.328254210000004</v>
      </c>
      <c r="I813" s="28">
        <v>1.0057694699999999</v>
      </c>
      <c r="J813" s="28">
        <v>0.591808</v>
      </c>
      <c r="K813" s="28">
        <v>44.671106000000002</v>
      </c>
      <c r="L813" s="28">
        <v>1.0595707400000001</v>
      </c>
      <c r="M813" s="28">
        <v>105.618241</v>
      </c>
      <c r="N813" s="28">
        <v>104.118241</v>
      </c>
      <c r="O813" s="28">
        <v>0</v>
      </c>
      <c r="P813" s="28">
        <v>1.5</v>
      </c>
      <c r="Q813" s="28">
        <v>0</v>
      </c>
      <c r="R813" s="28">
        <v>154.84223301</v>
      </c>
      <c r="S813" s="28">
        <v>36.846240159999994</v>
      </c>
      <c r="T813" s="28">
        <v>0.52502959999999999</v>
      </c>
      <c r="U813" s="28">
        <v>10.79547354</v>
      </c>
      <c r="V813" s="28">
        <v>0</v>
      </c>
      <c r="W813" s="28">
        <v>0</v>
      </c>
      <c r="X813" s="28">
        <v>2.4479183</v>
      </c>
      <c r="Y813" s="28">
        <v>22.414160769999999</v>
      </c>
      <c r="Z813" s="28">
        <v>0.83934392000000002</v>
      </c>
      <c r="AA813" s="28">
        <v>73.868166289999991</v>
      </c>
      <c r="AB813" s="28">
        <v>80.974066719999996</v>
      </c>
      <c r="AC813" s="28">
        <v>0</v>
      </c>
      <c r="AD813" s="28">
        <v>0</v>
      </c>
      <c r="AE813" s="28">
        <v>0</v>
      </c>
      <c r="AF813" s="28">
        <v>0</v>
      </c>
      <c r="AG813" s="28">
        <v>0</v>
      </c>
      <c r="AH813" s="28">
        <v>0</v>
      </c>
      <c r="AI813" s="28">
        <v>0</v>
      </c>
      <c r="AJ813" s="28">
        <v>6.2661999999999995E-2</v>
      </c>
      <c r="AK813" s="28">
        <v>6.2661999999999995E-2</v>
      </c>
      <c r="AL813" s="28">
        <v>4.52182773</v>
      </c>
      <c r="AM813" s="28">
        <v>4.52182773</v>
      </c>
      <c r="AN813" s="28">
        <v>0</v>
      </c>
      <c r="AO813" s="28">
        <v>0</v>
      </c>
      <c r="AP813" s="28">
        <v>0</v>
      </c>
      <c r="AQ813" s="28">
        <v>0</v>
      </c>
      <c r="AR813" s="28">
        <v>0</v>
      </c>
      <c r="AS813" s="28">
        <v>16.676939340000001</v>
      </c>
      <c r="AT813" s="28">
        <v>21.198767069999999</v>
      </c>
      <c r="AU813" s="28">
        <v>59.837961649999997</v>
      </c>
      <c r="AV813" s="28">
        <v>82.768130249999999</v>
      </c>
      <c r="AW813" s="28">
        <v>142.6060919</v>
      </c>
      <c r="AX813" s="28">
        <v>0</v>
      </c>
      <c r="AY813" s="28">
        <v>11.48466378</v>
      </c>
      <c r="AZ813" s="28">
        <v>131.12142811999999</v>
      </c>
    </row>
    <row r="814" spans="2:52" x14ac:dyDescent="0.25">
      <c r="B814" s="15" t="s">
        <v>568</v>
      </c>
      <c r="C814" s="28">
        <v>7.6296544900000001</v>
      </c>
      <c r="D814" s="28">
        <v>2.3247338900000001</v>
      </c>
      <c r="E814" s="28">
        <v>0.96815231000000002</v>
      </c>
      <c r="F814" s="28">
        <v>1.16410744</v>
      </c>
      <c r="G814" s="28">
        <v>0.19247414000000002</v>
      </c>
      <c r="H814" s="28">
        <v>5.3049206</v>
      </c>
      <c r="I814" s="28">
        <v>2.57217691</v>
      </c>
      <c r="J814" s="28">
        <v>0.7624185</v>
      </c>
      <c r="K814" s="28">
        <v>1.7462521000000002</v>
      </c>
      <c r="L814" s="28">
        <v>0.22407309</v>
      </c>
      <c r="M814" s="28">
        <v>108.82392</v>
      </c>
      <c r="N814" s="28">
        <v>105.37392</v>
      </c>
      <c r="O814" s="28">
        <v>0</v>
      </c>
      <c r="P814" s="28">
        <v>0.45</v>
      </c>
      <c r="Q814" s="28">
        <v>3</v>
      </c>
      <c r="R814" s="28">
        <v>116.45357448999999</v>
      </c>
      <c r="S814" s="28">
        <v>44.719512309999999</v>
      </c>
      <c r="T814" s="28">
        <v>0.62689238999999997</v>
      </c>
      <c r="U814" s="28">
        <v>8.1188664100000008</v>
      </c>
      <c r="V814" s="28">
        <v>0</v>
      </c>
      <c r="W814" s="28">
        <v>0</v>
      </c>
      <c r="X814" s="28">
        <v>9.4224371500000004</v>
      </c>
      <c r="Y814" s="28">
        <v>8.2458733200000012</v>
      </c>
      <c r="Z814" s="28">
        <v>0</v>
      </c>
      <c r="AA814" s="28">
        <v>71.133581579999998</v>
      </c>
      <c r="AB814" s="28">
        <v>45.319992910000003</v>
      </c>
      <c r="AC814" s="28">
        <v>0</v>
      </c>
      <c r="AD814" s="28">
        <v>0</v>
      </c>
      <c r="AE814" s="28">
        <v>0</v>
      </c>
      <c r="AF814" s="28">
        <v>0</v>
      </c>
      <c r="AG814" s="28">
        <v>0</v>
      </c>
      <c r="AH814" s="28">
        <v>0</v>
      </c>
      <c r="AI814" s="28">
        <v>0</v>
      </c>
      <c r="AJ814" s="28">
        <v>0</v>
      </c>
      <c r="AK814" s="28">
        <v>0</v>
      </c>
      <c r="AL814" s="28">
        <v>16.143394000000001</v>
      </c>
      <c r="AM814" s="28">
        <v>16.143394000000001</v>
      </c>
      <c r="AN814" s="28">
        <v>0</v>
      </c>
      <c r="AO814" s="28">
        <v>0</v>
      </c>
      <c r="AP814" s="28">
        <v>0</v>
      </c>
      <c r="AQ814" s="28">
        <v>0</v>
      </c>
      <c r="AR814" s="28">
        <v>0</v>
      </c>
      <c r="AS814" s="28">
        <v>0</v>
      </c>
      <c r="AT814" s="28">
        <v>16.143394000000001</v>
      </c>
      <c r="AU814" s="28">
        <v>29.176598909999999</v>
      </c>
      <c r="AV814" s="28">
        <v>19.454038059999998</v>
      </c>
      <c r="AW814" s="28">
        <v>48.630636969999998</v>
      </c>
      <c r="AX814" s="28">
        <v>0</v>
      </c>
      <c r="AY814" s="28">
        <v>17.228456780000002</v>
      </c>
      <c r="AZ814" s="28">
        <v>31.402180190000003</v>
      </c>
    </row>
    <row r="815" spans="2:52" x14ac:dyDescent="0.25">
      <c r="B815" s="25" t="s">
        <v>1582</v>
      </c>
      <c r="C815" s="26">
        <f t="shared" ref="C815:AZ815" si="53">SUM(C795:C814)</f>
        <v>291.43769555</v>
      </c>
      <c r="D815" s="26">
        <f t="shared" si="53"/>
        <v>134.71099578999997</v>
      </c>
      <c r="E815" s="26">
        <f t="shared" si="53"/>
        <v>55.010190359999996</v>
      </c>
      <c r="F815" s="26">
        <f t="shared" si="53"/>
        <v>74.709851169999979</v>
      </c>
      <c r="G815" s="26">
        <f t="shared" si="53"/>
        <v>4.9909542599999988</v>
      </c>
      <c r="H815" s="26">
        <f t="shared" si="53"/>
        <v>156.72669976000003</v>
      </c>
      <c r="I815" s="26">
        <f t="shared" si="53"/>
        <v>23.562394049999998</v>
      </c>
      <c r="J815" s="26">
        <f t="shared" si="53"/>
        <v>10.788388280000001</v>
      </c>
      <c r="K815" s="26">
        <f t="shared" si="53"/>
        <v>109.54974534000002</v>
      </c>
      <c r="L815" s="26">
        <f t="shared" si="53"/>
        <v>12.826172089999998</v>
      </c>
      <c r="M815" s="26">
        <f t="shared" si="53"/>
        <v>1885.4891810499998</v>
      </c>
      <c r="N815" s="26">
        <f t="shared" si="53"/>
        <v>1798.2198200199998</v>
      </c>
      <c r="O815" s="26">
        <f t="shared" si="53"/>
        <v>52.108654199999997</v>
      </c>
      <c r="P815" s="26">
        <f t="shared" si="53"/>
        <v>10.645526159999999</v>
      </c>
      <c r="Q815" s="26">
        <f t="shared" si="53"/>
        <v>24.515180669999999</v>
      </c>
      <c r="R815" s="26">
        <f t="shared" si="53"/>
        <v>2176.9268766</v>
      </c>
      <c r="S815" s="26">
        <f t="shared" si="53"/>
        <v>887.7785343999999</v>
      </c>
      <c r="T815" s="26">
        <f t="shared" si="53"/>
        <v>24.574446769999998</v>
      </c>
      <c r="U815" s="26">
        <f t="shared" si="53"/>
        <v>157.98888484</v>
      </c>
      <c r="V815" s="26">
        <f t="shared" si="53"/>
        <v>0.65</v>
      </c>
      <c r="W815" s="26">
        <f t="shared" si="53"/>
        <v>1.8518000600000002</v>
      </c>
      <c r="X815" s="26">
        <f t="shared" si="53"/>
        <v>110.49562831</v>
      </c>
      <c r="Y815" s="26">
        <f t="shared" si="53"/>
        <v>229.49048549999998</v>
      </c>
      <c r="Z815" s="26">
        <f t="shared" si="53"/>
        <v>20.778009909999998</v>
      </c>
      <c r="AA815" s="26">
        <f t="shared" si="53"/>
        <v>1433.6077897900004</v>
      </c>
      <c r="AB815" s="26">
        <f t="shared" si="53"/>
        <v>743.31908681000027</v>
      </c>
      <c r="AC815" s="26">
        <f t="shared" si="53"/>
        <v>0.15340000000000001</v>
      </c>
      <c r="AD815" s="26">
        <f t="shared" si="53"/>
        <v>3.1199999999999999E-2</v>
      </c>
      <c r="AE815" s="26">
        <f t="shared" si="53"/>
        <v>0</v>
      </c>
      <c r="AF815" s="26">
        <f t="shared" si="53"/>
        <v>0.1222</v>
      </c>
      <c r="AG815" s="26">
        <f t="shared" si="53"/>
        <v>127.14515707999999</v>
      </c>
      <c r="AH815" s="26">
        <f t="shared" si="53"/>
        <v>127.14515707999999</v>
      </c>
      <c r="AI815" s="26">
        <f t="shared" si="53"/>
        <v>0</v>
      </c>
      <c r="AJ815" s="26">
        <f t="shared" si="53"/>
        <v>20.582429949999998</v>
      </c>
      <c r="AK815" s="26">
        <f t="shared" si="53"/>
        <v>147.88098702999997</v>
      </c>
      <c r="AL815" s="26">
        <f t="shared" si="53"/>
        <v>270.27383499000001</v>
      </c>
      <c r="AM815" s="26">
        <f t="shared" si="53"/>
        <v>270.27383499000001</v>
      </c>
      <c r="AN815" s="26">
        <f t="shared" si="53"/>
        <v>0</v>
      </c>
      <c r="AO815" s="26">
        <f t="shared" si="53"/>
        <v>0</v>
      </c>
      <c r="AP815" s="26">
        <f t="shared" si="53"/>
        <v>47.195505070000003</v>
      </c>
      <c r="AQ815" s="26">
        <f t="shared" si="53"/>
        <v>47.195505070000003</v>
      </c>
      <c r="AR815" s="26">
        <f t="shared" si="53"/>
        <v>0</v>
      </c>
      <c r="AS815" s="26">
        <f t="shared" si="53"/>
        <v>78.120989210000005</v>
      </c>
      <c r="AT815" s="26">
        <f t="shared" si="53"/>
        <v>395.59032927000004</v>
      </c>
      <c r="AU815" s="26">
        <f t="shared" si="53"/>
        <v>495.60974457000003</v>
      </c>
      <c r="AV815" s="26">
        <f t="shared" si="53"/>
        <v>836.19394018000003</v>
      </c>
      <c r="AW815" s="26">
        <f t="shared" si="53"/>
        <v>1331.8036847500002</v>
      </c>
      <c r="AX815" s="26">
        <f t="shared" si="53"/>
        <v>47.245119399999993</v>
      </c>
      <c r="AY815" s="26">
        <f t="shared" si="53"/>
        <v>85.186349300000003</v>
      </c>
      <c r="AZ815" s="26">
        <f t="shared" si="53"/>
        <v>1199.3722160500001</v>
      </c>
    </row>
    <row r="816" spans="2:52" x14ac:dyDescent="0.25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</row>
    <row r="817" spans="2:52" x14ac:dyDescent="0.25">
      <c r="B817" s="14" t="s">
        <v>479</v>
      </c>
    </row>
    <row r="818" spans="2:52" x14ac:dyDescent="0.25">
      <c r="B818" s="15" t="s">
        <v>569</v>
      </c>
      <c r="C818" s="28">
        <v>3.37549549</v>
      </c>
      <c r="D818" s="28">
        <v>1.5763549099999998</v>
      </c>
      <c r="E818" s="28">
        <v>1.0444426499999999</v>
      </c>
      <c r="F818" s="28">
        <v>0.35433300000000001</v>
      </c>
      <c r="G818" s="28">
        <v>0.17757926000000002</v>
      </c>
      <c r="H818" s="28">
        <v>1.79914058</v>
      </c>
      <c r="I818" s="28">
        <v>0.44027525000000001</v>
      </c>
      <c r="J818" s="28">
        <v>0.25556978000000002</v>
      </c>
      <c r="K818" s="28">
        <v>0.48071900000000001</v>
      </c>
      <c r="L818" s="28">
        <v>0.62257655000000001</v>
      </c>
      <c r="M818" s="28">
        <v>54.585830000000001</v>
      </c>
      <c r="N818" s="28">
        <v>54.585830000000001</v>
      </c>
      <c r="O818" s="28">
        <v>0</v>
      </c>
      <c r="P818" s="28">
        <v>0</v>
      </c>
      <c r="Q818" s="28">
        <v>0</v>
      </c>
      <c r="R818" s="28">
        <v>57.96132549</v>
      </c>
      <c r="S818" s="28">
        <v>28.911020019999999</v>
      </c>
      <c r="T818" s="28">
        <v>0.68419012999999995</v>
      </c>
      <c r="U818" s="28">
        <v>4.0279500800000001</v>
      </c>
      <c r="V818" s="28">
        <v>0</v>
      </c>
      <c r="W818" s="28">
        <v>0</v>
      </c>
      <c r="X818" s="28">
        <v>1.0541944399999998</v>
      </c>
      <c r="Y818" s="28">
        <v>8.2628317100000004</v>
      </c>
      <c r="Z818" s="28">
        <v>1.1862510500000001</v>
      </c>
      <c r="AA818" s="28">
        <v>44.126437429999996</v>
      </c>
      <c r="AB818" s="28">
        <v>13.834888060000001</v>
      </c>
      <c r="AC818" s="28">
        <v>0</v>
      </c>
      <c r="AD818" s="28">
        <v>0</v>
      </c>
      <c r="AE818" s="28">
        <v>0</v>
      </c>
      <c r="AF818" s="28">
        <v>0</v>
      </c>
      <c r="AG818" s="28">
        <v>0</v>
      </c>
      <c r="AH818" s="28">
        <v>0</v>
      </c>
      <c r="AI818" s="28">
        <v>0</v>
      </c>
      <c r="AJ818" s="28">
        <v>0.69847429000000005</v>
      </c>
      <c r="AK818" s="28">
        <v>0.69847429000000005</v>
      </c>
      <c r="AL818" s="28">
        <v>4.2944984499999999</v>
      </c>
      <c r="AM818" s="28">
        <v>4.2944984499999999</v>
      </c>
      <c r="AN818" s="28">
        <v>0</v>
      </c>
      <c r="AO818" s="28">
        <v>0</v>
      </c>
      <c r="AP818" s="28">
        <v>1.9346226200000001</v>
      </c>
      <c r="AQ818" s="28">
        <v>1.9346226200000001</v>
      </c>
      <c r="AR818" s="28">
        <v>0</v>
      </c>
      <c r="AS818" s="28">
        <v>0.29410565</v>
      </c>
      <c r="AT818" s="28">
        <v>6.5232267200000003</v>
      </c>
      <c r="AU818" s="28">
        <v>8.0101356300000006</v>
      </c>
      <c r="AV818" s="28">
        <v>11.362541109999999</v>
      </c>
      <c r="AW818" s="28">
        <v>19.372676739999999</v>
      </c>
      <c r="AX818" s="28">
        <v>1.64643027</v>
      </c>
      <c r="AY818" s="28">
        <v>0</v>
      </c>
      <c r="AZ818" s="28">
        <v>17.72624647</v>
      </c>
    </row>
    <row r="819" spans="2:52" x14ac:dyDescent="0.25">
      <c r="B819" s="15" t="s">
        <v>570</v>
      </c>
      <c r="C819" s="28">
        <v>31.783120099999998</v>
      </c>
      <c r="D819" s="28">
        <v>12.907495449999999</v>
      </c>
      <c r="E819" s="28">
        <v>4.36086901</v>
      </c>
      <c r="F819" s="28">
        <v>7.5614866699999999</v>
      </c>
      <c r="G819" s="28">
        <v>0.98513976999999997</v>
      </c>
      <c r="H819" s="28">
        <v>18.875624649999999</v>
      </c>
      <c r="I819" s="28">
        <v>2.1938657899999998</v>
      </c>
      <c r="J819" s="28">
        <v>1.75731931</v>
      </c>
      <c r="K819" s="28">
        <v>11.324800189999999</v>
      </c>
      <c r="L819" s="28">
        <v>3.5996393600000003</v>
      </c>
      <c r="M819" s="28">
        <v>159.10709772000001</v>
      </c>
      <c r="N819" s="28">
        <v>157.695775</v>
      </c>
      <c r="O819" s="28">
        <v>1.41132272</v>
      </c>
      <c r="P819" s="28">
        <v>0</v>
      </c>
      <c r="Q819" s="28">
        <v>0</v>
      </c>
      <c r="R819" s="28">
        <v>190.89021782</v>
      </c>
      <c r="S819" s="28">
        <v>113.40770752</v>
      </c>
      <c r="T819" s="28">
        <v>1.37196132</v>
      </c>
      <c r="U819" s="28">
        <v>10.68403509</v>
      </c>
      <c r="V819" s="28">
        <v>3.9817768900000003</v>
      </c>
      <c r="W819" s="28">
        <v>12.633187880000001</v>
      </c>
      <c r="X819" s="28">
        <v>14.54154898</v>
      </c>
      <c r="Y819" s="28">
        <v>13.601434810000001</v>
      </c>
      <c r="Z819" s="28">
        <v>1.05566252</v>
      </c>
      <c r="AA819" s="28">
        <v>171.27731501</v>
      </c>
      <c r="AB819" s="28">
        <v>19.612902810000001</v>
      </c>
      <c r="AC819" s="28">
        <v>0</v>
      </c>
      <c r="AD819" s="28">
        <v>0</v>
      </c>
      <c r="AE819" s="28">
        <v>0</v>
      </c>
      <c r="AF819" s="28">
        <v>0</v>
      </c>
      <c r="AG819" s="28">
        <v>0</v>
      </c>
      <c r="AH819" s="28">
        <v>0</v>
      </c>
      <c r="AI819" s="28">
        <v>0</v>
      </c>
      <c r="AJ819" s="28">
        <v>1.42022976</v>
      </c>
      <c r="AK819" s="28">
        <v>1.42022976</v>
      </c>
      <c r="AL819" s="28">
        <v>1.5884833</v>
      </c>
      <c r="AM819" s="28">
        <v>1.5884833</v>
      </c>
      <c r="AN819" s="28">
        <v>0</v>
      </c>
      <c r="AO819" s="28">
        <v>0</v>
      </c>
      <c r="AP819" s="28">
        <v>7.3092346699999995</v>
      </c>
      <c r="AQ819" s="28">
        <v>7.3092346699999995</v>
      </c>
      <c r="AR819" s="28">
        <v>0</v>
      </c>
      <c r="AS819" s="28">
        <v>0.93679188000000002</v>
      </c>
      <c r="AT819" s="28">
        <v>9.8345098500000017</v>
      </c>
      <c r="AU819" s="28">
        <v>11.198622720000001</v>
      </c>
      <c r="AV819" s="28">
        <v>9.2266271300000007</v>
      </c>
      <c r="AW819" s="28">
        <v>20.42524985</v>
      </c>
      <c r="AX819" s="28">
        <v>10.626013539999999</v>
      </c>
      <c r="AY819" s="28">
        <v>0</v>
      </c>
      <c r="AZ819" s="28">
        <v>9.7992363099999995</v>
      </c>
    </row>
    <row r="820" spans="2:52" x14ac:dyDescent="0.25">
      <c r="B820" s="15" t="s">
        <v>571</v>
      </c>
      <c r="C820" s="28">
        <v>6.5976093100000002</v>
      </c>
      <c r="D820" s="28">
        <v>1.3292838200000001</v>
      </c>
      <c r="E820" s="28">
        <v>0.48315106000000002</v>
      </c>
      <c r="F820" s="28">
        <v>0.72391756000000007</v>
      </c>
      <c r="G820" s="28">
        <v>0.1222152</v>
      </c>
      <c r="H820" s="28">
        <v>5.2683254900000005</v>
      </c>
      <c r="I820" s="28">
        <v>0.53509677</v>
      </c>
      <c r="J820" s="28">
        <v>3.9531242899999999</v>
      </c>
      <c r="K820" s="28">
        <v>0</v>
      </c>
      <c r="L820" s="28">
        <v>0.78010442999999996</v>
      </c>
      <c r="M820" s="28">
        <v>60.514324999999999</v>
      </c>
      <c r="N820" s="28">
        <v>60.480325000000001</v>
      </c>
      <c r="O820" s="28">
        <v>0</v>
      </c>
      <c r="P820" s="28">
        <v>3.4000000000000002E-2</v>
      </c>
      <c r="Q820" s="28">
        <v>0</v>
      </c>
      <c r="R820" s="28">
        <v>67.111934310000009</v>
      </c>
      <c r="S820" s="28">
        <v>31.780137530000001</v>
      </c>
      <c r="T820" s="28">
        <v>0.59351146999999993</v>
      </c>
      <c r="U820" s="28">
        <v>5.3508480899999995</v>
      </c>
      <c r="V820" s="28">
        <v>0</v>
      </c>
      <c r="W820" s="28">
        <v>0</v>
      </c>
      <c r="X820" s="28">
        <v>2.6220487799999996</v>
      </c>
      <c r="Y820" s="28">
        <v>7.1533795700000002</v>
      </c>
      <c r="Z820" s="28">
        <v>1.5327806899999998</v>
      </c>
      <c r="AA820" s="28">
        <v>49.032706130000001</v>
      </c>
      <c r="AB820" s="28">
        <v>18.079228180000001</v>
      </c>
      <c r="AC820" s="28">
        <v>0</v>
      </c>
      <c r="AD820" s="28">
        <v>0</v>
      </c>
      <c r="AE820" s="28">
        <v>0</v>
      </c>
      <c r="AF820" s="28">
        <v>0</v>
      </c>
      <c r="AG820" s="28">
        <v>0</v>
      </c>
      <c r="AH820" s="28">
        <v>0</v>
      </c>
      <c r="AI820" s="28">
        <v>0</v>
      </c>
      <c r="AJ820" s="28">
        <v>3.3677984599999999</v>
      </c>
      <c r="AK820" s="28">
        <v>3.3677984599999999</v>
      </c>
      <c r="AL820" s="28">
        <v>3.6028463999999998</v>
      </c>
      <c r="AM820" s="28">
        <v>3.6028463999999998</v>
      </c>
      <c r="AN820" s="28">
        <v>0</v>
      </c>
      <c r="AO820" s="28">
        <v>0</v>
      </c>
      <c r="AP820" s="28">
        <v>3.3736401699999998</v>
      </c>
      <c r="AQ820" s="28">
        <v>3.3736401699999998</v>
      </c>
      <c r="AR820" s="28">
        <v>0</v>
      </c>
      <c r="AS820" s="28">
        <v>6.2472179900000002</v>
      </c>
      <c r="AT820" s="28">
        <v>13.22370456</v>
      </c>
      <c r="AU820" s="28">
        <v>8.2233220800000009</v>
      </c>
      <c r="AV820" s="28">
        <v>11.350431279999999</v>
      </c>
      <c r="AW820" s="28">
        <v>19.573753359999998</v>
      </c>
      <c r="AX820" s="28">
        <v>4.1518054100000006</v>
      </c>
      <c r="AY820" s="28">
        <v>3.3126289999999998</v>
      </c>
      <c r="AZ820" s="28">
        <v>12.109318949999999</v>
      </c>
    </row>
    <row r="821" spans="2:52" x14ac:dyDescent="0.25">
      <c r="B821" s="15" t="s">
        <v>343</v>
      </c>
      <c r="C821" s="28">
        <v>6.1143208300000005</v>
      </c>
      <c r="D821" s="28">
        <v>0.97647828000000003</v>
      </c>
      <c r="E821" s="28">
        <v>0.58206991999999991</v>
      </c>
      <c r="F821" s="28">
        <v>0.14098066000000001</v>
      </c>
      <c r="G821" s="28">
        <v>0.25342770000000003</v>
      </c>
      <c r="H821" s="28">
        <v>5.1378425500000002</v>
      </c>
      <c r="I821" s="28">
        <v>0.60658531999999998</v>
      </c>
      <c r="J821" s="28">
        <v>1.4292310400000001</v>
      </c>
      <c r="K821" s="28">
        <v>2.7570033199999999</v>
      </c>
      <c r="L821" s="28">
        <v>0.34502286999999998</v>
      </c>
      <c r="M821" s="28">
        <v>70.565218400000006</v>
      </c>
      <c r="N821" s="28">
        <v>70.234247999999994</v>
      </c>
      <c r="O821" s="28">
        <v>0.32742090000000001</v>
      </c>
      <c r="P821" s="28">
        <v>0</v>
      </c>
      <c r="Q821" s="28">
        <v>3.5495000000000001E-3</v>
      </c>
      <c r="R821" s="28">
        <v>76.679539230000003</v>
      </c>
      <c r="S821" s="28">
        <v>29.992585649999999</v>
      </c>
      <c r="T821" s="28">
        <v>0.46700063000000003</v>
      </c>
      <c r="U821" s="28">
        <v>5.6214228499999992</v>
      </c>
      <c r="V821" s="28">
        <v>0</v>
      </c>
      <c r="W821" s="28">
        <v>0</v>
      </c>
      <c r="X821" s="28">
        <v>3.4731719900000004</v>
      </c>
      <c r="Y821" s="28">
        <v>7.8561859600000004</v>
      </c>
      <c r="Z821" s="28">
        <v>1.8272265400000001</v>
      </c>
      <c r="AA821" s="28">
        <v>49.237593619999998</v>
      </c>
      <c r="AB821" s="28">
        <v>27.441945609999998</v>
      </c>
      <c r="AC821" s="28">
        <v>0</v>
      </c>
      <c r="AD821" s="28">
        <v>0</v>
      </c>
      <c r="AE821" s="28">
        <v>0</v>
      </c>
      <c r="AF821" s="28">
        <v>0</v>
      </c>
      <c r="AG821" s="28">
        <v>0</v>
      </c>
      <c r="AH821" s="28">
        <v>0</v>
      </c>
      <c r="AI821" s="28">
        <v>0</v>
      </c>
      <c r="AJ821" s="28">
        <v>0.38804659000000002</v>
      </c>
      <c r="AK821" s="28">
        <v>0.38804659000000002</v>
      </c>
      <c r="AL821" s="28">
        <v>7.5485863499999999</v>
      </c>
      <c r="AM821" s="28">
        <v>7.5485863499999999</v>
      </c>
      <c r="AN821" s="28">
        <v>0</v>
      </c>
      <c r="AO821" s="28">
        <v>0</v>
      </c>
      <c r="AP821" s="28">
        <v>2</v>
      </c>
      <c r="AQ821" s="28">
        <v>2</v>
      </c>
      <c r="AR821" s="28">
        <v>0</v>
      </c>
      <c r="AS821" s="28">
        <v>0.1145</v>
      </c>
      <c r="AT821" s="28">
        <v>9.6630863500000004</v>
      </c>
      <c r="AU821" s="28">
        <v>18.166905850000003</v>
      </c>
      <c r="AV821" s="28">
        <v>1.9470366699999999</v>
      </c>
      <c r="AW821" s="28">
        <v>20.113942519999998</v>
      </c>
      <c r="AX821" s="28">
        <v>18.468487810000003</v>
      </c>
      <c r="AY821" s="28">
        <v>0</v>
      </c>
      <c r="AZ821" s="28">
        <v>1.6454547099999999</v>
      </c>
    </row>
    <row r="822" spans="2:52" x14ac:dyDescent="0.25">
      <c r="B822" s="15" t="s">
        <v>572</v>
      </c>
      <c r="C822" s="28">
        <v>8.9882990300000021</v>
      </c>
      <c r="D822" s="28">
        <v>2.8406154199999998</v>
      </c>
      <c r="E822" s="28">
        <v>1.4916153399999998</v>
      </c>
      <c r="F822" s="28">
        <v>0.72514031000000001</v>
      </c>
      <c r="G822" s="28">
        <v>0.62385977000000004</v>
      </c>
      <c r="H822" s="28">
        <v>6.1476836100000005</v>
      </c>
      <c r="I822" s="28">
        <v>1.0862382099999999</v>
      </c>
      <c r="J822" s="28">
        <v>0.69544600000000001</v>
      </c>
      <c r="K822" s="28">
        <v>3.41228621</v>
      </c>
      <c r="L822" s="28">
        <v>0.9537131900000001</v>
      </c>
      <c r="M822" s="28">
        <v>108.30106056999999</v>
      </c>
      <c r="N822" s="28">
        <v>107.515062</v>
      </c>
      <c r="O822" s="28">
        <v>0.78599856999999995</v>
      </c>
      <c r="P822" s="28">
        <v>0</v>
      </c>
      <c r="Q822" s="28">
        <v>0</v>
      </c>
      <c r="R822" s="28">
        <v>117.2893596</v>
      </c>
      <c r="S822" s="28">
        <v>51.517341170000002</v>
      </c>
      <c r="T822" s="28">
        <v>1.1107938100000001</v>
      </c>
      <c r="U822" s="28">
        <v>7.8480246100000004</v>
      </c>
      <c r="V822" s="28">
        <v>0</v>
      </c>
      <c r="W822" s="28">
        <v>0</v>
      </c>
      <c r="X822" s="28">
        <v>2.8071140099999998</v>
      </c>
      <c r="Y822" s="28">
        <v>15.628817640000001</v>
      </c>
      <c r="Z822" s="28">
        <v>1.7388017</v>
      </c>
      <c r="AA822" s="28">
        <v>80.650892940000006</v>
      </c>
      <c r="AB822" s="28">
        <v>36.638466659999999</v>
      </c>
      <c r="AC822" s="28">
        <v>0</v>
      </c>
      <c r="AD822" s="28">
        <v>0</v>
      </c>
      <c r="AE822" s="28">
        <v>0</v>
      </c>
      <c r="AF822" s="28">
        <v>0</v>
      </c>
      <c r="AG822" s="28">
        <v>0</v>
      </c>
      <c r="AH822" s="28">
        <v>0</v>
      </c>
      <c r="AI822" s="28">
        <v>0</v>
      </c>
      <c r="AJ822" s="28">
        <v>9.1960207500000006</v>
      </c>
      <c r="AK822" s="28">
        <v>9.1960207500000006</v>
      </c>
      <c r="AL822" s="28">
        <v>9.3832009999999997</v>
      </c>
      <c r="AM822" s="28">
        <v>9.3832009999999997</v>
      </c>
      <c r="AN822" s="28">
        <v>0</v>
      </c>
      <c r="AO822" s="28">
        <v>0</v>
      </c>
      <c r="AP822" s="28">
        <v>5.7821191299999999</v>
      </c>
      <c r="AQ822" s="28">
        <v>5.7821191299999999</v>
      </c>
      <c r="AR822" s="28">
        <v>0</v>
      </c>
      <c r="AS822" s="28">
        <v>9.0723854800000012</v>
      </c>
      <c r="AT822" s="28">
        <v>24.237705609999999</v>
      </c>
      <c r="AU822" s="28">
        <v>21.596781800000002</v>
      </c>
      <c r="AV822" s="28">
        <v>24.488829420000002</v>
      </c>
      <c r="AW822" s="28">
        <v>46.085611219999997</v>
      </c>
      <c r="AX822" s="28">
        <v>12.006203169999999</v>
      </c>
      <c r="AY822" s="28">
        <v>0.26439003999999999</v>
      </c>
      <c r="AZ822" s="28">
        <v>33.815018009999996</v>
      </c>
    </row>
    <row r="823" spans="2:52" x14ac:dyDescent="0.25">
      <c r="B823" s="15" t="s">
        <v>573</v>
      </c>
      <c r="C823" s="28">
        <v>11.117621339999999</v>
      </c>
      <c r="D823" s="28">
        <v>1.81537667</v>
      </c>
      <c r="E823" s="28">
        <v>1.3735868</v>
      </c>
      <c r="F823" s="28">
        <v>2.04E-4</v>
      </c>
      <c r="G823" s="28">
        <v>0.44158586999999999</v>
      </c>
      <c r="H823" s="28">
        <v>9.3022446700000003</v>
      </c>
      <c r="I823" s="28">
        <v>1.40589575</v>
      </c>
      <c r="J823" s="28">
        <v>0.84546854000000005</v>
      </c>
      <c r="K823" s="28">
        <v>6.1115361399999992</v>
      </c>
      <c r="L823" s="28">
        <v>0.93934423999999994</v>
      </c>
      <c r="M823" s="28">
        <v>97.788686999999996</v>
      </c>
      <c r="N823" s="28">
        <v>97.788686999999996</v>
      </c>
      <c r="O823" s="28">
        <v>0</v>
      </c>
      <c r="P823" s="28">
        <v>0</v>
      </c>
      <c r="Q823" s="28">
        <v>0</v>
      </c>
      <c r="R823" s="28">
        <v>108.90630834000001</v>
      </c>
      <c r="S823" s="28">
        <v>64.424468880000006</v>
      </c>
      <c r="T823" s="28">
        <v>1.0767033400000001</v>
      </c>
      <c r="U823" s="28">
        <v>5.3508310099999994</v>
      </c>
      <c r="V823" s="28">
        <v>0</v>
      </c>
      <c r="W823" s="28">
        <v>0</v>
      </c>
      <c r="X823" s="28">
        <v>2.0488933899999999</v>
      </c>
      <c r="Y823" s="28">
        <v>6.52757422</v>
      </c>
      <c r="Z823" s="28">
        <v>0</v>
      </c>
      <c r="AA823" s="28">
        <v>79.428470840000003</v>
      </c>
      <c r="AB823" s="28">
        <v>29.4778375</v>
      </c>
      <c r="AC823" s="28">
        <v>0</v>
      </c>
      <c r="AD823" s="28">
        <v>0</v>
      </c>
      <c r="AE823" s="28">
        <v>0</v>
      </c>
      <c r="AF823" s="28">
        <v>0</v>
      </c>
      <c r="AG823" s="28">
        <v>0</v>
      </c>
      <c r="AH823" s="28">
        <v>0</v>
      </c>
      <c r="AI823" s="28">
        <v>0</v>
      </c>
      <c r="AJ823" s="28">
        <v>3.7271095999999999</v>
      </c>
      <c r="AK823" s="28">
        <v>3.7271095999999999</v>
      </c>
      <c r="AL823" s="28">
        <v>0.80583628000000007</v>
      </c>
      <c r="AM823" s="28">
        <v>0.80583628000000007</v>
      </c>
      <c r="AN823" s="28">
        <v>0</v>
      </c>
      <c r="AO823" s="28">
        <v>0</v>
      </c>
      <c r="AP823" s="28">
        <v>0</v>
      </c>
      <c r="AQ823" s="28">
        <v>0</v>
      </c>
      <c r="AR823" s="28">
        <v>0</v>
      </c>
      <c r="AS823" s="28">
        <v>2.2124355299999996</v>
      </c>
      <c r="AT823" s="28">
        <v>3.0182718099999994</v>
      </c>
      <c r="AU823" s="28">
        <v>30.18667529</v>
      </c>
      <c r="AV823" s="28">
        <v>51.253146960000002</v>
      </c>
      <c r="AW823" s="28">
        <v>81.439822250000006</v>
      </c>
      <c r="AX823" s="28">
        <v>1.1709201200000001</v>
      </c>
      <c r="AY823" s="28">
        <v>0</v>
      </c>
      <c r="AZ823" s="28">
        <v>80.268902130000001</v>
      </c>
    </row>
    <row r="824" spans="2:52" x14ac:dyDescent="0.25">
      <c r="B824" s="15" t="s">
        <v>574</v>
      </c>
      <c r="C824" s="28">
        <v>12.62778454</v>
      </c>
      <c r="D824" s="28">
        <v>4.4906807400000002</v>
      </c>
      <c r="E824" s="28">
        <v>2.2354997700000001</v>
      </c>
      <c r="F824" s="28">
        <v>1.9513678999999999</v>
      </c>
      <c r="G824" s="28">
        <v>0.30381307000000002</v>
      </c>
      <c r="H824" s="28">
        <v>8.1371038000000002</v>
      </c>
      <c r="I824" s="28">
        <v>1.2903958200000001</v>
      </c>
      <c r="J824" s="28">
        <v>1.82499678</v>
      </c>
      <c r="K824" s="28">
        <v>2.3221677200000004</v>
      </c>
      <c r="L824" s="28">
        <v>2.69954348</v>
      </c>
      <c r="M824" s="28">
        <v>107.78611378000001</v>
      </c>
      <c r="N824" s="28">
        <v>107.1215625</v>
      </c>
      <c r="O824" s="28">
        <v>0.66455128000000008</v>
      </c>
      <c r="P824" s="28">
        <v>0</v>
      </c>
      <c r="Q824" s="28">
        <v>0</v>
      </c>
      <c r="R824" s="28">
        <v>120.41389832</v>
      </c>
      <c r="S824" s="28">
        <v>54.80345964</v>
      </c>
      <c r="T824" s="28">
        <v>2.5431123700000002</v>
      </c>
      <c r="U824" s="28">
        <v>11.251512659999999</v>
      </c>
      <c r="V824" s="28">
        <v>0</v>
      </c>
      <c r="W824" s="28">
        <v>0</v>
      </c>
      <c r="X824" s="28">
        <v>5.5097943099999993</v>
      </c>
      <c r="Y824" s="28">
        <v>9.9181841899999998</v>
      </c>
      <c r="Z824" s="28">
        <v>5.3746879999999997E-2</v>
      </c>
      <c r="AA824" s="28">
        <v>84.079810049999992</v>
      </c>
      <c r="AB824" s="28">
        <v>36.334088269999995</v>
      </c>
      <c r="AC824" s="28">
        <v>0</v>
      </c>
      <c r="AD824" s="28">
        <v>0</v>
      </c>
      <c r="AE824" s="28">
        <v>0</v>
      </c>
      <c r="AF824" s="28">
        <v>0</v>
      </c>
      <c r="AG824" s="28">
        <v>0</v>
      </c>
      <c r="AH824" s="28">
        <v>0</v>
      </c>
      <c r="AI824" s="28">
        <v>0</v>
      </c>
      <c r="AJ824" s="28">
        <v>1.9920969499999999</v>
      </c>
      <c r="AK824" s="28">
        <v>1.9920969499999999</v>
      </c>
      <c r="AL824" s="28">
        <v>8.46081577</v>
      </c>
      <c r="AM824" s="28">
        <v>8.46081577</v>
      </c>
      <c r="AN824" s="28">
        <v>0</v>
      </c>
      <c r="AO824" s="28">
        <v>0</v>
      </c>
      <c r="AP824" s="28">
        <v>1.125</v>
      </c>
      <c r="AQ824" s="28">
        <v>1.125</v>
      </c>
      <c r="AR824" s="28">
        <v>0</v>
      </c>
      <c r="AS824" s="28">
        <v>0.70168368999999997</v>
      </c>
      <c r="AT824" s="28">
        <v>10.287499459999999</v>
      </c>
      <c r="AU824" s="28">
        <v>28.038685759999996</v>
      </c>
      <c r="AV824" s="28">
        <v>47.294300010000001</v>
      </c>
      <c r="AW824" s="28">
        <v>75.332985769999993</v>
      </c>
      <c r="AX824" s="28">
        <v>7.1803732599999996</v>
      </c>
      <c r="AY824" s="28">
        <v>13.113659310000001</v>
      </c>
      <c r="AZ824" s="28">
        <v>55.038953200000002</v>
      </c>
    </row>
    <row r="825" spans="2:52" x14ac:dyDescent="0.25">
      <c r="B825" s="15" t="s">
        <v>575</v>
      </c>
      <c r="C825" s="28">
        <v>12.105328690000002</v>
      </c>
      <c r="D825" s="28">
        <v>5.3978685600000009</v>
      </c>
      <c r="E825" s="28">
        <v>2.4832282800000001</v>
      </c>
      <c r="F825" s="28">
        <v>2.4525441099999998</v>
      </c>
      <c r="G825" s="28">
        <v>0.46209616999999997</v>
      </c>
      <c r="H825" s="28">
        <v>6.7074601300000003</v>
      </c>
      <c r="I825" s="28">
        <v>0.95025968000000005</v>
      </c>
      <c r="J825" s="28">
        <v>1.2293414499999999</v>
      </c>
      <c r="K825" s="28">
        <v>2.8187221200000003</v>
      </c>
      <c r="L825" s="28">
        <v>1.70913688</v>
      </c>
      <c r="M825" s="28">
        <v>102.72576515999999</v>
      </c>
      <c r="N825" s="28">
        <v>101.955792</v>
      </c>
      <c r="O825" s="28">
        <v>0.76997316000000005</v>
      </c>
      <c r="P825" s="28">
        <v>0</v>
      </c>
      <c r="Q825" s="28">
        <v>0</v>
      </c>
      <c r="R825" s="28">
        <v>114.83109384999999</v>
      </c>
      <c r="S825" s="28">
        <v>54.83339582</v>
      </c>
      <c r="T825" s="28">
        <v>1.4432973</v>
      </c>
      <c r="U825" s="28">
        <v>8.651606880000001</v>
      </c>
      <c r="V825" s="28">
        <v>0</v>
      </c>
      <c r="W825" s="28">
        <v>3.8422640399999999</v>
      </c>
      <c r="X825" s="28">
        <v>5.8305949299999993</v>
      </c>
      <c r="Y825" s="28">
        <v>8.7157471799999993</v>
      </c>
      <c r="Z825" s="28">
        <v>0.61477939999999998</v>
      </c>
      <c r="AA825" s="28">
        <v>83.931685550000012</v>
      </c>
      <c r="AB825" s="28">
        <v>30.899408300000001</v>
      </c>
      <c r="AC825" s="28">
        <v>0</v>
      </c>
      <c r="AD825" s="28">
        <v>0</v>
      </c>
      <c r="AE825" s="28">
        <v>0</v>
      </c>
      <c r="AF825" s="28">
        <v>0</v>
      </c>
      <c r="AG825" s="28">
        <v>0</v>
      </c>
      <c r="AH825" s="28">
        <v>0</v>
      </c>
      <c r="AI825" s="28">
        <v>0</v>
      </c>
      <c r="AJ825" s="28">
        <v>5.9160949</v>
      </c>
      <c r="AK825" s="28">
        <v>5.9160949</v>
      </c>
      <c r="AL825" s="28">
        <v>6.3627404199999997</v>
      </c>
      <c r="AM825" s="28">
        <v>6.3627404199999997</v>
      </c>
      <c r="AN825" s="28">
        <v>0</v>
      </c>
      <c r="AO825" s="28">
        <v>0</v>
      </c>
      <c r="AP825" s="28">
        <v>2.0624057200000001</v>
      </c>
      <c r="AQ825" s="28">
        <v>2.0624057200000001</v>
      </c>
      <c r="AR825" s="28">
        <v>0</v>
      </c>
      <c r="AS825" s="28">
        <v>5.9566803400000001</v>
      </c>
      <c r="AT825" s="28">
        <v>14.381826480000001</v>
      </c>
      <c r="AU825" s="28">
        <v>22.433676719999998</v>
      </c>
      <c r="AV825" s="28">
        <v>26.284837620000001</v>
      </c>
      <c r="AW825" s="28">
        <v>48.718514340000006</v>
      </c>
      <c r="AX825" s="28">
        <v>6.8497194399999994</v>
      </c>
      <c r="AY825" s="28">
        <v>0</v>
      </c>
      <c r="AZ825" s="28">
        <v>41.868794899999997</v>
      </c>
    </row>
    <row r="826" spans="2:52" x14ac:dyDescent="0.25">
      <c r="B826" s="15" t="s">
        <v>576</v>
      </c>
      <c r="C826" s="28">
        <v>11.563758910000001</v>
      </c>
      <c r="D826" s="28">
        <v>2.24774107</v>
      </c>
      <c r="E826" s="28">
        <v>1.06809822</v>
      </c>
      <c r="F826" s="28">
        <v>0.94294341000000004</v>
      </c>
      <c r="G826" s="28">
        <v>0.23669944000000001</v>
      </c>
      <c r="H826" s="28">
        <v>9.3160178400000007</v>
      </c>
      <c r="I826" s="28">
        <v>0.95482495000000001</v>
      </c>
      <c r="J826" s="28">
        <v>1.0873487800000001</v>
      </c>
      <c r="K826" s="28">
        <v>5.8690403799999995</v>
      </c>
      <c r="L826" s="28">
        <v>1.40480373</v>
      </c>
      <c r="M826" s="28">
        <v>77.054677259999991</v>
      </c>
      <c r="N826" s="28">
        <v>72.876487959999992</v>
      </c>
      <c r="O826" s="28">
        <v>0.28508039000000002</v>
      </c>
      <c r="P826" s="28">
        <v>3.89310891</v>
      </c>
      <c r="Q826" s="28">
        <v>0</v>
      </c>
      <c r="R826" s="28">
        <v>88.618436169999981</v>
      </c>
      <c r="S826" s="28">
        <v>36.908591819999998</v>
      </c>
      <c r="T826" s="28">
        <v>1.27717313</v>
      </c>
      <c r="U826" s="28">
        <v>5.6144526600000004</v>
      </c>
      <c r="V826" s="28">
        <v>0</v>
      </c>
      <c r="W826" s="28">
        <v>0</v>
      </c>
      <c r="X826" s="28">
        <v>5.9840509400000004</v>
      </c>
      <c r="Y826" s="28">
        <v>12.70384376</v>
      </c>
      <c r="Z826" s="28">
        <v>1.6603900199999999</v>
      </c>
      <c r="AA826" s="28">
        <v>64.148502329999999</v>
      </c>
      <c r="AB826" s="28">
        <v>24.469933839999999</v>
      </c>
      <c r="AC826" s="28">
        <v>0</v>
      </c>
      <c r="AD826" s="28">
        <v>0</v>
      </c>
      <c r="AE826" s="28">
        <v>0</v>
      </c>
      <c r="AF826" s="28">
        <v>0</v>
      </c>
      <c r="AG826" s="28">
        <v>0</v>
      </c>
      <c r="AH826" s="28">
        <v>0</v>
      </c>
      <c r="AI826" s="28">
        <v>0</v>
      </c>
      <c r="AJ826" s="28">
        <v>3.7189676299999999</v>
      </c>
      <c r="AK826" s="28">
        <v>3.7189676299999999</v>
      </c>
      <c r="AL826" s="28">
        <v>9.2044525900000007</v>
      </c>
      <c r="AM826" s="28">
        <v>9.2044525900000007</v>
      </c>
      <c r="AN826" s="28">
        <v>0</v>
      </c>
      <c r="AO826" s="28">
        <v>0</v>
      </c>
      <c r="AP826" s="28">
        <v>3.85746615</v>
      </c>
      <c r="AQ826" s="28">
        <v>3.85746615</v>
      </c>
      <c r="AR826" s="28">
        <v>0</v>
      </c>
      <c r="AS826" s="28">
        <v>10.6596411</v>
      </c>
      <c r="AT826" s="28">
        <v>23.721559840000001</v>
      </c>
      <c r="AU826" s="28">
        <v>4.46734163</v>
      </c>
      <c r="AV826" s="28">
        <v>13.44046503</v>
      </c>
      <c r="AW826" s="28">
        <v>17.907806659999999</v>
      </c>
      <c r="AX826" s="28">
        <v>3.4697118599999999</v>
      </c>
      <c r="AY826" s="28">
        <v>1.48394979</v>
      </c>
      <c r="AZ826" s="28">
        <v>12.95414501</v>
      </c>
    </row>
    <row r="827" spans="2:52" x14ac:dyDescent="0.25">
      <c r="B827" s="15" t="s">
        <v>400</v>
      </c>
      <c r="C827" s="28">
        <v>8.4255784499999997</v>
      </c>
      <c r="D827" s="28">
        <v>1.1350771899999998</v>
      </c>
      <c r="E827" s="28">
        <v>0.70137204000000009</v>
      </c>
      <c r="F827" s="28">
        <v>0.23980000000000001</v>
      </c>
      <c r="G827" s="28">
        <v>0.19390515</v>
      </c>
      <c r="H827" s="28">
        <v>7.2905012599999992</v>
      </c>
      <c r="I827" s="28">
        <v>0.58041147999999998</v>
      </c>
      <c r="J827" s="28">
        <v>0.50049149999999998</v>
      </c>
      <c r="K827" s="28">
        <v>5.6712905599999992</v>
      </c>
      <c r="L827" s="28">
        <v>0.53830771999999993</v>
      </c>
      <c r="M827" s="28">
        <v>82.699923999999996</v>
      </c>
      <c r="N827" s="28">
        <v>82.292389999999997</v>
      </c>
      <c r="O827" s="28">
        <v>0.40753400000000001</v>
      </c>
      <c r="P827" s="28">
        <v>0</v>
      </c>
      <c r="Q827" s="28">
        <v>0</v>
      </c>
      <c r="R827" s="28">
        <v>91.125502449999999</v>
      </c>
      <c r="S827" s="28">
        <v>67.524692950000002</v>
      </c>
      <c r="T827" s="28">
        <v>0.54959946999999998</v>
      </c>
      <c r="U827" s="28">
        <v>7.9338593299999998</v>
      </c>
      <c r="V827" s="28">
        <v>0</v>
      </c>
      <c r="W827" s="28">
        <v>0</v>
      </c>
      <c r="X827" s="28">
        <v>2.5314007999999997</v>
      </c>
      <c r="Y827" s="28">
        <v>7.6164554299999994</v>
      </c>
      <c r="Z827" s="28">
        <v>4.1958290000000002E-2</v>
      </c>
      <c r="AA827" s="28">
        <v>86.197966269999995</v>
      </c>
      <c r="AB827" s="28">
        <v>4.9275361799999997</v>
      </c>
      <c r="AC827" s="28">
        <v>0</v>
      </c>
      <c r="AD827" s="28">
        <v>0</v>
      </c>
      <c r="AE827" s="28">
        <v>0</v>
      </c>
      <c r="AF827" s="28">
        <v>0</v>
      </c>
      <c r="AG827" s="28">
        <v>0</v>
      </c>
      <c r="AH827" s="28">
        <v>0</v>
      </c>
      <c r="AI827" s="28">
        <v>0</v>
      </c>
      <c r="AJ827" s="28">
        <v>0.46752927</v>
      </c>
      <c r="AK827" s="28">
        <v>0.46752927</v>
      </c>
      <c r="AL827" s="28">
        <v>0</v>
      </c>
      <c r="AM827" s="28">
        <v>0</v>
      </c>
      <c r="AN827" s="28">
        <v>0</v>
      </c>
      <c r="AO827" s="28">
        <v>0</v>
      </c>
      <c r="AP827" s="28">
        <v>0.85411840000000006</v>
      </c>
      <c r="AQ827" s="28">
        <v>0.85411840000000006</v>
      </c>
      <c r="AR827" s="28">
        <v>0</v>
      </c>
      <c r="AS827" s="28">
        <v>0.20475075000000001</v>
      </c>
      <c r="AT827" s="28">
        <v>1.0588691499999998</v>
      </c>
      <c r="AU827" s="28">
        <v>4.3361963000000001</v>
      </c>
      <c r="AV827" s="28">
        <v>14.412999619999999</v>
      </c>
      <c r="AW827" s="28">
        <v>18.749195919999998</v>
      </c>
      <c r="AX827" s="28">
        <v>0.29371696000000003</v>
      </c>
      <c r="AY827" s="28">
        <v>0</v>
      </c>
      <c r="AZ827" s="28">
        <v>18.455478960000001</v>
      </c>
    </row>
    <row r="828" spans="2:52" x14ac:dyDescent="0.25">
      <c r="B828" s="15" t="s">
        <v>577</v>
      </c>
      <c r="C828" s="28">
        <v>13.539250980000002</v>
      </c>
      <c r="D828" s="28">
        <v>2.3998300600000002</v>
      </c>
      <c r="E828" s="28">
        <v>1.1316537799999999</v>
      </c>
      <c r="F828" s="28">
        <v>0.27280624999999997</v>
      </c>
      <c r="G828" s="28">
        <v>0.99537003000000002</v>
      </c>
      <c r="H828" s="28">
        <v>11.139420920000001</v>
      </c>
      <c r="I828" s="28">
        <v>1.89369638</v>
      </c>
      <c r="J828" s="28">
        <v>7.7230945799999997</v>
      </c>
      <c r="K828" s="28">
        <v>0.55121600000000004</v>
      </c>
      <c r="L828" s="28">
        <v>0.97141395999999991</v>
      </c>
      <c r="M828" s="28">
        <v>86.385206480000008</v>
      </c>
      <c r="N828" s="28">
        <v>86.192171000000002</v>
      </c>
      <c r="O828" s="28">
        <v>0.19303548000000001</v>
      </c>
      <c r="P828" s="28">
        <v>0</v>
      </c>
      <c r="Q828" s="28">
        <v>0</v>
      </c>
      <c r="R828" s="28">
        <v>99.924457460000013</v>
      </c>
      <c r="S828" s="28">
        <v>34.235991549999994</v>
      </c>
      <c r="T828" s="28">
        <v>1.39383469</v>
      </c>
      <c r="U828" s="28">
        <v>7.1053603299999999</v>
      </c>
      <c r="V828" s="28">
        <v>0</v>
      </c>
      <c r="W828" s="28">
        <v>24.512345120000003</v>
      </c>
      <c r="X828" s="28">
        <v>2.5189178399999999</v>
      </c>
      <c r="Y828" s="28">
        <v>7.65264845</v>
      </c>
      <c r="Z828" s="28">
        <v>1.3182613000000001</v>
      </c>
      <c r="AA828" s="28">
        <v>78.737359280000007</v>
      </c>
      <c r="AB828" s="28">
        <v>21.18709818</v>
      </c>
      <c r="AC828" s="28">
        <v>0</v>
      </c>
      <c r="AD828" s="28">
        <v>0</v>
      </c>
      <c r="AE828" s="28">
        <v>0</v>
      </c>
      <c r="AF828" s="28">
        <v>0</v>
      </c>
      <c r="AG828" s="28">
        <v>0</v>
      </c>
      <c r="AH828" s="28">
        <v>0</v>
      </c>
      <c r="AI828" s="28">
        <v>0</v>
      </c>
      <c r="AJ828" s="28">
        <v>0.91094149000000002</v>
      </c>
      <c r="AK828" s="28">
        <v>0.91094149000000002</v>
      </c>
      <c r="AL828" s="28">
        <v>0.50401200000000002</v>
      </c>
      <c r="AM828" s="28">
        <v>0.50401200000000002</v>
      </c>
      <c r="AN828" s="28">
        <v>0</v>
      </c>
      <c r="AO828" s="28">
        <v>0</v>
      </c>
      <c r="AP828" s="28">
        <v>7.30575229</v>
      </c>
      <c r="AQ828" s="28">
        <v>7.30575229</v>
      </c>
      <c r="AR828" s="28">
        <v>0</v>
      </c>
      <c r="AS828" s="28">
        <v>5.6727251299999999</v>
      </c>
      <c r="AT828" s="28">
        <v>13.48248942</v>
      </c>
      <c r="AU828" s="28">
        <v>8.6155502500000001</v>
      </c>
      <c r="AV828" s="28">
        <v>3.18722291</v>
      </c>
      <c r="AW828" s="28">
        <v>11.802773160000001</v>
      </c>
      <c r="AX828" s="28">
        <v>7.5765138700000003</v>
      </c>
      <c r="AY828" s="28">
        <v>0</v>
      </c>
      <c r="AZ828" s="28">
        <v>4.2262592899999998</v>
      </c>
    </row>
    <row r="829" spans="2:52" x14ac:dyDescent="0.25">
      <c r="B829" s="15" t="s">
        <v>255</v>
      </c>
      <c r="C829" s="28">
        <v>14.526705639999999</v>
      </c>
      <c r="D829" s="28">
        <v>3.2840019200000001</v>
      </c>
      <c r="E829" s="28">
        <v>1.7073627300000001</v>
      </c>
      <c r="F829" s="28">
        <v>1.23869531</v>
      </c>
      <c r="G829" s="28">
        <v>0.33794388000000003</v>
      </c>
      <c r="H829" s="28">
        <v>11.242703719999998</v>
      </c>
      <c r="I829" s="28">
        <v>1.1260962299999999</v>
      </c>
      <c r="J829" s="28">
        <v>1.95140362</v>
      </c>
      <c r="K829" s="28">
        <v>7.6325754999999997</v>
      </c>
      <c r="L829" s="28">
        <v>0.53262836999999996</v>
      </c>
      <c r="M829" s="28">
        <v>133.29350012</v>
      </c>
      <c r="N829" s="28">
        <v>132.162972</v>
      </c>
      <c r="O829" s="28">
        <v>0.63052812000000003</v>
      </c>
      <c r="P829" s="28">
        <v>0</v>
      </c>
      <c r="Q829" s="28">
        <v>0.5</v>
      </c>
      <c r="R829" s="28">
        <v>147.82020575999999</v>
      </c>
      <c r="S829" s="28">
        <v>67.577673629999992</v>
      </c>
      <c r="T829" s="28">
        <v>1.00056948</v>
      </c>
      <c r="U829" s="28">
        <v>13.403479669999999</v>
      </c>
      <c r="V829" s="28">
        <v>0</v>
      </c>
      <c r="W829" s="28">
        <v>0</v>
      </c>
      <c r="X829" s="28">
        <v>10.85780108</v>
      </c>
      <c r="Y829" s="28">
        <v>15.991422720000001</v>
      </c>
      <c r="Z829" s="28">
        <v>0.15240289000000001</v>
      </c>
      <c r="AA829" s="28">
        <v>108.98334946999999</v>
      </c>
      <c r="AB829" s="28">
        <v>38.83685629</v>
      </c>
      <c r="AC829" s="28">
        <v>0</v>
      </c>
      <c r="AD829" s="28">
        <v>0</v>
      </c>
      <c r="AE829" s="28">
        <v>0</v>
      </c>
      <c r="AF829" s="28">
        <v>0</v>
      </c>
      <c r="AG829" s="28">
        <v>0</v>
      </c>
      <c r="AH829" s="28">
        <v>0</v>
      </c>
      <c r="AI829" s="28">
        <v>0</v>
      </c>
      <c r="AJ829" s="28">
        <v>3.1204112500000001</v>
      </c>
      <c r="AK829" s="28">
        <v>3.1204112500000001</v>
      </c>
      <c r="AL829" s="28">
        <v>3.9682509899999996</v>
      </c>
      <c r="AM829" s="28">
        <v>3.9682509899999996</v>
      </c>
      <c r="AN829" s="28">
        <v>0</v>
      </c>
      <c r="AO829" s="28">
        <v>0</v>
      </c>
      <c r="AP829" s="28">
        <v>5.0213079900000004</v>
      </c>
      <c r="AQ829" s="28">
        <v>5.0213079900000004</v>
      </c>
      <c r="AR829" s="28">
        <v>0</v>
      </c>
      <c r="AS829" s="28">
        <v>2.19097294</v>
      </c>
      <c r="AT829" s="28">
        <v>11.18053192</v>
      </c>
      <c r="AU829" s="28">
        <v>30.776735619999997</v>
      </c>
      <c r="AV829" s="28">
        <v>15.207278220000001</v>
      </c>
      <c r="AW829" s="28">
        <v>45.984013839999996</v>
      </c>
      <c r="AX829" s="28">
        <v>3.1192208699999999</v>
      </c>
      <c r="AY829" s="28">
        <v>1.921</v>
      </c>
      <c r="AZ829" s="28">
        <v>40.943792969999997</v>
      </c>
    </row>
    <row r="830" spans="2:52" x14ac:dyDescent="0.25">
      <c r="B830" s="15" t="s">
        <v>578</v>
      </c>
      <c r="C830" s="28">
        <v>3.2507697900000001</v>
      </c>
      <c r="D830" s="28">
        <v>0.99877383999999991</v>
      </c>
      <c r="E830" s="28">
        <v>0.63182349999999998</v>
      </c>
      <c r="F830" s="28">
        <v>0.13376785999999999</v>
      </c>
      <c r="G830" s="28">
        <v>0.23318248</v>
      </c>
      <c r="H830" s="28">
        <v>2.25199595</v>
      </c>
      <c r="I830" s="28">
        <v>0.41954649999999999</v>
      </c>
      <c r="J830" s="28">
        <v>1.2254183799999998</v>
      </c>
      <c r="K830" s="28">
        <v>0</v>
      </c>
      <c r="L830" s="28">
        <v>0.60703107000000012</v>
      </c>
      <c r="M830" s="28">
        <v>53.333000030000001</v>
      </c>
      <c r="N830" s="28">
        <v>53.333000030000001</v>
      </c>
      <c r="O830" s="28">
        <v>0</v>
      </c>
      <c r="P830" s="28">
        <v>0</v>
      </c>
      <c r="Q830" s="28">
        <v>0</v>
      </c>
      <c r="R830" s="28">
        <v>56.583769820000001</v>
      </c>
      <c r="S830" s="28">
        <v>28.474209559999998</v>
      </c>
      <c r="T830" s="28">
        <v>0.67190371999999998</v>
      </c>
      <c r="U830" s="28">
        <v>2.8534388700000002</v>
      </c>
      <c r="V830" s="28">
        <v>0</v>
      </c>
      <c r="W830" s="28">
        <v>0</v>
      </c>
      <c r="X830" s="28">
        <v>5.5985085199999993</v>
      </c>
      <c r="Y830" s="28">
        <v>3.18618501</v>
      </c>
      <c r="Z830" s="28">
        <v>0</v>
      </c>
      <c r="AA830" s="28">
        <v>40.784245679999998</v>
      </c>
      <c r="AB830" s="28">
        <v>15.799524140000001</v>
      </c>
      <c r="AC830" s="28">
        <v>0</v>
      </c>
      <c r="AD830" s="28">
        <v>0</v>
      </c>
      <c r="AE830" s="28">
        <v>0</v>
      </c>
      <c r="AF830" s="28">
        <v>0</v>
      </c>
      <c r="AG830" s="28">
        <v>0</v>
      </c>
      <c r="AH830" s="28">
        <v>0</v>
      </c>
      <c r="AI830" s="28">
        <v>0</v>
      </c>
      <c r="AJ830" s="28">
        <v>0.60076907999999996</v>
      </c>
      <c r="AK830" s="28">
        <v>0.60076907999999996</v>
      </c>
      <c r="AL830" s="28">
        <v>2.5716672000000003</v>
      </c>
      <c r="AM830" s="28">
        <v>2.5716672000000003</v>
      </c>
      <c r="AN830" s="28">
        <v>0</v>
      </c>
      <c r="AO830" s="28">
        <v>0</v>
      </c>
      <c r="AP830" s="28">
        <v>0</v>
      </c>
      <c r="AQ830" s="28">
        <v>0</v>
      </c>
      <c r="AR830" s="28">
        <v>0</v>
      </c>
      <c r="AS830" s="28">
        <v>0.55256077000000003</v>
      </c>
      <c r="AT830" s="28">
        <v>3.1242279700000002</v>
      </c>
      <c r="AU830" s="28">
        <v>13.27606525</v>
      </c>
      <c r="AV830" s="28">
        <v>18.834843500000002</v>
      </c>
      <c r="AW830" s="28">
        <v>32.11090875</v>
      </c>
      <c r="AX830" s="28">
        <v>3.99257303</v>
      </c>
      <c r="AY830" s="28">
        <v>0.50918695999999997</v>
      </c>
      <c r="AZ830" s="28">
        <v>27.60914876</v>
      </c>
    </row>
    <row r="831" spans="2:52" x14ac:dyDescent="0.25">
      <c r="B831" s="15" t="s">
        <v>579</v>
      </c>
      <c r="C831" s="28">
        <v>2.5945212500000001</v>
      </c>
      <c r="D831" s="28">
        <v>0.84480076999999987</v>
      </c>
      <c r="E831" s="28">
        <v>0.51579648999999994</v>
      </c>
      <c r="F831" s="28">
        <v>0.26736746</v>
      </c>
      <c r="G831" s="28">
        <v>6.1636820000000002E-2</v>
      </c>
      <c r="H831" s="28">
        <v>1.7497204799999999</v>
      </c>
      <c r="I831" s="28">
        <v>0.33183903000000003</v>
      </c>
      <c r="J831" s="28">
        <v>0.27093745000000002</v>
      </c>
      <c r="K831" s="28">
        <v>0.78717494999999993</v>
      </c>
      <c r="L831" s="28">
        <v>0.35976904999999998</v>
      </c>
      <c r="M831" s="28">
        <v>48.134537639999998</v>
      </c>
      <c r="N831" s="28">
        <v>47.935451999999998</v>
      </c>
      <c r="O831" s="28">
        <v>0.19908564000000001</v>
      </c>
      <c r="P831" s="28">
        <v>0</v>
      </c>
      <c r="Q831" s="28">
        <v>0</v>
      </c>
      <c r="R831" s="28">
        <v>50.729058889999997</v>
      </c>
      <c r="S831" s="28">
        <v>31.071234799999999</v>
      </c>
      <c r="T831" s="28">
        <v>0.43442114000000004</v>
      </c>
      <c r="U831" s="28">
        <v>2.83341237</v>
      </c>
      <c r="V831" s="28">
        <v>0</v>
      </c>
      <c r="W831" s="28">
        <v>0</v>
      </c>
      <c r="X831" s="28">
        <v>2.1775396900000001</v>
      </c>
      <c r="Y831" s="28">
        <v>2.8279805499999999</v>
      </c>
      <c r="Z831" s="28">
        <v>2.0123747399999998</v>
      </c>
      <c r="AA831" s="28">
        <v>41.356963289999996</v>
      </c>
      <c r="AB831" s="28">
        <v>9.3720955999999997</v>
      </c>
      <c r="AC831" s="28">
        <v>0</v>
      </c>
      <c r="AD831" s="28">
        <v>0</v>
      </c>
      <c r="AE831" s="28">
        <v>0</v>
      </c>
      <c r="AF831" s="28">
        <v>0</v>
      </c>
      <c r="AG831" s="28">
        <v>0</v>
      </c>
      <c r="AH831" s="28">
        <v>0</v>
      </c>
      <c r="AI831" s="28">
        <v>0</v>
      </c>
      <c r="AJ831" s="28">
        <v>0.70806595999999999</v>
      </c>
      <c r="AK831" s="28">
        <v>0.70806595999999999</v>
      </c>
      <c r="AL831" s="28">
        <v>1.1104335000000001</v>
      </c>
      <c r="AM831" s="28">
        <v>1.1104335000000001</v>
      </c>
      <c r="AN831" s="28">
        <v>0</v>
      </c>
      <c r="AO831" s="28">
        <v>0</v>
      </c>
      <c r="AP831" s="28">
        <v>1.87370934</v>
      </c>
      <c r="AQ831" s="28">
        <v>1.87370934</v>
      </c>
      <c r="AR831" s="28">
        <v>0</v>
      </c>
      <c r="AS831" s="28">
        <v>0.23961370999999998</v>
      </c>
      <c r="AT831" s="28">
        <v>3.2237565499999996</v>
      </c>
      <c r="AU831" s="28">
        <v>6.8564050099999996</v>
      </c>
      <c r="AV831" s="28">
        <v>10.846179210000001</v>
      </c>
      <c r="AW831" s="28">
        <v>17.702584219999999</v>
      </c>
      <c r="AX831" s="28">
        <v>2.1588107399999998</v>
      </c>
      <c r="AY831" s="28">
        <v>1.4121789499999999</v>
      </c>
      <c r="AZ831" s="28">
        <v>14.131594529999999</v>
      </c>
    </row>
    <row r="832" spans="2:52" x14ac:dyDescent="0.25">
      <c r="B832" s="25" t="s">
        <v>1582</v>
      </c>
      <c r="C832" s="26">
        <f t="shared" ref="C832:AZ832" si="54">SUM(C818:C831)</f>
        <v>146.61016435000002</v>
      </c>
      <c r="D832" s="26">
        <f t="shared" si="54"/>
        <v>42.244378699999992</v>
      </c>
      <c r="E832" s="26">
        <f t="shared" si="54"/>
        <v>19.81056959</v>
      </c>
      <c r="F832" s="26">
        <f t="shared" si="54"/>
        <v>17.005354499999999</v>
      </c>
      <c r="G832" s="26">
        <f t="shared" si="54"/>
        <v>5.4284546100000002</v>
      </c>
      <c r="H832" s="26">
        <f t="shared" si="54"/>
        <v>104.36578564999999</v>
      </c>
      <c r="I832" s="26">
        <f t="shared" si="54"/>
        <v>13.81502716</v>
      </c>
      <c r="J832" s="26">
        <f t="shared" si="54"/>
        <v>24.749191500000002</v>
      </c>
      <c r="K832" s="26">
        <f t="shared" si="54"/>
        <v>49.73853209</v>
      </c>
      <c r="L832" s="26">
        <f t="shared" si="54"/>
        <v>16.063034899999998</v>
      </c>
      <c r="M832" s="26">
        <f t="shared" si="54"/>
        <v>1242.27494316</v>
      </c>
      <c r="N832" s="26">
        <f t="shared" si="54"/>
        <v>1232.1697544899998</v>
      </c>
      <c r="O832" s="26">
        <f t="shared" si="54"/>
        <v>5.67453026</v>
      </c>
      <c r="P832" s="26">
        <f t="shared" si="54"/>
        <v>3.9271089099999998</v>
      </c>
      <c r="Q832" s="26">
        <f t="shared" si="54"/>
        <v>0.50354949999999998</v>
      </c>
      <c r="R832" s="26">
        <f t="shared" si="54"/>
        <v>1388.8851075100001</v>
      </c>
      <c r="S832" s="26">
        <f t="shared" si="54"/>
        <v>695.46251054000004</v>
      </c>
      <c r="T832" s="26">
        <f t="shared" si="54"/>
        <v>14.618072</v>
      </c>
      <c r="U832" s="26">
        <f t="shared" si="54"/>
        <v>98.530234500000006</v>
      </c>
      <c r="V832" s="26">
        <f t="shared" si="54"/>
        <v>3.9817768900000003</v>
      </c>
      <c r="W832" s="26">
        <f t="shared" si="54"/>
        <v>40.987797040000004</v>
      </c>
      <c r="X832" s="26">
        <f t="shared" si="54"/>
        <v>67.555579699999996</v>
      </c>
      <c r="Y832" s="26">
        <f t="shared" si="54"/>
        <v>127.6426912</v>
      </c>
      <c r="Z832" s="26">
        <f t="shared" si="54"/>
        <v>13.194636019999999</v>
      </c>
      <c r="AA832" s="26">
        <f t="shared" si="54"/>
        <v>1061.9732978900001</v>
      </c>
      <c r="AB832" s="26">
        <f t="shared" si="54"/>
        <v>326.9118096200001</v>
      </c>
      <c r="AC832" s="26">
        <f t="shared" si="54"/>
        <v>0</v>
      </c>
      <c r="AD832" s="26">
        <f t="shared" si="54"/>
        <v>0</v>
      </c>
      <c r="AE832" s="26">
        <f t="shared" si="54"/>
        <v>0</v>
      </c>
      <c r="AF832" s="26">
        <f t="shared" si="54"/>
        <v>0</v>
      </c>
      <c r="AG832" s="26">
        <f t="shared" si="54"/>
        <v>0</v>
      </c>
      <c r="AH832" s="26">
        <f t="shared" si="54"/>
        <v>0</v>
      </c>
      <c r="AI832" s="26">
        <f t="shared" si="54"/>
        <v>0</v>
      </c>
      <c r="AJ832" s="26">
        <f t="shared" si="54"/>
        <v>36.232555979999994</v>
      </c>
      <c r="AK832" s="26">
        <f t="shared" si="54"/>
        <v>36.232555979999994</v>
      </c>
      <c r="AL832" s="26">
        <f t="shared" si="54"/>
        <v>59.405824250000009</v>
      </c>
      <c r="AM832" s="26">
        <f t="shared" si="54"/>
        <v>59.405824250000009</v>
      </c>
      <c r="AN832" s="26">
        <f t="shared" si="54"/>
        <v>0</v>
      </c>
      <c r="AO832" s="26">
        <f t="shared" si="54"/>
        <v>0</v>
      </c>
      <c r="AP832" s="26">
        <f t="shared" si="54"/>
        <v>42.499376480000002</v>
      </c>
      <c r="AQ832" s="26">
        <f t="shared" si="54"/>
        <v>42.499376480000002</v>
      </c>
      <c r="AR832" s="26">
        <f t="shared" si="54"/>
        <v>0</v>
      </c>
      <c r="AS832" s="26">
        <f t="shared" si="54"/>
        <v>45.056064960000008</v>
      </c>
      <c r="AT832" s="26">
        <f t="shared" si="54"/>
        <v>146.96126568999998</v>
      </c>
      <c r="AU832" s="26">
        <f t="shared" si="54"/>
        <v>216.18309991000001</v>
      </c>
      <c r="AV832" s="26">
        <f t="shared" si="54"/>
        <v>259.13673869000002</v>
      </c>
      <c r="AW832" s="26">
        <f t="shared" si="54"/>
        <v>475.31983860000003</v>
      </c>
      <c r="AX832" s="26">
        <f t="shared" si="54"/>
        <v>82.710500350000018</v>
      </c>
      <c r="AY832" s="26">
        <f t="shared" si="54"/>
        <v>22.016994050000001</v>
      </c>
      <c r="AZ832" s="26">
        <f t="shared" si="54"/>
        <v>370.5923441999999</v>
      </c>
    </row>
    <row r="833" spans="2:52" x14ac:dyDescent="0.25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</row>
    <row r="834" spans="2:52" x14ac:dyDescent="0.25">
      <c r="B834" s="17" t="s">
        <v>1525</v>
      </c>
      <c r="C834" s="12">
        <f t="shared" ref="C834:AZ834" si="55">C853+C874+C893+C901+C946+C968</f>
        <v>2255.6173581400003</v>
      </c>
      <c r="D834" s="12">
        <f t="shared" si="55"/>
        <v>996.54640546999985</v>
      </c>
      <c r="E834" s="12">
        <f t="shared" si="55"/>
        <v>475.76715245999998</v>
      </c>
      <c r="F834" s="12">
        <f t="shared" si="55"/>
        <v>456.83159391999993</v>
      </c>
      <c r="G834" s="12">
        <f t="shared" si="55"/>
        <v>63.947659090000002</v>
      </c>
      <c r="H834" s="12">
        <f t="shared" si="55"/>
        <v>1259.07095267</v>
      </c>
      <c r="I834" s="12">
        <f t="shared" si="55"/>
        <v>214.72052773000004</v>
      </c>
      <c r="J834" s="12">
        <f t="shared" si="55"/>
        <v>275.16646548999989</v>
      </c>
      <c r="K834" s="12">
        <f t="shared" si="55"/>
        <v>454.18968668000002</v>
      </c>
      <c r="L834" s="12">
        <f t="shared" si="55"/>
        <v>314.99427277000007</v>
      </c>
      <c r="M834" s="12">
        <f t="shared" si="55"/>
        <v>10470.78999746</v>
      </c>
      <c r="N834" s="12">
        <f t="shared" si="55"/>
        <v>9953.6546529799998</v>
      </c>
      <c r="O834" s="12">
        <f t="shared" si="55"/>
        <v>300.21866031999997</v>
      </c>
      <c r="P834" s="12">
        <f t="shared" si="55"/>
        <v>51.668603939999997</v>
      </c>
      <c r="Q834" s="12">
        <f t="shared" si="55"/>
        <v>165.24808021999999</v>
      </c>
      <c r="R834" s="12">
        <f t="shared" si="55"/>
        <v>12726.407355600002</v>
      </c>
      <c r="S834" s="12">
        <f t="shared" si="55"/>
        <v>6199.7993814099991</v>
      </c>
      <c r="T834" s="12">
        <f t="shared" si="55"/>
        <v>227.52101077999995</v>
      </c>
      <c r="U834" s="12">
        <f t="shared" si="55"/>
        <v>826.53022548000001</v>
      </c>
      <c r="V834" s="12">
        <f t="shared" si="55"/>
        <v>1.0470561700000001</v>
      </c>
      <c r="W834" s="12">
        <f t="shared" si="55"/>
        <v>78.345309350000008</v>
      </c>
      <c r="X834" s="12">
        <f t="shared" si="55"/>
        <v>542.19915395999999</v>
      </c>
      <c r="Y834" s="12">
        <f t="shared" si="55"/>
        <v>1488.7711991700003</v>
      </c>
      <c r="Z834" s="12">
        <f t="shared" si="55"/>
        <v>45.91327064</v>
      </c>
      <c r="AA834" s="12">
        <f t="shared" si="55"/>
        <v>9410.1266069599988</v>
      </c>
      <c r="AB834" s="12">
        <f t="shared" si="55"/>
        <v>3316.2807486400002</v>
      </c>
      <c r="AC834" s="12">
        <f t="shared" si="55"/>
        <v>5.6000000000000001E-2</v>
      </c>
      <c r="AD834" s="12">
        <f t="shared" si="55"/>
        <v>5.6000000000000001E-2</v>
      </c>
      <c r="AE834" s="12">
        <f t="shared" si="55"/>
        <v>0</v>
      </c>
      <c r="AF834" s="12">
        <f t="shared" si="55"/>
        <v>0</v>
      </c>
      <c r="AG834" s="12">
        <f t="shared" si="55"/>
        <v>234.03333824000001</v>
      </c>
      <c r="AH834" s="12">
        <f t="shared" si="55"/>
        <v>234.03333824000001</v>
      </c>
      <c r="AI834" s="12">
        <f t="shared" si="55"/>
        <v>0</v>
      </c>
      <c r="AJ834" s="12">
        <f t="shared" si="55"/>
        <v>151.68275970000002</v>
      </c>
      <c r="AK834" s="12">
        <f t="shared" si="55"/>
        <v>385.77209793999998</v>
      </c>
      <c r="AL834" s="12">
        <f t="shared" si="55"/>
        <v>1055.9887653600001</v>
      </c>
      <c r="AM834" s="12">
        <f t="shared" si="55"/>
        <v>921.83643897000002</v>
      </c>
      <c r="AN834" s="12">
        <f t="shared" si="55"/>
        <v>3.1597586500000001</v>
      </c>
      <c r="AO834" s="12">
        <f t="shared" si="55"/>
        <v>130.99256774</v>
      </c>
      <c r="AP834" s="12">
        <f t="shared" si="55"/>
        <v>125.71634462</v>
      </c>
      <c r="AQ834" s="12">
        <f t="shared" si="55"/>
        <v>125.71634462</v>
      </c>
      <c r="AR834" s="12">
        <f t="shared" si="55"/>
        <v>0</v>
      </c>
      <c r="AS834" s="12">
        <f t="shared" si="55"/>
        <v>257.45372212000001</v>
      </c>
      <c r="AT834" s="12">
        <f t="shared" si="55"/>
        <v>1439.1588320999999</v>
      </c>
      <c r="AU834" s="12">
        <f t="shared" si="55"/>
        <v>2262.8940144799999</v>
      </c>
      <c r="AV834" s="12">
        <f t="shared" si="55"/>
        <v>5018.3892868699995</v>
      </c>
      <c r="AW834" s="12">
        <f t="shared" si="55"/>
        <v>7281.2833013500003</v>
      </c>
      <c r="AX834" s="12">
        <f t="shared" si="55"/>
        <v>381.92213556000002</v>
      </c>
      <c r="AY834" s="12">
        <f t="shared" si="55"/>
        <v>407.76037646999998</v>
      </c>
      <c r="AZ834" s="12">
        <f t="shared" si="55"/>
        <v>6491.6007893200003</v>
      </c>
    </row>
    <row r="835" spans="2:52" x14ac:dyDescent="0.25">
      <c r="B835" s="14" t="s">
        <v>580</v>
      </c>
    </row>
    <row r="836" spans="2:52" x14ac:dyDescent="0.25">
      <c r="B836" s="15" t="s">
        <v>602</v>
      </c>
      <c r="C836" s="28">
        <v>14.036201649999999</v>
      </c>
      <c r="D836" s="28">
        <v>3.4760593600000003</v>
      </c>
      <c r="E836" s="28">
        <v>2.3059524100000002</v>
      </c>
      <c r="F836" s="28">
        <v>0.95131728000000004</v>
      </c>
      <c r="G836" s="28">
        <v>0.21878967000000002</v>
      </c>
      <c r="H836" s="28">
        <v>10.56014229</v>
      </c>
      <c r="I836" s="28">
        <v>0.51568201999999996</v>
      </c>
      <c r="J836" s="28">
        <v>0.82511418000000003</v>
      </c>
      <c r="K836" s="28">
        <v>9.14296416</v>
      </c>
      <c r="L836" s="28">
        <v>7.6381929999999987E-2</v>
      </c>
      <c r="M836" s="28">
        <v>63.973342200000005</v>
      </c>
      <c r="N836" s="28">
        <v>63.939951000000001</v>
      </c>
      <c r="O836" s="28">
        <v>3.3391199999999996E-2</v>
      </c>
      <c r="P836" s="28">
        <v>0</v>
      </c>
      <c r="Q836" s="28">
        <v>0</v>
      </c>
      <c r="R836" s="28">
        <v>78.00954385</v>
      </c>
      <c r="S836" s="28">
        <v>34.639103670000004</v>
      </c>
      <c r="T836" s="28">
        <v>1.0008989399999999</v>
      </c>
      <c r="U836" s="28">
        <v>4.5612777500000004</v>
      </c>
      <c r="V836" s="28">
        <v>0</v>
      </c>
      <c r="W836" s="28">
        <v>0</v>
      </c>
      <c r="X836" s="28">
        <v>3.5314347499999998</v>
      </c>
      <c r="Y836" s="28">
        <v>9.0863430100000002</v>
      </c>
      <c r="Z836" s="28">
        <v>0</v>
      </c>
      <c r="AA836" s="28">
        <v>52.819058119999994</v>
      </c>
      <c r="AB836" s="28">
        <v>25.190485729999999</v>
      </c>
      <c r="AC836" s="28">
        <v>0</v>
      </c>
      <c r="AD836" s="28">
        <v>0</v>
      </c>
      <c r="AE836" s="28">
        <v>0</v>
      </c>
      <c r="AF836" s="28">
        <v>0</v>
      </c>
      <c r="AG836" s="28">
        <v>0</v>
      </c>
      <c r="AH836" s="28">
        <v>0</v>
      </c>
      <c r="AI836" s="28">
        <v>0</v>
      </c>
      <c r="AJ836" s="28">
        <v>0</v>
      </c>
      <c r="AK836" s="28">
        <v>0</v>
      </c>
      <c r="AL836" s="28">
        <v>17.365191629999998</v>
      </c>
      <c r="AM836" s="28">
        <v>17.365191629999998</v>
      </c>
      <c r="AN836" s="28">
        <v>0</v>
      </c>
      <c r="AO836" s="28">
        <v>0</v>
      </c>
      <c r="AP836" s="28">
        <v>0</v>
      </c>
      <c r="AQ836" s="28">
        <v>0</v>
      </c>
      <c r="AR836" s="28">
        <v>0</v>
      </c>
      <c r="AS836" s="28">
        <v>0</v>
      </c>
      <c r="AT836" s="28">
        <v>17.365191629999998</v>
      </c>
      <c r="AU836" s="28">
        <v>7.8252941000000007</v>
      </c>
      <c r="AV836" s="28">
        <v>34.453848149999999</v>
      </c>
      <c r="AW836" s="28">
        <v>42.27914225</v>
      </c>
      <c r="AX836" s="28">
        <v>0.30727728999999998</v>
      </c>
      <c r="AY836" s="28">
        <v>1.24226189</v>
      </c>
      <c r="AZ836" s="28">
        <v>40.729603070000003</v>
      </c>
    </row>
    <row r="837" spans="2:52" x14ac:dyDescent="0.25">
      <c r="B837" s="15" t="s">
        <v>374</v>
      </c>
      <c r="C837" s="28">
        <v>7.68151735</v>
      </c>
      <c r="D837" s="28">
        <v>1.4098082899999997</v>
      </c>
      <c r="E837" s="28">
        <v>0.90826439999999986</v>
      </c>
      <c r="F837" s="28">
        <v>0.35096548</v>
      </c>
      <c r="G837" s="28">
        <v>0.15057841</v>
      </c>
      <c r="H837" s="28">
        <v>6.2717090599999992</v>
      </c>
      <c r="I837" s="28">
        <v>0.67377455000000008</v>
      </c>
      <c r="J837" s="28">
        <v>0.29599241999999998</v>
      </c>
      <c r="K837" s="28">
        <v>5.2920957499999997</v>
      </c>
      <c r="L837" s="28">
        <v>9.8463400000000003E-3</v>
      </c>
      <c r="M837" s="28">
        <v>81.467470129999995</v>
      </c>
      <c r="N837" s="28">
        <v>68.888087999999996</v>
      </c>
      <c r="O837" s="28">
        <v>7.9382130000000009E-2</v>
      </c>
      <c r="P837" s="28">
        <v>0</v>
      </c>
      <c r="Q837" s="28">
        <v>12.5</v>
      </c>
      <c r="R837" s="28">
        <v>89.148987479999988</v>
      </c>
      <c r="S837" s="28">
        <v>39.959306490000003</v>
      </c>
      <c r="T837" s="28">
        <v>0.71948104000000002</v>
      </c>
      <c r="U837" s="28">
        <v>6.1113852199999998</v>
      </c>
      <c r="V837" s="28">
        <v>0</v>
      </c>
      <c r="W837" s="28">
        <v>0</v>
      </c>
      <c r="X837" s="28">
        <v>4.2138128099999994</v>
      </c>
      <c r="Y837" s="28">
        <v>9.8673356899999991</v>
      </c>
      <c r="Z837" s="28">
        <v>1.6448557800000001</v>
      </c>
      <c r="AA837" s="28">
        <v>62.516177030000001</v>
      </c>
      <c r="AB837" s="28">
        <v>26.632810450000001</v>
      </c>
      <c r="AC837" s="28">
        <v>0</v>
      </c>
      <c r="AD837" s="28">
        <v>0</v>
      </c>
      <c r="AE837" s="28">
        <v>0</v>
      </c>
      <c r="AF837" s="28">
        <v>0</v>
      </c>
      <c r="AG837" s="28">
        <v>0</v>
      </c>
      <c r="AH837" s="28">
        <v>0</v>
      </c>
      <c r="AI837" s="28">
        <v>0</v>
      </c>
      <c r="AJ837" s="28">
        <v>0</v>
      </c>
      <c r="AK837" s="28">
        <v>0</v>
      </c>
      <c r="AL837" s="28">
        <v>25.497611320000001</v>
      </c>
      <c r="AM837" s="28">
        <v>23.58264952</v>
      </c>
      <c r="AN837" s="28">
        <v>0</v>
      </c>
      <c r="AO837" s="28">
        <v>1.9149617999999999</v>
      </c>
      <c r="AP837" s="28">
        <v>3.8541428500000001</v>
      </c>
      <c r="AQ837" s="28">
        <v>3.8541428500000001</v>
      </c>
      <c r="AR837" s="28">
        <v>0</v>
      </c>
      <c r="AS837" s="28">
        <v>0</v>
      </c>
      <c r="AT837" s="28">
        <v>29.351754170000003</v>
      </c>
      <c r="AU837" s="28">
        <v>-2.71894372</v>
      </c>
      <c r="AV837" s="28">
        <v>22.899626699999999</v>
      </c>
      <c r="AW837" s="28">
        <v>20.18068298</v>
      </c>
      <c r="AX837" s="28">
        <v>0.12934999999999999</v>
      </c>
      <c r="AY837" s="28">
        <v>4.0443098800000001</v>
      </c>
      <c r="AZ837" s="28">
        <v>16.007023100000001</v>
      </c>
    </row>
    <row r="838" spans="2:52" x14ac:dyDescent="0.25">
      <c r="B838" s="15" t="s">
        <v>603</v>
      </c>
      <c r="C838" s="28">
        <v>8.8389015999999998</v>
      </c>
      <c r="D838" s="28">
        <v>2.9956039700000003</v>
      </c>
      <c r="E838" s="28">
        <v>1.7414835099999999</v>
      </c>
      <c r="F838" s="28">
        <v>0.93707505000000002</v>
      </c>
      <c r="G838" s="28">
        <v>0.31704540999999997</v>
      </c>
      <c r="H838" s="28">
        <v>5.8432976299999995</v>
      </c>
      <c r="I838" s="28">
        <v>0.70765621000000001</v>
      </c>
      <c r="J838" s="28">
        <v>0.81728613000000006</v>
      </c>
      <c r="K838" s="28">
        <v>4.2603603699999999</v>
      </c>
      <c r="L838" s="28">
        <v>5.7994919999999998E-2</v>
      </c>
      <c r="M838" s="28">
        <v>78.854931759999999</v>
      </c>
      <c r="N838" s="28">
        <v>78.791644000000005</v>
      </c>
      <c r="O838" s="28">
        <v>6.3287759999999998E-2</v>
      </c>
      <c r="P838" s="28">
        <v>0</v>
      </c>
      <c r="Q838" s="28">
        <v>0</v>
      </c>
      <c r="R838" s="28">
        <v>87.693833359999999</v>
      </c>
      <c r="S838" s="28">
        <v>43.4834709</v>
      </c>
      <c r="T838" s="28">
        <v>1.0029123</v>
      </c>
      <c r="U838" s="28">
        <v>2.37553518</v>
      </c>
      <c r="V838" s="28">
        <v>0</v>
      </c>
      <c r="W838" s="28">
        <v>0</v>
      </c>
      <c r="X838" s="28">
        <v>3.2965751000000001</v>
      </c>
      <c r="Y838" s="28">
        <v>11.41901507</v>
      </c>
      <c r="Z838" s="28">
        <v>0</v>
      </c>
      <c r="AA838" s="28">
        <v>61.577508549999997</v>
      </c>
      <c r="AB838" s="28">
        <v>26.116324809999998</v>
      </c>
      <c r="AC838" s="28">
        <v>0</v>
      </c>
      <c r="AD838" s="28">
        <v>0</v>
      </c>
      <c r="AE838" s="28">
        <v>0</v>
      </c>
      <c r="AF838" s="28">
        <v>0</v>
      </c>
      <c r="AG838" s="28">
        <v>0</v>
      </c>
      <c r="AH838" s="28">
        <v>0</v>
      </c>
      <c r="AI838" s="28">
        <v>0</v>
      </c>
      <c r="AJ838" s="28">
        <v>0</v>
      </c>
      <c r="AK838" s="28">
        <v>0</v>
      </c>
      <c r="AL838" s="28">
        <v>12.89047972</v>
      </c>
      <c r="AM838" s="28">
        <v>12.89047972</v>
      </c>
      <c r="AN838" s="28">
        <v>0</v>
      </c>
      <c r="AO838" s="28">
        <v>0</v>
      </c>
      <c r="AP838" s="28">
        <v>0</v>
      </c>
      <c r="AQ838" s="28">
        <v>0</v>
      </c>
      <c r="AR838" s="28">
        <v>0</v>
      </c>
      <c r="AS838" s="28">
        <v>0</v>
      </c>
      <c r="AT838" s="28">
        <v>12.89047972</v>
      </c>
      <c r="AU838" s="28">
        <v>13.22584509</v>
      </c>
      <c r="AV838" s="28">
        <v>16.221625830000001</v>
      </c>
      <c r="AW838" s="28">
        <v>29.447470919999997</v>
      </c>
      <c r="AX838" s="28">
        <v>5.1441257</v>
      </c>
      <c r="AY838" s="28">
        <v>4.0552888600000001</v>
      </c>
      <c r="AZ838" s="28">
        <v>20.24805636</v>
      </c>
    </row>
    <row r="839" spans="2:52" x14ac:dyDescent="0.25">
      <c r="B839" s="15" t="s">
        <v>604</v>
      </c>
      <c r="C839" s="28">
        <v>6.7366539700000008</v>
      </c>
      <c r="D839" s="28">
        <v>2.6554683900000002</v>
      </c>
      <c r="E839" s="28">
        <v>1.9836354599999999</v>
      </c>
      <c r="F839" s="28">
        <v>0.39144278000000005</v>
      </c>
      <c r="G839" s="28">
        <v>0.28039015</v>
      </c>
      <c r="H839" s="28">
        <v>4.0811855799999996</v>
      </c>
      <c r="I839" s="28">
        <v>0.72365427000000004</v>
      </c>
      <c r="J839" s="28">
        <v>0.60409999999999997</v>
      </c>
      <c r="K839" s="28">
        <v>2.662439</v>
      </c>
      <c r="L839" s="28">
        <v>9.0992309999999993E-2</v>
      </c>
      <c r="M839" s="28">
        <v>68.604303329999993</v>
      </c>
      <c r="N839" s="28">
        <v>68.568713000000002</v>
      </c>
      <c r="O839" s="28">
        <v>3.5590330000000003E-2</v>
      </c>
      <c r="P839" s="28">
        <v>0</v>
      </c>
      <c r="Q839" s="28">
        <v>0</v>
      </c>
      <c r="R839" s="28">
        <v>75.340957299999999</v>
      </c>
      <c r="S839" s="28">
        <v>42.46435675</v>
      </c>
      <c r="T839" s="28">
        <v>1.0651891499999999</v>
      </c>
      <c r="U839" s="28">
        <v>5.1789511100000007</v>
      </c>
      <c r="V839" s="28">
        <v>0</v>
      </c>
      <c r="W839" s="28">
        <v>0</v>
      </c>
      <c r="X839" s="28">
        <v>1.12379838</v>
      </c>
      <c r="Y839" s="28">
        <v>7.3160618799999995</v>
      </c>
      <c r="Z839" s="28">
        <v>0</v>
      </c>
      <c r="AA839" s="28">
        <v>57.148357270000005</v>
      </c>
      <c r="AB839" s="28">
        <v>18.192600029999998</v>
      </c>
      <c r="AC839" s="28">
        <v>0</v>
      </c>
      <c r="AD839" s="28">
        <v>0</v>
      </c>
      <c r="AE839" s="28">
        <v>0</v>
      </c>
      <c r="AF839" s="28">
        <v>0</v>
      </c>
      <c r="AG839" s="28">
        <v>0</v>
      </c>
      <c r="AH839" s="28">
        <v>0</v>
      </c>
      <c r="AI839" s="28">
        <v>0</v>
      </c>
      <c r="AJ839" s="28">
        <v>0</v>
      </c>
      <c r="AK839" s="28">
        <v>0</v>
      </c>
      <c r="AL839" s="28">
        <v>1.59761</v>
      </c>
      <c r="AM839" s="28">
        <v>1.59761</v>
      </c>
      <c r="AN839" s="28">
        <v>0</v>
      </c>
      <c r="AO839" s="28">
        <v>0</v>
      </c>
      <c r="AP839" s="28">
        <v>0</v>
      </c>
      <c r="AQ839" s="28">
        <v>0</v>
      </c>
      <c r="AR839" s="28">
        <v>0</v>
      </c>
      <c r="AS839" s="28">
        <v>0</v>
      </c>
      <c r="AT839" s="28">
        <v>1.59761</v>
      </c>
      <c r="AU839" s="28">
        <v>16.594990030000002</v>
      </c>
      <c r="AV839" s="28">
        <v>30.359483559999997</v>
      </c>
      <c r="AW839" s="28">
        <v>46.954473589999999</v>
      </c>
      <c r="AX839" s="28">
        <v>0.86694926999999999</v>
      </c>
      <c r="AY839" s="28">
        <v>3.6907111600000002</v>
      </c>
      <c r="AZ839" s="28">
        <v>42.396813160000001</v>
      </c>
    </row>
    <row r="840" spans="2:52" x14ac:dyDescent="0.25">
      <c r="B840" s="15" t="s">
        <v>605</v>
      </c>
      <c r="C840" s="28">
        <v>7.3585524299999996</v>
      </c>
      <c r="D840" s="28">
        <v>1.7462134199999999</v>
      </c>
      <c r="E840" s="28">
        <v>0.79800441999999994</v>
      </c>
      <c r="F840" s="28">
        <v>0.72223800000000005</v>
      </c>
      <c r="G840" s="28">
        <v>0.22597100000000001</v>
      </c>
      <c r="H840" s="28">
        <v>5.6123390099999995</v>
      </c>
      <c r="I840" s="28">
        <v>1.314125</v>
      </c>
      <c r="J840" s="28">
        <v>1.021514</v>
      </c>
      <c r="K840" s="28">
        <v>3.2352626299999998</v>
      </c>
      <c r="L840" s="28">
        <v>4.1437379999999996E-2</v>
      </c>
      <c r="M840" s="28">
        <v>53.007480100000002</v>
      </c>
      <c r="N840" s="28">
        <v>52.990161000000001</v>
      </c>
      <c r="O840" s="28">
        <v>1.7319099999999997E-2</v>
      </c>
      <c r="P840" s="28">
        <v>0</v>
      </c>
      <c r="Q840" s="28">
        <v>0</v>
      </c>
      <c r="R840" s="28">
        <v>60.366032529999998</v>
      </c>
      <c r="S840" s="28">
        <v>29.891693589999999</v>
      </c>
      <c r="T840" s="28">
        <v>0.45912909000000002</v>
      </c>
      <c r="U840" s="28">
        <v>3.4548352700000002</v>
      </c>
      <c r="V840" s="28">
        <v>0</v>
      </c>
      <c r="W840" s="28">
        <v>0</v>
      </c>
      <c r="X840" s="28">
        <v>1.6360198899999998</v>
      </c>
      <c r="Y840" s="28">
        <v>5.0112449800000007</v>
      </c>
      <c r="Z840" s="28">
        <v>0.96992943000000009</v>
      </c>
      <c r="AA840" s="28">
        <v>41.422852250000005</v>
      </c>
      <c r="AB840" s="28">
        <v>18.94318028</v>
      </c>
      <c r="AC840" s="28">
        <v>0</v>
      </c>
      <c r="AD840" s="28">
        <v>0</v>
      </c>
      <c r="AE840" s="28">
        <v>0</v>
      </c>
      <c r="AF840" s="28">
        <v>0</v>
      </c>
      <c r="AG840" s="28">
        <v>0</v>
      </c>
      <c r="AH840" s="28">
        <v>0</v>
      </c>
      <c r="AI840" s="28">
        <v>0</v>
      </c>
      <c r="AJ840" s="28">
        <v>0</v>
      </c>
      <c r="AK840" s="28">
        <v>0</v>
      </c>
      <c r="AL840" s="28">
        <v>3.5161821899999999</v>
      </c>
      <c r="AM840" s="28">
        <v>3.5161821899999999</v>
      </c>
      <c r="AN840" s="28">
        <v>0</v>
      </c>
      <c r="AO840" s="28">
        <v>0</v>
      </c>
      <c r="AP840" s="28">
        <v>0</v>
      </c>
      <c r="AQ840" s="28">
        <v>0</v>
      </c>
      <c r="AR840" s="28">
        <v>0</v>
      </c>
      <c r="AS840" s="28">
        <v>2.0425416300000001</v>
      </c>
      <c r="AT840" s="28">
        <v>5.55872382</v>
      </c>
      <c r="AU840" s="28">
        <v>13.384456460000001</v>
      </c>
      <c r="AV840" s="28">
        <v>24.036008500000001</v>
      </c>
      <c r="AW840" s="28">
        <v>37.420464960000004</v>
      </c>
      <c r="AX840" s="28">
        <v>5.0600174500000001</v>
      </c>
      <c r="AY840" s="28">
        <v>9.5482970199999997</v>
      </c>
      <c r="AZ840" s="28">
        <v>22.812150489999997</v>
      </c>
    </row>
    <row r="841" spans="2:52" x14ac:dyDescent="0.25">
      <c r="B841" s="15" t="s">
        <v>606</v>
      </c>
      <c r="C841" s="28">
        <v>12.712173850000001</v>
      </c>
      <c r="D841" s="28">
        <v>3.8409266400000002</v>
      </c>
      <c r="E841" s="28">
        <v>2.0426687400000003</v>
      </c>
      <c r="F841" s="28">
        <v>1.3358803100000001</v>
      </c>
      <c r="G841" s="28">
        <v>0.46237759</v>
      </c>
      <c r="H841" s="28">
        <v>8.8712472100000017</v>
      </c>
      <c r="I841" s="28">
        <v>0.71579493000000005</v>
      </c>
      <c r="J841" s="28">
        <v>0.99395436999999998</v>
      </c>
      <c r="K841" s="28">
        <v>7.0205647000000004</v>
      </c>
      <c r="L841" s="28">
        <v>0.14093321</v>
      </c>
      <c r="M841" s="28">
        <v>95.188497459999994</v>
      </c>
      <c r="N841" s="28">
        <v>95.071404999999999</v>
      </c>
      <c r="O841" s="28">
        <v>0.11709246000000001</v>
      </c>
      <c r="P841" s="28">
        <v>0</v>
      </c>
      <c r="Q841" s="28">
        <v>0</v>
      </c>
      <c r="R841" s="28">
        <v>107.90067131000001</v>
      </c>
      <c r="S841" s="28">
        <v>60.856049670000004</v>
      </c>
      <c r="T841" s="28">
        <v>1.5313348899999999</v>
      </c>
      <c r="U841" s="28">
        <v>4.1347377400000003</v>
      </c>
      <c r="V841" s="28">
        <v>0</v>
      </c>
      <c r="W841" s="28">
        <v>0</v>
      </c>
      <c r="X841" s="28">
        <v>4.2797558000000002</v>
      </c>
      <c r="Y841" s="28">
        <v>11.727089710000001</v>
      </c>
      <c r="Z841" s="28">
        <v>0.79956696999999999</v>
      </c>
      <c r="AA841" s="28">
        <v>83.328534779999998</v>
      </c>
      <c r="AB841" s="28">
        <v>24.572136530000002</v>
      </c>
      <c r="AC841" s="28">
        <v>0</v>
      </c>
      <c r="AD841" s="28">
        <v>0</v>
      </c>
      <c r="AE841" s="28">
        <v>0</v>
      </c>
      <c r="AF841" s="28">
        <v>0</v>
      </c>
      <c r="AG841" s="28">
        <v>0</v>
      </c>
      <c r="AH841" s="28">
        <v>0</v>
      </c>
      <c r="AI841" s="28">
        <v>0</v>
      </c>
      <c r="AJ841" s="28">
        <v>0</v>
      </c>
      <c r="AK841" s="28">
        <v>0</v>
      </c>
      <c r="AL841" s="28">
        <v>10.148618800000001</v>
      </c>
      <c r="AM841" s="28">
        <v>10.148618800000001</v>
      </c>
      <c r="AN841" s="28">
        <v>0</v>
      </c>
      <c r="AO841" s="28">
        <v>0</v>
      </c>
      <c r="AP841" s="28">
        <v>2.1071428399999999</v>
      </c>
      <c r="AQ841" s="28">
        <v>2.1071428399999999</v>
      </c>
      <c r="AR841" s="28">
        <v>0</v>
      </c>
      <c r="AS841" s="28">
        <v>0</v>
      </c>
      <c r="AT841" s="28">
        <v>12.255761640000001</v>
      </c>
      <c r="AU841" s="28">
        <v>12.316374889999999</v>
      </c>
      <c r="AV841" s="28">
        <v>46.018877789999998</v>
      </c>
      <c r="AW841" s="28">
        <v>58.335252679999996</v>
      </c>
      <c r="AX841" s="28">
        <v>2.0349930199999999</v>
      </c>
      <c r="AY841" s="28">
        <v>3.7767707700000002</v>
      </c>
      <c r="AZ841" s="28">
        <v>52.523488890000003</v>
      </c>
    </row>
    <row r="842" spans="2:52" x14ac:dyDescent="0.25">
      <c r="B842" s="15" t="s">
        <v>607</v>
      </c>
      <c r="C842" s="28">
        <v>136.08759096</v>
      </c>
      <c r="D842" s="28">
        <v>79.301157219999993</v>
      </c>
      <c r="E842" s="28">
        <v>14.993544690000002</v>
      </c>
      <c r="F842" s="28">
        <v>61.133229659999998</v>
      </c>
      <c r="G842" s="28">
        <v>3.1743828700000001</v>
      </c>
      <c r="H842" s="28">
        <v>56.78643374</v>
      </c>
      <c r="I842" s="28">
        <v>11.98062683</v>
      </c>
      <c r="J842" s="28">
        <v>1.17618</v>
      </c>
      <c r="K842" s="28">
        <v>43.339808560000002</v>
      </c>
      <c r="L842" s="28">
        <v>0.28981835000000006</v>
      </c>
      <c r="M842" s="28">
        <v>124.52807900000001</v>
      </c>
      <c r="N842" s="28">
        <v>119.801275</v>
      </c>
      <c r="O842" s="28">
        <v>0.492004</v>
      </c>
      <c r="P842" s="28">
        <v>4.2089999999999996</v>
      </c>
      <c r="Q842" s="28">
        <v>2.58E-2</v>
      </c>
      <c r="R842" s="28">
        <v>260.61566995999999</v>
      </c>
      <c r="S842" s="28">
        <v>97.42129073000001</v>
      </c>
      <c r="T842" s="28">
        <v>6.6358568899999995</v>
      </c>
      <c r="U842" s="28">
        <v>13.35421775</v>
      </c>
      <c r="V842" s="28">
        <v>0</v>
      </c>
      <c r="W842" s="28">
        <v>0</v>
      </c>
      <c r="X842" s="28">
        <v>3.40947084</v>
      </c>
      <c r="Y842" s="28">
        <v>54.322146740000001</v>
      </c>
      <c r="Z842" s="28">
        <v>1.97937381</v>
      </c>
      <c r="AA842" s="28">
        <v>177.12235676000003</v>
      </c>
      <c r="AB842" s="28">
        <v>83.493313200000003</v>
      </c>
      <c r="AC842" s="28">
        <v>0</v>
      </c>
      <c r="AD842" s="28">
        <v>0</v>
      </c>
      <c r="AE842" s="28">
        <v>0</v>
      </c>
      <c r="AF842" s="28">
        <v>0</v>
      </c>
      <c r="AG842" s="28">
        <v>0</v>
      </c>
      <c r="AH842" s="28">
        <v>0</v>
      </c>
      <c r="AI842" s="28">
        <v>0</v>
      </c>
      <c r="AJ842" s="28">
        <v>0.25390694000000003</v>
      </c>
      <c r="AK842" s="28">
        <v>0.25390694000000003</v>
      </c>
      <c r="AL842" s="28">
        <v>19.101840660000001</v>
      </c>
      <c r="AM842" s="28">
        <v>19.101840660000001</v>
      </c>
      <c r="AN842" s="28">
        <v>0</v>
      </c>
      <c r="AO842" s="28">
        <v>0</v>
      </c>
      <c r="AP842" s="28">
        <v>6.9178938399999996</v>
      </c>
      <c r="AQ842" s="28">
        <v>6.9178938399999996</v>
      </c>
      <c r="AR842" s="28">
        <v>0</v>
      </c>
      <c r="AS842" s="28">
        <v>0</v>
      </c>
      <c r="AT842" s="28">
        <v>26.019734499999998</v>
      </c>
      <c r="AU842" s="28">
        <v>57.72748563999999</v>
      </c>
      <c r="AV842" s="28">
        <v>60.385119200000005</v>
      </c>
      <c r="AW842" s="28">
        <v>118.11260484</v>
      </c>
      <c r="AX842" s="28">
        <v>19.020831569999999</v>
      </c>
      <c r="AY842" s="28">
        <v>1.96282249</v>
      </c>
      <c r="AZ842" s="28">
        <v>97.128950779999997</v>
      </c>
    </row>
    <row r="843" spans="2:52" x14ac:dyDescent="0.25">
      <c r="B843" s="15" t="s">
        <v>608</v>
      </c>
      <c r="C843" s="28">
        <v>2.1238077500000001</v>
      </c>
      <c r="D843" s="28">
        <v>1.52467259</v>
      </c>
      <c r="E843" s="28">
        <v>0.95352605000000001</v>
      </c>
      <c r="F843" s="28">
        <v>0.35475196999999997</v>
      </c>
      <c r="G843" s="28">
        <v>0.21639457000000001</v>
      </c>
      <c r="H843" s="28">
        <v>0.59913516</v>
      </c>
      <c r="I843" s="28">
        <v>0.11945963000000001</v>
      </c>
      <c r="J843" s="28">
        <v>0.46777851000000004</v>
      </c>
      <c r="K843" s="28">
        <v>0</v>
      </c>
      <c r="L843" s="28">
        <v>1.1897020000000001E-2</v>
      </c>
      <c r="M843" s="28">
        <v>43.478748009999997</v>
      </c>
      <c r="N843" s="28">
        <v>43.465699999999998</v>
      </c>
      <c r="O843" s="28">
        <v>1.3048010000000001E-2</v>
      </c>
      <c r="P843" s="28">
        <v>0</v>
      </c>
      <c r="Q843" s="28">
        <v>0</v>
      </c>
      <c r="R843" s="28">
        <v>45.602555760000001</v>
      </c>
      <c r="S843" s="28">
        <v>25.587164649999998</v>
      </c>
      <c r="T843" s="28">
        <v>0.54922508999999997</v>
      </c>
      <c r="U843" s="28">
        <v>3.27724613</v>
      </c>
      <c r="V843" s="28">
        <v>0</v>
      </c>
      <c r="W843" s="28">
        <v>0</v>
      </c>
      <c r="X843" s="28">
        <v>2.1423819500000003</v>
      </c>
      <c r="Y843" s="28">
        <v>2.6125159500000001</v>
      </c>
      <c r="Z843" s="28">
        <v>0.17002112999999999</v>
      </c>
      <c r="AA843" s="28">
        <v>34.338554899999998</v>
      </c>
      <c r="AB843" s="28">
        <v>11.264000859999999</v>
      </c>
      <c r="AC843" s="28">
        <v>0</v>
      </c>
      <c r="AD843" s="28">
        <v>0</v>
      </c>
      <c r="AE843" s="28">
        <v>0</v>
      </c>
      <c r="AF843" s="28">
        <v>0</v>
      </c>
      <c r="AG843" s="28">
        <v>0</v>
      </c>
      <c r="AH843" s="28">
        <v>0</v>
      </c>
      <c r="AI843" s="28">
        <v>0</v>
      </c>
      <c r="AJ843" s="28">
        <v>0</v>
      </c>
      <c r="AK843" s="28">
        <v>0</v>
      </c>
      <c r="AL843" s="28">
        <v>2.6860450299999998</v>
      </c>
      <c r="AM843" s="28">
        <v>2.6860450299999998</v>
      </c>
      <c r="AN843" s="28">
        <v>0</v>
      </c>
      <c r="AO843" s="28">
        <v>0</v>
      </c>
      <c r="AP843" s="28">
        <v>1.3321609599999999</v>
      </c>
      <c r="AQ843" s="28">
        <v>1.3321609599999999</v>
      </c>
      <c r="AR843" s="28">
        <v>0</v>
      </c>
      <c r="AS843" s="28">
        <v>0</v>
      </c>
      <c r="AT843" s="28">
        <v>4.0182059899999993</v>
      </c>
      <c r="AU843" s="28">
        <v>7.2457948700000001</v>
      </c>
      <c r="AV843" s="28">
        <v>3.6019661799999998</v>
      </c>
      <c r="AW843" s="28">
        <v>10.847761050000001</v>
      </c>
      <c r="AX843" s="28">
        <v>0.71332053999999989</v>
      </c>
      <c r="AY843" s="28">
        <v>0</v>
      </c>
      <c r="AZ843" s="28">
        <v>10.134440509999999</v>
      </c>
    </row>
    <row r="844" spans="2:52" x14ac:dyDescent="0.25">
      <c r="B844" s="15" t="s">
        <v>609</v>
      </c>
      <c r="C844" s="28">
        <v>3.45164648</v>
      </c>
      <c r="D844" s="28">
        <v>2.0281835400000001</v>
      </c>
      <c r="E844" s="28">
        <v>0.6599699</v>
      </c>
      <c r="F844" s="28">
        <v>0.60877432999999992</v>
      </c>
      <c r="G844" s="28">
        <v>0.75943931000000009</v>
      </c>
      <c r="H844" s="28">
        <v>1.4234629399999998</v>
      </c>
      <c r="I844" s="28">
        <v>0.19327800000000001</v>
      </c>
      <c r="J844" s="28">
        <v>1.1848933100000001</v>
      </c>
      <c r="K844" s="28">
        <v>0</v>
      </c>
      <c r="L844" s="28">
        <v>4.5291629999999999E-2</v>
      </c>
      <c r="M844" s="28">
        <v>84.625079279999994</v>
      </c>
      <c r="N844" s="28">
        <v>84.610479999999995</v>
      </c>
      <c r="O844" s="28">
        <v>0</v>
      </c>
      <c r="P844" s="28">
        <v>1.4599280000000001E-2</v>
      </c>
      <c r="Q844" s="28">
        <v>0</v>
      </c>
      <c r="R844" s="28">
        <v>88.076725760000002</v>
      </c>
      <c r="S844" s="28">
        <v>62.755970009999999</v>
      </c>
      <c r="T844" s="28">
        <v>0.33374019999999999</v>
      </c>
      <c r="U844" s="28">
        <v>4.02498764</v>
      </c>
      <c r="V844" s="28">
        <v>0</v>
      </c>
      <c r="W844" s="28">
        <v>0</v>
      </c>
      <c r="X844" s="28">
        <v>3.5754679399999998</v>
      </c>
      <c r="Y844" s="28">
        <v>4.0274272</v>
      </c>
      <c r="Z844" s="28">
        <v>0</v>
      </c>
      <c r="AA844" s="28">
        <v>74.71759299</v>
      </c>
      <c r="AB844" s="28">
        <v>13.35913277</v>
      </c>
      <c r="AC844" s="28">
        <v>0</v>
      </c>
      <c r="AD844" s="28">
        <v>0</v>
      </c>
      <c r="AE844" s="28">
        <v>0</v>
      </c>
      <c r="AF844" s="28">
        <v>0</v>
      </c>
      <c r="AG844" s="28">
        <v>0</v>
      </c>
      <c r="AH844" s="28">
        <v>0</v>
      </c>
      <c r="AI844" s="28">
        <v>0</v>
      </c>
      <c r="AJ844" s="28">
        <v>0</v>
      </c>
      <c r="AK844" s="28">
        <v>0</v>
      </c>
      <c r="AL844" s="28">
        <v>0.18406092999999998</v>
      </c>
      <c r="AM844" s="28">
        <v>0.18406092999999998</v>
      </c>
      <c r="AN844" s="28">
        <v>0</v>
      </c>
      <c r="AO844" s="28">
        <v>0</v>
      </c>
      <c r="AP844" s="28">
        <v>0</v>
      </c>
      <c r="AQ844" s="28">
        <v>0</v>
      </c>
      <c r="AR844" s="28">
        <v>0</v>
      </c>
      <c r="AS844" s="28">
        <v>0</v>
      </c>
      <c r="AT844" s="28">
        <v>0.18406092999999998</v>
      </c>
      <c r="AU844" s="28">
        <v>13.175071839999999</v>
      </c>
      <c r="AV844" s="28">
        <v>10.795234039999999</v>
      </c>
      <c r="AW844" s="28">
        <v>23.970305879999998</v>
      </c>
      <c r="AX844" s="28">
        <v>3.02837786</v>
      </c>
      <c r="AY844" s="28">
        <v>0</v>
      </c>
      <c r="AZ844" s="28">
        <v>20.941928019999999</v>
      </c>
    </row>
    <row r="845" spans="2:52" x14ac:dyDescent="0.25">
      <c r="B845" s="15" t="s">
        <v>610</v>
      </c>
      <c r="C845" s="28">
        <v>2.1892886699999998</v>
      </c>
      <c r="D845" s="28">
        <v>0.80973666999999994</v>
      </c>
      <c r="E845" s="28">
        <v>0.55486745999999998</v>
      </c>
      <c r="F845" s="28">
        <v>0.14068523999999999</v>
      </c>
      <c r="G845" s="28">
        <v>0.11418397</v>
      </c>
      <c r="H845" s="28">
        <v>1.3795519999999999</v>
      </c>
      <c r="I845" s="28">
        <v>0.28228568999999998</v>
      </c>
      <c r="J845" s="28">
        <v>0.63538525000000001</v>
      </c>
      <c r="K845" s="28">
        <v>0</v>
      </c>
      <c r="L845" s="28">
        <v>0.46188106000000001</v>
      </c>
      <c r="M845" s="28">
        <v>74.719425000000001</v>
      </c>
      <c r="N845" s="28">
        <v>74.719425000000001</v>
      </c>
      <c r="O845" s="28">
        <v>0</v>
      </c>
      <c r="P845" s="28">
        <v>0</v>
      </c>
      <c r="Q845" s="28">
        <v>0</v>
      </c>
      <c r="R845" s="28">
        <v>76.908713669999997</v>
      </c>
      <c r="S845" s="28">
        <v>44.438734570000001</v>
      </c>
      <c r="T845" s="28">
        <v>0.49242511999999999</v>
      </c>
      <c r="U845" s="28">
        <v>5.5059419600000004</v>
      </c>
      <c r="V845" s="28">
        <v>0</v>
      </c>
      <c r="W845" s="28">
        <v>0</v>
      </c>
      <c r="X845" s="28">
        <v>4.1206447800000001</v>
      </c>
      <c r="Y845" s="28">
        <v>14.386609740000001</v>
      </c>
      <c r="Z845" s="28">
        <v>0.65372684999999997</v>
      </c>
      <c r="AA845" s="28">
        <v>69.59808301999999</v>
      </c>
      <c r="AB845" s="28">
        <v>7.3106306500000002</v>
      </c>
      <c r="AC845" s="28">
        <v>0</v>
      </c>
      <c r="AD845" s="28">
        <v>0</v>
      </c>
      <c r="AE845" s="28">
        <v>0</v>
      </c>
      <c r="AF845" s="28">
        <v>0</v>
      </c>
      <c r="AG845" s="28">
        <v>0</v>
      </c>
      <c r="AH845" s="28">
        <v>0</v>
      </c>
      <c r="AI845" s="28">
        <v>0</v>
      </c>
      <c r="AJ845" s="28">
        <v>3.2980000000000002E-3</v>
      </c>
      <c r="AK845" s="28">
        <v>3.2980000000000002E-3</v>
      </c>
      <c r="AL845" s="28">
        <v>1.0095000000000001</v>
      </c>
      <c r="AM845" s="28">
        <v>1.0095000000000001</v>
      </c>
      <c r="AN845" s="28">
        <v>0</v>
      </c>
      <c r="AO845" s="28">
        <v>0</v>
      </c>
      <c r="AP845" s="28">
        <v>2.8589481499999998</v>
      </c>
      <c r="AQ845" s="28">
        <v>2.8589481499999998</v>
      </c>
      <c r="AR845" s="28">
        <v>0</v>
      </c>
      <c r="AS845" s="28">
        <v>0</v>
      </c>
      <c r="AT845" s="28">
        <v>3.8684481499999999</v>
      </c>
      <c r="AU845" s="28">
        <v>3.4454804999999999</v>
      </c>
      <c r="AV845" s="28">
        <v>24.976780340000005</v>
      </c>
      <c r="AW845" s="28">
        <v>28.42226084</v>
      </c>
      <c r="AX845" s="28">
        <v>1.00130699</v>
      </c>
      <c r="AY845" s="28">
        <v>0</v>
      </c>
      <c r="AZ845" s="28">
        <v>27.42095385</v>
      </c>
    </row>
    <row r="846" spans="2:52" x14ac:dyDescent="0.25">
      <c r="B846" s="15" t="s">
        <v>611</v>
      </c>
      <c r="C846" s="28">
        <v>4.6894557200000007</v>
      </c>
      <c r="D846" s="28">
        <v>1.9990944800000001</v>
      </c>
      <c r="E846" s="28">
        <v>0.98951005000000003</v>
      </c>
      <c r="F846" s="28">
        <v>0.84199685999999996</v>
      </c>
      <c r="G846" s="28">
        <v>0.16758757000000002</v>
      </c>
      <c r="H846" s="28">
        <v>2.6903612400000001</v>
      </c>
      <c r="I846" s="28">
        <v>0.41632759999999996</v>
      </c>
      <c r="J846" s="28">
        <v>0.47166750000000002</v>
      </c>
      <c r="K846" s="28">
        <v>1.389257</v>
      </c>
      <c r="L846" s="28">
        <v>0.41310914000000004</v>
      </c>
      <c r="M846" s="28">
        <v>61.513152579999996</v>
      </c>
      <c r="N846" s="28">
        <v>61.49682</v>
      </c>
      <c r="O846" s="28">
        <v>1.6332579999999999E-2</v>
      </c>
      <c r="P846" s="28">
        <v>0</v>
      </c>
      <c r="Q846" s="28">
        <v>0</v>
      </c>
      <c r="R846" s="28">
        <v>66.202608299999994</v>
      </c>
      <c r="S846" s="28">
        <v>30.522803249999999</v>
      </c>
      <c r="T846" s="28">
        <v>0.92763091000000009</v>
      </c>
      <c r="U846" s="28">
        <v>4.1717897099999997</v>
      </c>
      <c r="V846" s="28">
        <v>0</v>
      </c>
      <c r="W846" s="28">
        <v>0</v>
      </c>
      <c r="X846" s="28">
        <v>3.9098330800000003</v>
      </c>
      <c r="Y846" s="28">
        <v>14.167849090000001</v>
      </c>
      <c r="Z846" s="28">
        <v>0.23640521</v>
      </c>
      <c r="AA846" s="28">
        <v>53.936311249999996</v>
      </c>
      <c r="AB846" s="28">
        <v>12.26629705</v>
      </c>
      <c r="AC846" s="28">
        <v>0</v>
      </c>
      <c r="AD846" s="28">
        <v>0</v>
      </c>
      <c r="AE846" s="28">
        <v>0</v>
      </c>
      <c r="AF846" s="28">
        <v>0</v>
      </c>
      <c r="AG846" s="28">
        <v>0</v>
      </c>
      <c r="AH846" s="28">
        <v>0</v>
      </c>
      <c r="AI846" s="28">
        <v>0</v>
      </c>
      <c r="AJ846" s="28">
        <v>0.10516251</v>
      </c>
      <c r="AK846" s="28">
        <v>0.10516251</v>
      </c>
      <c r="AL846" s="28">
        <v>0</v>
      </c>
      <c r="AM846" s="28">
        <v>0</v>
      </c>
      <c r="AN846" s="28">
        <v>0</v>
      </c>
      <c r="AO846" s="28">
        <v>0</v>
      </c>
      <c r="AP846" s="28">
        <v>0.16927703</v>
      </c>
      <c r="AQ846" s="28">
        <v>0.16927703</v>
      </c>
      <c r="AR846" s="28">
        <v>0</v>
      </c>
      <c r="AS846" s="28">
        <v>0</v>
      </c>
      <c r="AT846" s="28">
        <v>0.16927703</v>
      </c>
      <c r="AU846" s="28">
        <v>12.20218253</v>
      </c>
      <c r="AV846" s="28">
        <v>25.6839887</v>
      </c>
      <c r="AW846" s="28">
        <v>37.886171229999995</v>
      </c>
      <c r="AX846" s="28">
        <v>0</v>
      </c>
      <c r="AY846" s="28">
        <v>0</v>
      </c>
      <c r="AZ846" s="28">
        <v>37.886171229999995</v>
      </c>
    </row>
    <row r="847" spans="2:52" x14ac:dyDescent="0.25">
      <c r="B847" s="15" t="s">
        <v>612</v>
      </c>
      <c r="C847" s="28">
        <v>326.34393592999999</v>
      </c>
      <c r="D847" s="28">
        <v>113.99091542000001</v>
      </c>
      <c r="E847" s="28">
        <v>33.499022959999998</v>
      </c>
      <c r="F847" s="28">
        <v>75.398132510000011</v>
      </c>
      <c r="G847" s="28">
        <v>5.0937599499999999</v>
      </c>
      <c r="H847" s="28">
        <v>212.35302051000002</v>
      </c>
      <c r="I847" s="28">
        <v>45.20199933</v>
      </c>
      <c r="J847" s="28">
        <v>148.57541196</v>
      </c>
      <c r="K847" s="28">
        <v>15.215605999999999</v>
      </c>
      <c r="L847" s="28">
        <v>3.3600032199999998</v>
      </c>
      <c r="M847" s="28">
        <v>95.733713750000007</v>
      </c>
      <c r="N847" s="28">
        <v>84.710391000000001</v>
      </c>
      <c r="O847" s="28">
        <v>0.89250035999999999</v>
      </c>
      <c r="P847" s="28">
        <v>3.5</v>
      </c>
      <c r="Q847" s="28">
        <v>6.6308223899999996</v>
      </c>
      <c r="R847" s="28">
        <v>422.07764967999998</v>
      </c>
      <c r="S847" s="28">
        <v>196.56420449000001</v>
      </c>
      <c r="T847" s="28">
        <v>9.1204482599999999</v>
      </c>
      <c r="U847" s="28">
        <v>18.229012920000002</v>
      </c>
      <c r="V847" s="28">
        <v>0</v>
      </c>
      <c r="W847" s="28">
        <v>0</v>
      </c>
      <c r="X847" s="28">
        <v>6.60584097</v>
      </c>
      <c r="Y847" s="28">
        <v>43.982142380000006</v>
      </c>
      <c r="Z847" s="28">
        <v>0.89779489000000001</v>
      </c>
      <c r="AA847" s="28">
        <v>275.39944391</v>
      </c>
      <c r="AB847" s="28">
        <v>146.67820577000001</v>
      </c>
      <c r="AC847" s="28">
        <v>0</v>
      </c>
      <c r="AD847" s="28">
        <v>0</v>
      </c>
      <c r="AE847" s="28">
        <v>0</v>
      </c>
      <c r="AF847" s="28">
        <v>0</v>
      </c>
      <c r="AG847" s="28">
        <v>0</v>
      </c>
      <c r="AH847" s="28">
        <v>0</v>
      </c>
      <c r="AI847" s="28">
        <v>0</v>
      </c>
      <c r="AJ847" s="28">
        <v>0</v>
      </c>
      <c r="AK847" s="28">
        <v>0</v>
      </c>
      <c r="AL847" s="28">
        <v>31.86775566</v>
      </c>
      <c r="AM847" s="28">
        <v>31.86775566</v>
      </c>
      <c r="AN847" s="28">
        <v>0</v>
      </c>
      <c r="AO847" s="28">
        <v>0</v>
      </c>
      <c r="AP847" s="28">
        <v>3.0510000000000002</v>
      </c>
      <c r="AQ847" s="28">
        <v>3.0510000000000002</v>
      </c>
      <c r="AR847" s="28">
        <v>0</v>
      </c>
      <c r="AS847" s="28">
        <v>0</v>
      </c>
      <c r="AT847" s="28">
        <v>34.918755659999995</v>
      </c>
      <c r="AU847" s="28">
        <v>111.75945011</v>
      </c>
      <c r="AV847" s="28">
        <v>258.50592816</v>
      </c>
      <c r="AW847" s="28">
        <v>370.26537827000004</v>
      </c>
      <c r="AX847" s="28">
        <v>28.669310079999999</v>
      </c>
      <c r="AY847" s="28">
        <v>21.364243680000001</v>
      </c>
      <c r="AZ847" s="28">
        <v>320.23182450999997</v>
      </c>
    </row>
    <row r="848" spans="2:52" x14ac:dyDescent="0.25">
      <c r="B848" s="15" t="s">
        <v>494</v>
      </c>
      <c r="C848" s="28">
        <v>4.4907229299999996</v>
      </c>
      <c r="D848" s="28">
        <v>1.5126635000000002</v>
      </c>
      <c r="E848" s="28">
        <v>0.83257354000000006</v>
      </c>
      <c r="F848" s="28">
        <v>0.48711539000000004</v>
      </c>
      <c r="G848" s="28">
        <v>0.19297457000000001</v>
      </c>
      <c r="H848" s="28">
        <v>2.9780594299999996</v>
      </c>
      <c r="I848" s="28">
        <v>0.70904875000000001</v>
      </c>
      <c r="J848" s="28">
        <v>0.29566425000000002</v>
      </c>
      <c r="K848" s="28">
        <v>0.86190100000000003</v>
      </c>
      <c r="L848" s="28">
        <v>1.1114454299999998</v>
      </c>
      <c r="M848" s="28">
        <v>75.90989282000001</v>
      </c>
      <c r="N848" s="28">
        <v>72.738506000000001</v>
      </c>
      <c r="O848" s="28">
        <v>2.9934639999999998E-2</v>
      </c>
      <c r="P848" s="28">
        <v>4.1200000000000001E-2</v>
      </c>
      <c r="Q848" s="28">
        <v>3.10025218</v>
      </c>
      <c r="R848" s="28">
        <v>80.40061575</v>
      </c>
      <c r="S848" s="28">
        <v>29.332333629999997</v>
      </c>
      <c r="T848" s="28">
        <v>0.58330936</v>
      </c>
      <c r="U848" s="28">
        <v>4.6683510400000001</v>
      </c>
      <c r="V848" s="28">
        <v>0</v>
      </c>
      <c r="W848" s="28">
        <v>1.15077669</v>
      </c>
      <c r="X848" s="28">
        <v>2.2235242299999998</v>
      </c>
      <c r="Y848" s="28">
        <v>4.2536097000000002</v>
      </c>
      <c r="Z848" s="28">
        <v>0</v>
      </c>
      <c r="AA848" s="28">
        <v>42.211904650000001</v>
      </c>
      <c r="AB848" s="28">
        <v>38.188711099999992</v>
      </c>
      <c r="AC848" s="28">
        <v>0</v>
      </c>
      <c r="AD848" s="28">
        <v>0</v>
      </c>
      <c r="AE848" s="28">
        <v>0</v>
      </c>
      <c r="AF848" s="28">
        <v>0</v>
      </c>
      <c r="AG848" s="28">
        <v>0</v>
      </c>
      <c r="AH848" s="28">
        <v>0</v>
      </c>
      <c r="AI848" s="28">
        <v>0</v>
      </c>
      <c r="AJ848" s="28">
        <v>0.12922094000000001</v>
      </c>
      <c r="AK848" s="28">
        <v>0.12922094000000001</v>
      </c>
      <c r="AL848" s="28">
        <v>6.76355357</v>
      </c>
      <c r="AM848" s="28">
        <v>6.76355357</v>
      </c>
      <c r="AN848" s="28">
        <v>0</v>
      </c>
      <c r="AO848" s="28">
        <v>0</v>
      </c>
      <c r="AP848" s="28">
        <v>0.22018072</v>
      </c>
      <c r="AQ848" s="28">
        <v>0.22018072</v>
      </c>
      <c r="AR848" s="28">
        <v>0</v>
      </c>
      <c r="AS848" s="28">
        <v>0</v>
      </c>
      <c r="AT848" s="28">
        <v>6.9837342900000001</v>
      </c>
      <c r="AU848" s="28">
        <v>31.334197750000001</v>
      </c>
      <c r="AV848" s="28">
        <v>59.623193020000002</v>
      </c>
      <c r="AW848" s="28">
        <v>90.957390769999989</v>
      </c>
      <c r="AX848" s="28">
        <v>1.5702034199999999</v>
      </c>
      <c r="AY848" s="28">
        <v>3.6485588</v>
      </c>
      <c r="AZ848" s="28">
        <v>85.738628550000001</v>
      </c>
    </row>
    <row r="849" spans="2:52" x14ac:dyDescent="0.25">
      <c r="B849" s="15" t="s">
        <v>613</v>
      </c>
      <c r="C849" s="28">
        <v>14.213697699999999</v>
      </c>
      <c r="D849" s="28">
        <v>7.8603080000000007</v>
      </c>
      <c r="E849" s="28">
        <v>2.9208161400000003</v>
      </c>
      <c r="F849" s="28">
        <v>4.4592031700000003</v>
      </c>
      <c r="G849" s="28">
        <v>0.48028869000000002</v>
      </c>
      <c r="H849" s="28">
        <v>6.3533896999999993</v>
      </c>
      <c r="I849" s="28">
        <v>3.52807863</v>
      </c>
      <c r="J849" s="28">
        <v>0.41942600000000002</v>
      </c>
      <c r="K849" s="28">
        <v>1.78364184</v>
      </c>
      <c r="L849" s="28">
        <v>0.62224323000000004</v>
      </c>
      <c r="M849" s="28">
        <v>71.085852689999996</v>
      </c>
      <c r="N849" s="28">
        <v>70.972486000000004</v>
      </c>
      <c r="O849" s="28">
        <v>0.11336669000000001</v>
      </c>
      <c r="P849" s="28">
        <v>0</v>
      </c>
      <c r="Q849" s="28">
        <v>0</v>
      </c>
      <c r="R849" s="28">
        <v>85.299550390000007</v>
      </c>
      <c r="S849" s="28">
        <v>47.140943890000003</v>
      </c>
      <c r="T849" s="28">
        <v>0.61452552999999999</v>
      </c>
      <c r="U849" s="28">
        <v>5.9312567699999992</v>
      </c>
      <c r="V849" s="28">
        <v>0</v>
      </c>
      <c r="W849" s="28">
        <v>0</v>
      </c>
      <c r="X849" s="28">
        <v>1.9637422199999999</v>
      </c>
      <c r="Y849" s="28">
        <v>6.5201909499999999</v>
      </c>
      <c r="Z849" s="28">
        <v>0</v>
      </c>
      <c r="AA849" s="28">
        <v>62.170659360000002</v>
      </c>
      <c r="AB849" s="28">
        <v>23.128891030000002</v>
      </c>
      <c r="AC849" s="28">
        <v>0</v>
      </c>
      <c r="AD849" s="28">
        <v>0</v>
      </c>
      <c r="AE849" s="28">
        <v>0</v>
      </c>
      <c r="AF849" s="28">
        <v>0</v>
      </c>
      <c r="AG849" s="28">
        <v>0</v>
      </c>
      <c r="AH849" s="28">
        <v>0</v>
      </c>
      <c r="AI849" s="28">
        <v>0</v>
      </c>
      <c r="AJ849" s="28">
        <v>0</v>
      </c>
      <c r="AK849" s="28">
        <v>0</v>
      </c>
      <c r="AL849" s="28">
        <v>2.355861</v>
      </c>
      <c r="AM849" s="28">
        <v>2.355861</v>
      </c>
      <c r="AN849" s="28">
        <v>0</v>
      </c>
      <c r="AO849" s="28">
        <v>0</v>
      </c>
      <c r="AP849" s="28">
        <v>0</v>
      </c>
      <c r="AQ849" s="28">
        <v>0</v>
      </c>
      <c r="AR849" s="28">
        <v>0</v>
      </c>
      <c r="AS849" s="28">
        <v>0</v>
      </c>
      <c r="AT849" s="28">
        <v>2.355861</v>
      </c>
      <c r="AU849" s="28">
        <v>20.773030030000001</v>
      </c>
      <c r="AV849" s="28">
        <v>51.958077979999999</v>
      </c>
      <c r="AW849" s="28">
        <v>72.73110801</v>
      </c>
      <c r="AX849" s="28">
        <v>0</v>
      </c>
      <c r="AY849" s="28">
        <v>0</v>
      </c>
      <c r="AZ849" s="28">
        <v>72.73110801</v>
      </c>
    </row>
    <row r="850" spans="2:52" x14ac:dyDescent="0.25">
      <c r="B850" s="15" t="s">
        <v>614</v>
      </c>
      <c r="C850" s="28">
        <v>13.068174000000001</v>
      </c>
      <c r="D850" s="28">
        <v>5.5380849700000008</v>
      </c>
      <c r="E850" s="28">
        <v>3.5286686199999999</v>
      </c>
      <c r="F850" s="28">
        <v>1.5050478700000001</v>
      </c>
      <c r="G850" s="28">
        <v>0.50436848000000001</v>
      </c>
      <c r="H850" s="28">
        <v>7.5300890300000001</v>
      </c>
      <c r="I850" s="28">
        <v>1.0472103699999999</v>
      </c>
      <c r="J850" s="28">
        <v>0.31495499999999998</v>
      </c>
      <c r="K850" s="28">
        <v>5.1819401599999999</v>
      </c>
      <c r="L850" s="28">
        <v>0.98598350000000001</v>
      </c>
      <c r="M850" s="28">
        <v>81.545823999999996</v>
      </c>
      <c r="N850" s="28">
        <v>81.545823999999996</v>
      </c>
      <c r="O850" s="28">
        <v>0</v>
      </c>
      <c r="P850" s="28">
        <v>0</v>
      </c>
      <c r="Q850" s="28">
        <v>0</v>
      </c>
      <c r="R850" s="28">
        <v>94.613997999999995</v>
      </c>
      <c r="S850" s="28">
        <v>49.971264619999999</v>
      </c>
      <c r="T850" s="28">
        <v>1.61610673</v>
      </c>
      <c r="U850" s="28">
        <v>5.3949095599999994</v>
      </c>
      <c r="V850" s="28">
        <v>1.0470561700000001</v>
      </c>
      <c r="W850" s="28">
        <v>9.7983465699999996</v>
      </c>
      <c r="X850" s="28">
        <v>2.8227593099999999</v>
      </c>
      <c r="Y850" s="28">
        <v>5.8519880999999998</v>
      </c>
      <c r="Z850" s="28">
        <v>0.37526982000000003</v>
      </c>
      <c r="AA850" s="28">
        <v>76.877700879999992</v>
      </c>
      <c r="AB850" s="28">
        <v>17.73629712</v>
      </c>
      <c r="AC850" s="28">
        <v>0</v>
      </c>
      <c r="AD850" s="28">
        <v>0</v>
      </c>
      <c r="AE850" s="28">
        <v>0</v>
      </c>
      <c r="AF850" s="28">
        <v>0</v>
      </c>
      <c r="AG850" s="28">
        <v>0</v>
      </c>
      <c r="AH850" s="28">
        <v>0</v>
      </c>
      <c r="AI850" s="28">
        <v>0</v>
      </c>
      <c r="AJ850" s="28">
        <v>0</v>
      </c>
      <c r="AK850" s="28">
        <v>0</v>
      </c>
      <c r="AL850" s="28">
        <v>5.57266102</v>
      </c>
      <c r="AM850" s="28">
        <v>5.57266102</v>
      </c>
      <c r="AN850" s="28">
        <v>0</v>
      </c>
      <c r="AO850" s="28">
        <v>0</v>
      </c>
      <c r="AP850" s="28">
        <v>3.4517661099999999</v>
      </c>
      <c r="AQ850" s="28">
        <v>3.4517661099999999</v>
      </c>
      <c r="AR850" s="28">
        <v>0</v>
      </c>
      <c r="AS850" s="28">
        <v>0</v>
      </c>
      <c r="AT850" s="28">
        <v>9.0244271299999994</v>
      </c>
      <c r="AU850" s="28">
        <v>8.7118699900000003</v>
      </c>
      <c r="AV850" s="28">
        <v>32.269608689999998</v>
      </c>
      <c r="AW850" s="28">
        <v>40.981478680000002</v>
      </c>
      <c r="AX850" s="28">
        <v>0</v>
      </c>
      <c r="AY850" s="28">
        <v>0</v>
      </c>
      <c r="AZ850" s="28">
        <v>40.981478680000002</v>
      </c>
    </row>
    <row r="851" spans="2:52" x14ac:dyDescent="0.25">
      <c r="B851" s="15" t="s">
        <v>615</v>
      </c>
      <c r="C851" s="28">
        <v>9.6798936499999986</v>
      </c>
      <c r="D851" s="28">
        <v>6.5532696499999998</v>
      </c>
      <c r="E851" s="28">
        <v>2.5616067599999996</v>
      </c>
      <c r="F851" s="28">
        <v>3.7192939200000001</v>
      </c>
      <c r="G851" s="28">
        <v>0.27236896999999999</v>
      </c>
      <c r="H851" s="28">
        <v>3.1266240000000001</v>
      </c>
      <c r="I851" s="28">
        <v>0.67448324999999998</v>
      </c>
      <c r="J851" s="28">
        <v>0.41484603999999997</v>
      </c>
      <c r="K851" s="28">
        <v>1.8075414699999999</v>
      </c>
      <c r="L851" s="28">
        <v>0.22975324</v>
      </c>
      <c r="M851" s="28">
        <v>63.011492699999998</v>
      </c>
      <c r="N851" s="28">
        <v>62.505614999999999</v>
      </c>
      <c r="O851" s="28">
        <v>9.45743E-2</v>
      </c>
      <c r="P851" s="28">
        <v>0.41130340000000004</v>
      </c>
      <c r="Q851" s="28">
        <v>0</v>
      </c>
      <c r="R851" s="28">
        <v>72.691386349999988</v>
      </c>
      <c r="S851" s="28">
        <v>33.556158100000005</v>
      </c>
      <c r="T851" s="28">
        <v>1.0012644799999999</v>
      </c>
      <c r="U851" s="28">
        <v>5.38332371</v>
      </c>
      <c r="V851" s="28">
        <v>0</v>
      </c>
      <c r="W851" s="28">
        <v>3.4119189300000001</v>
      </c>
      <c r="X851" s="28">
        <v>3.8455796200000001</v>
      </c>
      <c r="Y851" s="28">
        <v>6.9063733300000001</v>
      </c>
      <c r="Z851" s="28">
        <v>0</v>
      </c>
      <c r="AA851" s="28">
        <v>54.104618169999995</v>
      </c>
      <c r="AB851" s="28">
        <v>18.58676818</v>
      </c>
      <c r="AC851" s="28">
        <v>0</v>
      </c>
      <c r="AD851" s="28">
        <v>0</v>
      </c>
      <c r="AE851" s="28">
        <v>0</v>
      </c>
      <c r="AF851" s="28">
        <v>0</v>
      </c>
      <c r="AG851" s="28">
        <v>0</v>
      </c>
      <c r="AH851" s="28">
        <v>0</v>
      </c>
      <c r="AI851" s="28">
        <v>0</v>
      </c>
      <c r="AJ851" s="28">
        <v>1.4295324299999999</v>
      </c>
      <c r="AK851" s="28">
        <v>1.4295324299999999</v>
      </c>
      <c r="AL851" s="28">
        <v>0.124907</v>
      </c>
      <c r="AM851" s="28">
        <v>0.124907</v>
      </c>
      <c r="AN851" s="28">
        <v>0</v>
      </c>
      <c r="AO851" s="28">
        <v>0</v>
      </c>
      <c r="AP851" s="28">
        <v>0</v>
      </c>
      <c r="AQ851" s="28">
        <v>0</v>
      </c>
      <c r="AR851" s="28">
        <v>0</v>
      </c>
      <c r="AS851" s="28">
        <v>0</v>
      </c>
      <c r="AT851" s="28">
        <v>0.124907</v>
      </c>
      <c r="AU851" s="28">
        <v>19.891393609999998</v>
      </c>
      <c r="AV851" s="28">
        <v>21.375395899999997</v>
      </c>
      <c r="AW851" s="28">
        <v>41.266789509999995</v>
      </c>
      <c r="AX851" s="28">
        <v>0</v>
      </c>
      <c r="AY851" s="28">
        <v>0</v>
      </c>
      <c r="AZ851" s="28">
        <v>41.266789509999995</v>
      </c>
    </row>
    <row r="852" spans="2:52" x14ac:dyDescent="0.25">
      <c r="B852" s="15" t="s">
        <v>616</v>
      </c>
      <c r="C852" s="28">
        <v>4.4186898000000001</v>
      </c>
      <c r="D852" s="28">
        <v>1.7146108600000001</v>
      </c>
      <c r="E852" s="28">
        <v>0.80531132000000005</v>
      </c>
      <c r="F852" s="28">
        <v>0.64718895999999992</v>
      </c>
      <c r="G852" s="28">
        <v>0.26211057999999998</v>
      </c>
      <c r="H852" s="28">
        <v>2.70407894</v>
      </c>
      <c r="I852" s="28">
        <v>0.69005190000000005</v>
      </c>
      <c r="J852" s="28">
        <v>0.232545</v>
      </c>
      <c r="K852" s="28">
        <v>1.7465913500000001</v>
      </c>
      <c r="L852" s="28">
        <v>3.4890690000000002E-2</v>
      </c>
      <c r="M852" s="28">
        <v>55.804594020000003</v>
      </c>
      <c r="N852" s="28">
        <v>55.794901000000003</v>
      </c>
      <c r="O852" s="28">
        <v>9.6930200000000001E-3</v>
      </c>
      <c r="P852" s="28">
        <v>0</v>
      </c>
      <c r="Q852" s="28">
        <v>0</v>
      </c>
      <c r="R852" s="28">
        <v>60.223283819999999</v>
      </c>
      <c r="S852" s="28">
        <v>29.7576927</v>
      </c>
      <c r="T852" s="28">
        <v>0.61347068000000005</v>
      </c>
      <c r="U852" s="28">
        <v>3.8420555299999997</v>
      </c>
      <c r="V852" s="28">
        <v>0</v>
      </c>
      <c r="W852" s="28">
        <v>0</v>
      </c>
      <c r="X852" s="28">
        <v>3.09129371</v>
      </c>
      <c r="Y852" s="28">
        <v>5.3102670099999996</v>
      </c>
      <c r="Z852" s="28">
        <v>0</v>
      </c>
      <c r="AA852" s="28">
        <v>42.614779629999994</v>
      </c>
      <c r="AB852" s="28">
        <v>17.608504189999998</v>
      </c>
      <c r="AC852" s="28">
        <v>0</v>
      </c>
      <c r="AD852" s="28">
        <v>0</v>
      </c>
      <c r="AE852" s="28">
        <v>0</v>
      </c>
      <c r="AF852" s="28">
        <v>0</v>
      </c>
      <c r="AG852" s="28">
        <v>0</v>
      </c>
      <c r="AH852" s="28">
        <v>0</v>
      </c>
      <c r="AI852" s="28">
        <v>0</v>
      </c>
      <c r="AJ852" s="28">
        <v>0</v>
      </c>
      <c r="AK852" s="28">
        <v>0</v>
      </c>
      <c r="AL852" s="28">
        <v>8.1069788999999997</v>
      </c>
      <c r="AM852" s="28">
        <v>8.1069788999999997</v>
      </c>
      <c r="AN852" s="28">
        <v>0</v>
      </c>
      <c r="AO852" s="28">
        <v>0</v>
      </c>
      <c r="AP852" s="28">
        <v>0</v>
      </c>
      <c r="AQ852" s="28">
        <v>0</v>
      </c>
      <c r="AR852" s="28">
        <v>0</v>
      </c>
      <c r="AS852" s="28">
        <v>0</v>
      </c>
      <c r="AT852" s="28">
        <v>8.1069788999999997</v>
      </c>
      <c r="AU852" s="28">
        <v>9.5015252900000018</v>
      </c>
      <c r="AV852" s="28">
        <v>15.57497463</v>
      </c>
      <c r="AW852" s="28">
        <v>25.07649992</v>
      </c>
      <c r="AX852" s="28">
        <v>1.32421225</v>
      </c>
      <c r="AY852" s="28">
        <v>2.7754972400000004</v>
      </c>
      <c r="AZ852" s="28">
        <v>20.976790430000001</v>
      </c>
    </row>
    <row r="853" spans="2:52" x14ac:dyDescent="0.25">
      <c r="B853" s="25" t="s">
        <v>1582</v>
      </c>
      <c r="C853" s="26">
        <f t="shared" ref="C853:AH853" si="56">SUM(C836:C852)</f>
        <v>578.12090444</v>
      </c>
      <c r="D853" s="26">
        <f t="shared" si="56"/>
        <v>238.95677697000002</v>
      </c>
      <c r="E853" s="26">
        <f t="shared" si="56"/>
        <v>72.079426430000012</v>
      </c>
      <c r="F853" s="26">
        <f t="shared" si="56"/>
        <v>153.98433878</v>
      </c>
      <c r="G853" s="26">
        <f t="shared" si="56"/>
        <v>12.893011760000002</v>
      </c>
      <c r="H853" s="26">
        <f t="shared" si="56"/>
        <v>339.16412746999993</v>
      </c>
      <c r="I853" s="26">
        <f t="shared" si="56"/>
        <v>69.49353696</v>
      </c>
      <c r="J853" s="26">
        <f t="shared" si="56"/>
        <v>158.74671391999993</v>
      </c>
      <c r="K853" s="26">
        <f t="shared" si="56"/>
        <v>102.93997399</v>
      </c>
      <c r="L853" s="26">
        <f t="shared" si="56"/>
        <v>7.9839026000000004</v>
      </c>
      <c r="M853" s="26">
        <f t="shared" si="56"/>
        <v>1273.0518788299999</v>
      </c>
      <c r="N853" s="26">
        <f t="shared" si="56"/>
        <v>1240.6113849999999</v>
      </c>
      <c r="O853" s="26">
        <f t="shared" si="56"/>
        <v>2.0075165799999999</v>
      </c>
      <c r="P853" s="26">
        <f t="shared" si="56"/>
        <v>8.1761026799999996</v>
      </c>
      <c r="Q853" s="26">
        <f t="shared" si="56"/>
        <v>22.256874570000001</v>
      </c>
      <c r="R853" s="26">
        <f t="shared" si="56"/>
        <v>1851.1727832699999</v>
      </c>
      <c r="S853" s="26">
        <f t="shared" si="56"/>
        <v>898.34254170999998</v>
      </c>
      <c r="T853" s="26">
        <f t="shared" si="56"/>
        <v>28.266948660000001</v>
      </c>
      <c r="U853" s="26">
        <f t="shared" si="56"/>
        <v>99.599814990000013</v>
      </c>
      <c r="V853" s="26">
        <f t="shared" si="56"/>
        <v>1.0470561700000001</v>
      </c>
      <c r="W853" s="26">
        <f t="shared" si="56"/>
        <v>14.361042190000001</v>
      </c>
      <c r="X853" s="26">
        <f t="shared" si="56"/>
        <v>55.791935380000012</v>
      </c>
      <c r="Y853" s="26">
        <f t="shared" si="56"/>
        <v>216.76821053</v>
      </c>
      <c r="Z853" s="26">
        <f t="shared" si="56"/>
        <v>7.7269438900000003</v>
      </c>
      <c r="AA853" s="26">
        <f t="shared" si="56"/>
        <v>1321.90449352</v>
      </c>
      <c r="AB853" s="26">
        <f t="shared" si="56"/>
        <v>529.26828975000001</v>
      </c>
      <c r="AC853" s="26">
        <f t="shared" si="56"/>
        <v>0</v>
      </c>
      <c r="AD853" s="26">
        <f t="shared" si="56"/>
        <v>0</v>
      </c>
      <c r="AE853" s="26">
        <f t="shared" si="56"/>
        <v>0</v>
      </c>
      <c r="AF853" s="26">
        <f t="shared" si="56"/>
        <v>0</v>
      </c>
      <c r="AG853" s="26">
        <f t="shared" si="56"/>
        <v>0</v>
      </c>
      <c r="AH853" s="26">
        <f t="shared" si="56"/>
        <v>0</v>
      </c>
      <c r="AI853" s="26">
        <f t="shared" ref="AI853:AZ853" si="57">SUM(AI836:AI852)</f>
        <v>0</v>
      </c>
      <c r="AJ853" s="26">
        <f t="shared" si="57"/>
        <v>1.9211208199999998</v>
      </c>
      <c r="AK853" s="26">
        <f t="shared" si="57"/>
        <v>1.9211208199999998</v>
      </c>
      <c r="AL853" s="26">
        <f t="shared" si="57"/>
        <v>148.78885743000004</v>
      </c>
      <c r="AM853" s="26">
        <f t="shared" si="57"/>
        <v>146.87389563000005</v>
      </c>
      <c r="AN853" s="26">
        <f t="shared" si="57"/>
        <v>0</v>
      </c>
      <c r="AO853" s="26">
        <f t="shared" si="57"/>
        <v>1.9149617999999999</v>
      </c>
      <c r="AP853" s="26">
        <f t="shared" si="57"/>
        <v>23.962512499999999</v>
      </c>
      <c r="AQ853" s="26">
        <f t="shared" si="57"/>
        <v>23.962512499999999</v>
      </c>
      <c r="AR853" s="26">
        <f t="shared" si="57"/>
        <v>0</v>
      </c>
      <c r="AS853" s="26">
        <f t="shared" si="57"/>
        <v>2.0425416300000001</v>
      </c>
      <c r="AT853" s="26">
        <f t="shared" si="57"/>
        <v>174.79391156000003</v>
      </c>
      <c r="AU853" s="26">
        <f t="shared" si="57"/>
        <v>356.39549901000004</v>
      </c>
      <c r="AV853" s="26">
        <f t="shared" si="57"/>
        <v>738.73973737000006</v>
      </c>
      <c r="AW853" s="26">
        <f t="shared" si="57"/>
        <v>1095.1352363800002</v>
      </c>
      <c r="AX853" s="26">
        <f t="shared" si="57"/>
        <v>68.87027544</v>
      </c>
      <c r="AY853" s="26">
        <f t="shared" si="57"/>
        <v>56.108761789999996</v>
      </c>
      <c r="AZ853" s="26">
        <f t="shared" si="57"/>
        <v>970.15619915000002</v>
      </c>
    </row>
    <row r="854" spans="2:52" x14ac:dyDescent="0.25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</row>
    <row r="855" spans="2:52" x14ac:dyDescent="0.25">
      <c r="B855" s="14" t="s">
        <v>581</v>
      </c>
    </row>
    <row r="856" spans="2:52" x14ac:dyDescent="0.25">
      <c r="B856" s="15" t="s">
        <v>617</v>
      </c>
      <c r="C856" s="28">
        <v>12.46698679</v>
      </c>
      <c r="D856" s="28">
        <v>1.8418632799999999</v>
      </c>
      <c r="E856" s="28">
        <v>1.02246795</v>
      </c>
      <c r="F856" s="28">
        <v>0.63717193000000005</v>
      </c>
      <c r="G856" s="28">
        <v>0.18222340000000001</v>
      </c>
      <c r="H856" s="28">
        <v>10.62512351</v>
      </c>
      <c r="I856" s="28">
        <v>0.93281528000000002</v>
      </c>
      <c r="J856" s="28">
        <v>0.58862617000000006</v>
      </c>
      <c r="K856" s="28">
        <v>6.8049369899999999</v>
      </c>
      <c r="L856" s="28">
        <v>2.2987450699999998</v>
      </c>
      <c r="M856" s="28">
        <v>55.745079369999999</v>
      </c>
      <c r="N856" s="28">
        <v>54.863228999999997</v>
      </c>
      <c r="O856" s="28">
        <v>0</v>
      </c>
      <c r="P856" s="28">
        <v>0.72651573000000003</v>
      </c>
      <c r="Q856" s="28">
        <v>0.15533464000000002</v>
      </c>
      <c r="R856" s="28">
        <v>68.212066159999992</v>
      </c>
      <c r="S856" s="28">
        <v>36.225000259999995</v>
      </c>
      <c r="T856" s="28">
        <v>0.16225189000000001</v>
      </c>
      <c r="U856" s="28">
        <v>4.5578015000000001</v>
      </c>
      <c r="V856" s="28">
        <v>0</v>
      </c>
      <c r="W856" s="28">
        <v>0</v>
      </c>
      <c r="X856" s="28">
        <v>4.4083620000000003</v>
      </c>
      <c r="Y856" s="28">
        <v>10.1903247</v>
      </c>
      <c r="Z856" s="28">
        <v>1.3090970800000001</v>
      </c>
      <c r="AA856" s="28">
        <v>56.852837429999994</v>
      </c>
      <c r="AB856" s="28">
        <v>11.35922873</v>
      </c>
      <c r="AC856" s="28">
        <v>0</v>
      </c>
      <c r="AD856" s="28">
        <v>0</v>
      </c>
      <c r="AE856" s="28">
        <v>0</v>
      </c>
      <c r="AF856" s="28">
        <v>0</v>
      </c>
      <c r="AG856" s="28">
        <v>0</v>
      </c>
      <c r="AH856" s="28">
        <v>0</v>
      </c>
      <c r="AI856" s="28">
        <v>0</v>
      </c>
      <c r="AJ856" s="28">
        <v>0.65375136</v>
      </c>
      <c r="AK856" s="28">
        <v>0.65375136</v>
      </c>
      <c r="AL856" s="28">
        <v>2.0564</v>
      </c>
      <c r="AM856" s="28">
        <v>2.0564</v>
      </c>
      <c r="AN856" s="28">
        <v>0</v>
      </c>
      <c r="AO856" s="28">
        <v>0</v>
      </c>
      <c r="AP856" s="28">
        <v>1.2697700000000001</v>
      </c>
      <c r="AQ856" s="28">
        <v>1.2697700000000001</v>
      </c>
      <c r="AR856" s="28">
        <v>0</v>
      </c>
      <c r="AS856" s="28">
        <v>0</v>
      </c>
      <c r="AT856" s="28">
        <v>3.3261699999999998</v>
      </c>
      <c r="AU856" s="28">
        <v>8.6868100899999998</v>
      </c>
      <c r="AV856" s="28">
        <v>11.217646820000001</v>
      </c>
      <c r="AW856" s="28">
        <v>19.90445691</v>
      </c>
      <c r="AX856" s="28">
        <v>1.5264314699999999</v>
      </c>
      <c r="AY856" s="28">
        <v>8.0618954899999995</v>
      </c>
      <c r="AZ856" s="28">
        <v>10.316129949999999</v>
      </c>
    </row>
    <row r="857" spans="2:52" x14ac:dyDescent="0.25">
      <c r="B857" s="15" t="s">
        <v>618</v>
      </c>
      <c r="C857" s="28">
        <v>4.3232695099999994</v>
      </c>
      <c r="D857" s="28">
        <v>1.81265141</v>
      </c>
      <c r="E857" s="28">
        <v>0.95491883</v>
      </c>
      <c r="F857" s="28">
        <v>0.59416400999999996</v>
      </c>
      <c r="G857" s="28">
        <v>0.26356857</v>
      </c>
      <c r="H857" s="28">
        <v>2.5106181000000003</v>
      </c>
      <c r="I857" s="28">
        <v>0.69647639000000006</v>
      </c>
      <c r="J857" s="28">
        <v>0.56067475</v>
      </c>
      <c r="K857" s="28">
        <v>1.1716616499999999</v>
      </c>
      <c r="L857" s="28">
        <v>8.1805309999999992E-2</v>
      </c>
      <c r="M857" s="28">
        <v>66.105029000000002</v>
      </c>
      <c r="N857" s="28">
        <v>66.105029000000002</v>
      </c>
      <c r="O857" s="28">
        <v>0</v>
      </c>
      <c r="P857" s="28">
        <v>0</v>
      </c>
      <c r="Q857" s="28">
        <v>0</v>
      </c>
      <c r="R857" s="28">
        <v>70.428298510000005</v>
      </c>
      <c r="S857" s="28">
        <v>35.245171710000001</v>
      </c>
      <c r="T857" s="28">
        <v>0.17864848</v>
      </c>
      <c r="U857" s="28">
        <v>4.35080358</v>
      </c>
      <c r="V857" s="28">
        <v>0</v>
      </c>
      <c r="W857" s="28">
        <v>0</v>
      </c>
      <c r="X857" s="28">
        <v>2.3864478</v>
      </c>
      <c r="Y857" s="28">
        <v>3.44600222</v>
      </c>
      <c r="Z857" s="28">
        <v>0</v>
      </c>
      <c r="AA857" s="28">
        <v>45.607073789999994</v>
      </c>
      <c r="AB857" s="28">
        <v>24.82122472</v>
      </c>
      <c r="AC857" s="28">
        <v>0</v>
      </c>
      <c r="AD857" s="28">
        <v>0</v>
      </c>
      <c r="AE857" s="28">
        <v>0</v>
      </c>
      <c r="AF857" s="28">
        <v>0</v>
      </c>
      <c r="AG857" s="28">
        <v>0</v>
      </c>
      <c r="AH857" s="28">
        <v>0</v>
      </c>
      <c r="AI857" s="28">
        <v>0</v>
      </c>
      <c r="AJ857" s="28">
        <v>0</v>
      </c>
      <c r="AK857" s="28">
        <v>0</v>
      </c>
      <c r="AL857" s="28">
        <v>0.39358100000000001</v>
      </c>
      <c r="AM857" s="28">
        <v>0.39358100000000001</v>
      </c>
      <c r="AN857" s="28">
        <v>0</v>
      </c>
      <c r="AO857" s="28">
        <v>0</v>
      </c>
      <c r="AP857" s="28">
        <v>0</v>
      </c>
      <c r="AQ857" s="28">
        <v>0</v>
      </c>
      <c r="AR857" s="28">
        <v>0</v>
      </c>
      <c r="AS857" s="28">
        <v>0</v>
      </c>
      <c r="AT857" s="28">
        <v>0.39358100000000001</v>
      </c>
      <c r="AU857" s="28">
        <v>24.427643719999999</v>
      </c>
      <c r="AV857" s="28">
        <v>27.14673475</v>
      </c>
      <c r="AW857" s="28">
        <v>51.574378469999999</v>
      </c>
      <c r="AX857" s="28">
        <v>2.6542434100000003</v>
      </c>
      <c r="AY857" s="28">
        <v>12.258406170000001</v>
      </c>
      <c r="AZ857" s="28">
        <v>36.661728889999999</v>
      </c>
    </row>
    <row r="858" spans="2:52" x14ac:dyDescent="0.25">
      <c r="B858" s="15" t="s">
        <v>619</v>
      </c>
      <c r="C858" s="28">
        <v>2.8575210599999998</v>
      </c>
      <c r="D858" s="28">
        <v>1.7143467999999999</v>
      </c>
      <c r="E858" s="28">
        <v>1.09221675</v>
      </c>
      <c r="F858" s="28">
        <v>0.33409383000000004</v>
      </c>
      <c r="G858" s="28">
        <v>0.28803621999999995</v>
      </c>
      <c r="H858" s="28">
        <v>1.1431742600000001</v>
      </c>
      <c r="I858" s="28">
        <v>0.32535093999999998</v>
      </c>
      <c r="J858" s="28">
        <v>0.76870222999999993</v>
      </c>
      <c r="K858" s="28">
        <v>0</v>
      </c>
      <c r="L858" s="28">
        <v>4.9121089999999999E-2</v>
      </c>
      <c r="M858" s="28">
        <v>40.694406999999998</v>
      </c>
      <c r="N858" s="28">
        <v>40.694406999999998</v>
      </c>
      <c r="O858" s="28">
        <v>0</v>
      </c>
      <c r="P858" s="28">
        <v>0</v>
      </c>
      <c r="Q858" s="28">
        <v>0</v>
      </c>
      <c r="R858" s="28">
        <v>43.551928060000002</v>
      </c>
      <c r="S858" s="28">
        <v>25.617100910000001</v>
      </c>
      <c r="T858" s="28">
        <v>0.53798299999999999</v>
      </c>
      <c r="U858" s="28">
        <v>3.4583092099999999</v>
      </c>
      <c r="V858" s="28">
        <v>0</v>
      </c>
      <c r="W858" s="28">
        <v>0</v>
      </c>
      <c r="X858" s="28">
        <v>2.49103596</v>
      </c>
      <c r="Y858" s="28">
        <v>3.7691125299999997</v>
      </c>
      <c r="Z858" s="28">
        <v>0</v>
      </c>
      <c r="AA858" s="28">
        <v>35.873541609999997</v>
      </c>
      <c r="AB858" s="28">
        <v>7.6783864500000005</v>
      </c>
      <c r="AC858" s="28">
        <v>0</v>
      </c>
      <c r="AD858" s="28">
        <v>0</v>
      </c>
      <c r="AE858" s="28">
        <v>0</v>
      </c>
      <c r="AF858" s="28">
        <v>0</v>
      </c>
      <c r="AG858" s="28">
        <v>0</v>
      </c>
      <c r="AH858" s="28">
        <v>0</v>
      </c>
      <c r="AI858" s="28">
        <v>0</v>
      </c>
      <c r="AJ858" s="28">
        <v>0</v>
      </c>
      <c r="AK858" s="28">
        <v>0</v>
      </c>
      <c r="AL858" s="28">
        <v>0.80258399999999996</v>
      </c>
      <c r="AM858" s="28">
        <v>0.80258399999999996</v>
      </c>
      <c r="AN858" s="28">
        <v>0</v>
      </c>
      <c r="AO858" s="28">
        <v>0</v>
      </c>
      <c r="AP858" s="28">
        <v>0</v>
      </c>
      <c r="AQ858" s="28">
        <v>0</v>
      </c>
      <c r="AR858" s="28">
        <v>0</v>
      </c>
      <c r="AS858" s="28">
        <v>0</v>
      </c>
      <c r="AT858" s="28">
        <v>0.80258399999999996</v>
      </c>
      <c r="AU858" s="28">
        <v>6.8758024500000001</v>
      </c>
      <c r="AV858" s="28">
        <v>17.215080749999998</v>
      </c>
      <c r="AW858" s="28">
        <v>24.0908832</v>
      </c>
      <c r="AX858" s="28">
        <v>0.36544242999999998</v>
      </c>
      <c r="AY858" s="28">
        <v>0</v>
      </c>
      <c r="AZ858" s="28">
        <v>23.725440769999999</v>
      </c>
    </row>
    <row r="859" spans="2:52" x14ac:dyDescent="0.25">
      <c r="B859" s="15" t="s">
        <v>620</v>
      </c>
      <c r="C859" s="28">
        <v>9.7234071600000007</v>
      </c>
      <c r="D859" s="28">
        <v>3.0954197999999997</v>
      </c>
      <c r="E859" s="28">
        <v>1.7406732899999999</v>
      </c>
      <c r="F859" s="28">
        <v>1.0427864599999999</v>
      </c>
      <c r="G859" s="28">
        <v>0.31196004999999999</v>
      </c>
      <c r="H859" s="28">
        <v>6.6279873599999997</v>
      </c>
      <c r="I859" s="28">
        <v>1.1505202999999999</v>
      </c>
      <c r="J859" s="28">
        <v>1.0503203000000001</v>
      </c>
      <c r="K859" s="28">
        <v>2.917071</v>
      </c>
      <c r="L859" s="28">
        <v>1.5100757600000001</v>
      </c>
      <c r="M859" s="28">
        <v>91.325134000000006</v>
      </c>
      <c r="N859" s="28">
        <v>84.233183999999994</v>
      </c>
      <c r="O859" s="28">
        <v>0.39609299999999997</v>
      </c>
      <c r="P859" s="28">
        <v>6.6958570000000002</v>
      </c>
      <c r="Q859" s="28">
        <v>0</v>
      </c>
      <c r="R859" s="28">
        <v>101.04854116</v>
      </c>
      <c r="S859" s="28">
        <v>47.434208409999997</v>
      </c>
      <c r="T859" s="28">
        <v>0.72990742000000008</v>
      </c>
      <c r="U859" s="28">
        <v>2.46909168</v>
      </c>
      <c r="V859" s="28">
        <v>0</v>
      </c>
      <c r="W859" s="28">
        <v>0</v>
      </c>
      <c r="X859" s="28">
        <v>7.1778049299999998</v>
      </c>
      <c r="Y859" s="28">
        <v>17.084069320000001</v>
      </c>
      <c r="Z859" s="28">
        <v>0.88289168000000007</v>
      </c>
      <c r="AA859" s="28">
        <v>75.777973439999997</v>
      </c>
      <c r="AB859" s="28">
        <v>25.270567719999999</v>
      </c>
      <c r="AC859" s="28">
        <v>0</v>
      </c>
      <c r="AD859" s="28">
        <v>0</v>
      </c>
      <c r="AE859" s="28">
        <v>0</v>
      </c>
      <c r="AF859" s="28">
        <v>0</v>
      </c>
      <c r="AG859" s="28">
        <v>0</v>
      </c>
      <c r="AH859" s="28">
        <v>0</v>
      </c>
      <c r="AI859" s="28">
        <v>0</v>
      </c>
      <c r="AJ859" s="28">
        <v>0</v>
      </c>
      <c r="AK859" s="28">
        <v>0</v>
      </c>
      <c r="AL859" s="28">
        <v>1.5748838000000001</v>
      </c>
      <c r="AM859" s="28">
        <v>1.5748838000000001</v>
      </c>
      <c r="AN859" s="28">
        <v>0</v>
      </c>
      <c r="AO859" s="28">
        <v>0</v>
      </c>
      <c r="AP859" s="28">
        <v>1.7</v>
      </c>
      <c r="AQ859" s="28">
        <v>1.7</v>
      </c>
      <c r="AR859" s="28">
        <v>0</v>
      </c>
      <c r="AS859" s="28">
        <v>0</v>
      </c>
      <c r="AT859" s="28">
        <v>3.2748838</v>
      </c>
      <c r="AU859" s="28">
        <v>21.995683919999998</v>
      </c>
      <c r="AV859" s="28">
        <v>32.505156630000002</v>
      </c>
      <c r="AW859" s="28">
        <v>54.500840549999999</v>
      </c>
      <c r="AX859" s="28">
        <v>14.766693899999998</v>
      </c>
      <c r="AY859" s="28">
        <v>0.29153899999999999</v>
      </c>
      <c r="AZ859" s="28">
        <v>39.442607649999999</v>
      </c>
    </row>
    <row r="860" spans="2:52" x14ac:dyDescent="0.25">
      <c r="B860" s="15" t="s">
        <v>621</v>
      </c>
      <c r="C860" s="28">
        <v>182.47069266999998</v>
      </c>
      <c r="D860" s="28">
        <v>41.523601040000003</v>
      </c>
      <c r="E860" s="28">
        <v>1.8899264199999999</v>
      </c>
      <c r="F860" s="28">
        <v>39.23569139</v>
      </c>
      <c r="G860" s="28">
        <v>0.39798322999999997</v>
      </c>
      <c r="H860" s="28">
        <v>140.94709162999999</v>
      </c>
      <c r="I860" s="28">
        <v>1.42863469</v>
      </c>
      <c r="J860" s="28">
        <v>0.87322275999999999</v>
      </c>
      <c r="K860" s="28">
        <v>0</v>
      </c>
      <c r="L860" s="28">
        <v>138.64523418000002</v>
      </c>
      <c r="M860" s="28">
        <v>362.11911800000001</v>
      </c>
      <c r="N860" s="28">
        <v>73.283315999999999</v>
      </c>
      <c r="O860" s="28">
        <v>288.835802</v>
      </c>
      <c r="P860" s="28">
        <v>0</v>
      </c>
      <c r="Q860" s="28">
        <v>0</v>
      </c>
      <c r="R860" s="28">
        <v>544.58981066999991</v>
      </c>
      <c r="S860" s="28">
        <v>111.73921481000001</v>
      </c>
      <c r="T860" s="28">
        <v>3.3453765499999997</v>
      </c>
      <c r="U860" s="28">
        <v>16.092952629999999</v>
      </c>
      <c r="V860" s="28">
        <v>0</v>
      </c>
      <c r="W860" s="28">
        <v>0</v>
      </c>
      <c r="X860" s="28">
        <v>39.19910282</v>
      </c>
      <c r="Y860" s="28">
        <v>119.56225118</v>
      </c>
      <c r="Z860" s="28">
        <v>0</v>
      </c>
      <c r="AA860" s="28">
        <v>289.93889798999999</v>
      </c>
      <c r="AB860" s="28">
        <v>254.65091268</v>
      </c>
      <c r="AC860" s="28">
        <v>0</v>
      </c>
      <c r="AD860" s="28">
        <v>0</v>
      </c>
      <c r="AE860" s="28">
        <v>0</v>
      </c>
      <c r="AF860" s="28">
        <v>0</v>
      </c>
      <c r="AG860" s="28">
        <v>77.92487281999999</v>
      </c>
      <c r="AH860" s="28">
        <v>77.92487281999999</v>
      </c>
      <c r="AI860" s="28">
        <v>0</v>
      </c>
      <c r="AJ860" s="28">
        <v>0</v>
      </c>
      <c r="AK860" s="28">
        <v>77.92487281999999</v>
      </c>
      <c r="AL860" s="28">
        <v>2.9513539099999995</v>
      </c>
      <c r="AM860" s="28">
        <v>2.9513539099999995</v>
      </c>
      <c r="AN860" s="28">
        <v>0</v>
      </c>
      <c r="AO860" s="28">
        <v>0</v>
      </c>
      <c r="AP860" s="28">
        <v>0</v>
      </c>
      <c r="AQ860" s="28">
        <v>0</v>
      </c>
      <c r="AR860" s="28">
        <v>0</v>
      </c>
      <c r="AS860" s="28">
        <v>74.10527248999999</v>
      </c>
      <c r="AT860" s="28">
        <v>77.056626399999985</v>
      </c>
      <c r="AU860" s="28">
        <v>255.5191591</v>
      </c>
      <c r="AV860" s="28">
        <v>336.77387189000007</v>
      </c>
      <c r="AW860" s="28">
        <v>592.29303099000003</v>
      </c>
      <c r="AX860" s="28">
        <v>21.040489899999997</v>
      </c>
      <c r="AY860" s="28">
        <v>11.91831934</v>
      </c>
      <c r="AZ860" s="28">
        <v>559.33422174999998</v>
      </c>
    </row>
    <row r="861" spans="2:52" x14ac:dyDescent="0.25">
      <c r="B861" s="15" t="s">
        <v>622</v>
      </c>
      <c r="C861" s="28">
        <v>12.619982039999998</v>
      </c>
      <c r="D861" s="28">
        <v>5.5340288399999995</v>
      </c>
      <c r="E861" s="28">
        <v>1.97538714</v>
      </c>
      <c r="F861" s="28">
        <v>2.8519490699999999</v>
      </c>
      <c r="G861" s="28">
        <v>0.70669263000000004</v>
      </c>
      <c r="H861" s="28">
        <v>7.0859532000000005</v>
      </c>
      <c r="I861" s="28">
        <v>1.7888733400000001</v>
      </c>
      <c r="J861" s="28">
        <v>4.7197287499999998</v>
      </c>
      <c r="K861" s="28">
        <v>0</v>
      </c>
      <c r="L861" s="28">
        <v>0.57735110999999995</v>
      </c>
      <c r="M861" s="28">
        <v>95.058853999999997</v>
      </c>
      <c r="N861" s="28">
        <v>95.058853999999997</v>
      </c>
      <c r="O861" s="28">
        <v>0</v>
      </c>
      <c r="P861" s="28">
        <v>0</v>
      </c>
      <c r="Q861" s="28">
        <v>0</v>
      </c>
      <c r="R861" s="28">
        <v>107.67883603999999</v>
      </c>
      <c r="S861" s="28">
        <v>49.800004219999998</v>
      </c>
      <c r="T861" s="28">
        <v>1.03110649</v>
      </c>
      <c r="U861" s="28">
        <v>9.1400238300000005</v>
      </c>
      <c r="V861" s="28">
        <v>0</v>
      </c>
      <c r="W861" s="28">
        <v>0</v>
      </c>
      <c r="X861" s="28">
        <v>5.3517478399999998</v>
      </c>
      <c r="Y861" s="28">
        <v>6.6692523899999996</v>
      </c>
      <c r="Z861" s="28">
        <v>0</v>
      </c>
      <c r="AA861" s="28">
        <v>71.992134769999993</v>
      </c>
      <c r="AB861" s="28">
        <v>35.68670127</v>
      </c>
      <c r="AC861" s="28">
        <v>0</v>
      </c>
      <c r="AD861" s="28">
        <v>0</v>
      </c>
      <c r="AE861" s="28">
        <v>0</v>
      </c>
      <c r="AF861" s="28">
        <v>0</v>
      </c>
      <c r="AG861" s="28">
        <v>0</v>
      </c>
      <c r="AH861" s="28">
        <v>0</v>
      </c>
      <c r="AI861" s="28">
        <v>0</v>
      </c>
      <c r="AJ861" s="28">
        <v>120.58024664</v>
      </c>
      <c r="AK861" s="28">
        <v>120.58024664</v>
      </c>
      <c r="AL861" s="28">
        <v>44.674667290000002</v>
      </c>
      <c r="AM861" s="28">
        <v>44.674667290000002</v>
      </c>
      <c r="AN861" s="28">
        <v>0</v>
      </c>
      <c r="AO861" s="28">
        <v>0</v>
      </c>
      <c r="AP861" s="28">
        <v>0</v>
      </c>
      <c r="AQ861" s="28">
        <v>0</v>
      </c>
      <c r="AR861" s="28">
        <v>0</v>
      </c>
      <c r="AS861" s="28">
        <v>121.05433323</v>
      </c>
      <c r="AT861" s="28">
        <v>165.72900052</v>
      </c>
      <c r="AU861" s="28">
        <v>-9.4620526099999989</v>
      </c>
      <c r="AV861" s="28">
        <v>57.18969551</v>
      </c>
      <c r="AW861" s="28">
        <v>47.727642899999999</v>
      </c>
      <c r="AX861" s="28">
        <v>0.89150456</v>
      </c>
      <c r="AY861" s="28">
        <v>0.62651703000000003</v>
      </c>
      <c r="AZ861" s="28">
        <v>46.209621310000003</v>
      </c>
    </row>
    <row r="862" spans="2:52" x14ac:dyDescent="0.25">
      <c r="B862" s="15" t="s">
        <v>624</v>
      </c>
      <c r="C862" s="28">
        <v>7.2163008299999998</v>
      </c>
      <c r="D862" s="28">
        <v>3.8580814199999995</v>
      </c>
      <c r="E862" s="28">
        <v>3.0527547599999996</v>
      </c>
      <c r="F862" s="28">
        <v>0.59901786000000001</v>
      </c>
      <c r="G862" s="28">
        <v>0.20630879999999999</v>
      </c>
      <c r="H862" s="28">
        <v>3.3582194100000002</v>
      </c>
      <c r="I862" s="28">
        <v>0.82108915999999998</v>
      </c>
      <c r="J862" s="28">
        <v>0.98910500000000001</v>
      </c>
      <c r="K862" s="28">
        <v>1.471301</v>
      </c>
      <c r="L862" s="28">
        <v>7.6724249999999994E-2</v>
      </c>
      <c r="M862" s="28">
        <v>106.65730840000001</v>
      </c>
      <c r="N862" s="28">
        <v>91.114140000000006</v>
      </c>
      <c r="O862" s="28">
        <v>7.4093429999999988E-2</v>
      </c>
      <c r="P862" s="28">
        <v>0</v>
      </c>
      <c r="Q862" s="28">
        <v>15.469074970000001</v>
      </c>
      <c r="R862" s="28">
        <v>113.87360923</v>
      </c>
      <c r="S862" s="28">
        <v>64.798609900000002</v>
      </c>
      <c r="T862" s="28">
        <v>0.95723327000000002</v>
      </c>
      <c r="U862" s="28">
        <v>8.6821595800000004</v>
      </c>
      <c r="V862" s="28">
        <v>0</v>
      </c>
      <c r="W862" s="28">
        <v>0</v>
      </c>
      <c r="X862" s="28">
        <v>6.7643851399999999</v>
      </c>
      <c r="Y862" s="28">
        <v>6.3707988799999997</v>
      </c>
      <c r="Z862" s="28">
        <v>2.89718593</v>
      </c>
      <c r="AA862" s="28">
        <v>90.470372699999999</v>
      </c>
      <c r="AB862" s="28">
        <v>23.403236529999997</v>
      </c>
      <c r="AC862" s="28">
        <v>0</v>
      </c>
      <c r="AD862" s="28">
        <v>0</v>
      </c>
      <c r="AE862" s="28">
        <v>0</v>
      </c>
      <c r="AF862" s="28">
        <v>0</v>
      </c>
      <c r="AG862" s="28">
        <v>0</v>
      </c>
      <c r="AH862" s="28">
        <v>0</v>
      </c>
      <c r="AI862" s="28">
        <v>0</v>
      </c>
      <c r="AJ862" s="28">
        <v>0</v>
      </c>
      <c r="AK862" s="28">
        <v>0</v>
      </c>
      <c r="AL862" s="28">
        <v>0.89600100000000005</v>
      </c>
      <c r="AM862" s="28">
        <v>0.89600100000000005</v>
      </c>
      <c r="AN862" s="28">
        <v>0</v>
      </c>
      <c r="AO862" s="28">
        <v>0</v>
      </c>
      <c r="AP862" s="28">
        <v>5.5846668399999997</v>
      </c>
      <c r="AQ862" s="28">
        <v>5.5846668399999997</v>
      </c>
      <c r="AR862" s="28">
        <v>0</v>
      </c>
      <c r="AS862" s="28">
        <v>7.6303200499999999</v>
      </c>
      <c r="AT862" s="28">
        <v>14.110987890000001</v>
      </c>
      <c r="AU862" s="28">
        <v>9.2922486400000004</v>
      </c>
      <c r="AV862" s="28">
        <v>34.629299489999994</v>
      </c>
      <c r="AW862" s="28">
        <v>43.921548130000005</v>
      </c>
      <c r="AX862" s="28">
        <v>0</v>
      </c>
      <c r="AY862" s="28">
        <v>0</v>
      </c>
      <c r="AZ862" s="28">
        <v>43.921548130000005</v>
      </c>
    </row>
    <row r="863" spans="2:52" x14ac:dyDescent="0.25">
      <c r="B863" s="15" t="s">
        <v>625</v>
      </c>
      <c r="C863" s="28">
        <v>8.9341767000000001</v>
      </c>
      <c r="D863" s="28">
        <v>2.0880003599999997</v>
      </c>
      <c r="E863" s="28">
        <v>1.2220386699999999</v>
      </c>
      <c r="F863" s="28">
        <v>0.43808008000000004</v>
      </c>
      <c r="G863" s="28">
        <v>0.42788160999999997</v>
      </c>
      <c r="H863" s="28">
        <v>6.8461763399999995</v>
      </c>
      <c r="I863" s="28">
        <v>0.71934598999999999</v>
      </c>
      <c r="J863" s="28">
        <v>0.96609370999999999</v>
      </c>
      <c r="K863" s="28">
        <v>0</v>
      </c>
      <c r="L863" s="28">
        <v>5.1607366399999997</v>
      </c>
      <c r="M863" s="28">
        <v>139.97829265000001</v>
      </c>
      <c r="N863" s="28">
        <v>64.588887999999997</v>
      </c>
      <c r="O863" s="28">
        <v>0</v>
      </c>
      <c r="P863" s="28">
        <v>0</v>
      </c>
      <c r="Q863" s="28">
        <v>75.389404650000003</v>
      </c>
      <c r="R863" s="28">
        <v>148.91246934999998</v>
      </c>
      <c r="S863" s="28">
        <v>24.45437252</v>
      </c>
      <c r="T863" s="28">
        <v>0.65741642999999994</v>
      </c>
      <c r="U863" s="28">
        <v>8.5903852399999998</v>
      </c>
      <c r="V863" s="28">
        <v>0</v>
      </c>
      <c r="W863" s="28">
        <v>0.31656368000000001</v>
      </c>
      <c r="X863" s="28">
        <v>9.9461234399999991</v>
      </c>
      <c r="Y863" s="28">
        <v>10.641846630000002</v>
      </c>
      <c r="Z863" s="28">
        <v>0</v>
      </c>
      <c r="AA863" s="28">
        <v>54.60670794</v>
      </c>
      <c r="AB863" s="28">
        <v>94.305761410000002</v>
      </c>
      <c r="AC863" s="28">
        <v>0</v>
      </c>
      <c r="AD863" s="28">
        <v>0</v>
      </c>
      <c r="AE863" s="28">
        <v>0</v>
      </c>
      <c r="AF863" s="28">
        <v>0</v>
      </c>
      <c r="AG863" s="28">
        <v>0</v>
      </c>
      <c r="AH863" s="28">
        <v>0</v>
      </c>
      <c r="AI863" s="28">
        <v>0</v>
      </c>
      <c r="AJ863" s="28">
        <v>0</v>
      </c>
      <c r="AK863" s="28">
        <v>0</v>
      </c>
      <c r="AL863" s="28">
        <v>73.620208669999997</v>
      </c>
      <c r="AM863" s="28">
        <v>0.32260902000000002</v>
      </c>
      <c r="AN863" s="28">
        <v>0</v>
      </c>
      <c r="AO863" s="28">
        <v>73.297599650000009</v>
      </c>
      <c r="AP863" s="28">
        <v>0</v>
      </c>
      <c r="AQ863" s="28">
        <v>0</v>
      </c>
      <c r="AR863" s="28">
        <v>0</v>
      </c>
      <c r="AS863" s="28">
        <v>0</v>
      </c>
      <c r="AT863" s="28">
        <v>73.620208669999997</v>
      </c>
      <c r="AU863" s="28">
        <v>20.685552739999999</v>
      </c>
      <c r="AV863" s="28">
        <v>43.422106110000001</v>
      </c>
      <c r="AW863" s="28">
        <v>64.107658850000007</v>
      </c>
      <c r="AX863" s="28">
        <v>2.3281652200000003</v>
      </c>
      <c r="AY863" s="28">
        <v>0.94508875000000003</v>
      </c>
      <c r="AZ863" s="28">
        <v>60.834404880000001</v>
      </c>
    </row>
    <row r="864" spans="2:52" x14ac:dyDescent="0.25">
      <c r="B864" s="15" t="s">
        <v>626</v>
      </c>
      <c r="C864" s="28">
        <v>2.5182905499999997</v>
      </c>
      <c r="D864" s="28">
        <v>1.3249513500000001</v>
      </c>
      <c r="E864" s="28">
        <v>0.84487730000000005</v>
      </c>
      <c r="F864" s="28">
        <v>0.24049251999999999</v>
      </c>
      <c r="G864" s="28">
        <v>0.23958152999999999</v>
      </c>
      <c r="H864" s="28">
        <v>1.1933392</v>
      </c>
      <c r="I864" s="28">
        <v>0.70180571999999997</v>
      </c>
      <c r="J864" s="28">
        <v>0.44188348</v>
      </c>
      <c r="K864" s="28">
        <v>0</v>
      </c>
      <c r="L864" s="28">
        <v>4.965E-2</v>
      </c>
      <c r="M864" s="28">
        <v>52.442903999999999</v>
      </c>
      <c r="N864" s="28">
        <v>52.442903999999999</v>
      </c>
      <c r="O864" s="28">
        <v>0</v>
      </c>
      <c r="P864" s="28">
        <v>0</v>
      </c>
      <c r="Q864" s="28">
        <v>0</v>
      </c>
      <c r="R864" s="28">
        <v>54.961194549999995</v>
      </c>
      <c r="S864" s="28">
        <v>37.693455419999999</v>
      </c>
      <c r="T864" s="28">
        <v>0.38729815000000001</v>
      </c>
      <c r="U864" s="28">
        <v>4.2152924499999997</v>
      </c>
      <c r="V864" s="28">
        <v>0</v>
      </c>
      <c r="W864" s="28">
        <v>0</v>
      </c>
      <c r="X864" s="28">
        <v>2.2608950000000001</v>
      </c>
      <c r="Y864" s="28">
        <v>2.4949065299999997</v>
      </c>
      <c r="Z864" s="28">
        <v>0</v>
      </c>
      <c r="AA864" s="28">
        <v>47.051847550000005</v>
      </c>
      <c r="AB864" s="28">
        <v>7.9093470000000003</v>
      </c>
      <c r="AC864" s="28">
        <v>0</v>
      </c>
      <c r="AD864" s="28">
        <v>0</v>
      </c>
      <c r="AE864" s="28">
        <v>0</v>
      </c>
      <c r="AF864" s="28">
        <v>0</v>
      </c>
      <c r="AG864" s="28">
        <v>0</v>
      </c>
      <c r="AH864" s="28">
        <v>0</v>
      </c>
      <c r="AI864" s="28">
        <v>0</v>
      </c>
      <c r="AJ864" s="28">
        <v>0</v>
      </c>
      <c r="AK864" s="28">
        <v>0</v>
      </c>
      <c r="AL864" s="28">
        <v>0</v>
      </c>
      <c r="AM864" s="28">
        <v>0</v>
      </c>
      <c r="AN864" s="28">
        <v>0</v>
      </c>
      <c r="AO864" s="28">
        <v>0</v>
      </c>
      <c r="AP864" s="28">
        <v>0</v>
      </c>
      <c r="AQ864" s="28">
        <v>0</v>
      </c>
      <c r="AR864" s="28">
        <v>0</v>
      </c>
      <c r="AS864" s="28">
        <v>0</v>
      </c>
      <c r="AT864" s="28">
        <v>0</v>
      </c>
      <c r="AU864" s="28">
        <v>7.9093470000000003</v>
      </c>
      <c r="AV864" s="28">
        <v>22.792163129999999</v>
      </c>
      <c r="AW864" s="28">
        <v>30.701510129999999</v>
      </c>
      <c r="AX864" s="28">
        <v>0.82280302999999999</v>
      </c>
      <c r="AY864" s="28">
        <v>0</v>
      </c>
      <c r="AZ864" s="28">
        <v>29.8787071</v>
      </c>
    </row>
    <row r="865" spans="2:52" x14ac:dyDescent="0.25">
      <c r="B865" s="15" t="s">
        <v>548</v>
      </c>
      <c r="C865" s="28">
        <v>8.0747470400000001</v>
      </c>
      <c r="D865" s="28">
        <v>3.1431519900000002</v>
      </c>
      <c r="E865" s="28">
        <v>1.1905958000000001</v>
      </c>
      <c r="F865" s="28">
        <v>1.67585524</v>
      </c>
      <c r="G865" s="28">
        <v>0.27670095</v>
      </c>
      <c r="H865" s="28">
        <v>4.9315950499999994</v>
      </c>
      <c r="I865" s="28">
        <v>0.57545693000000009</v>
      </c>
      <c r="J865" s="28">
        <v>4.2722039400000007</v>
      </c>
      <c r="K865" s="28">
        <v>0</v>
      </c>
      <c r="L865" s="28">
        <v>8.3934179999999997E-2</v>
      </c>
      <c r="M865" s="28">
        <v>74.646144000000007</v>
      </c>
      <c r="N865" s="28">
        <v>74.646144000000007</v>
      </c>
      <c r="O865" s="28">
        <v>0</v>
      </c>
      <c r="P865" s="28">
        <v>0</v>
      </c>
      <c r="Q865" s="28">
        <v>0</v>
      </c>
      <c r="R865" s="28">
        <v>82.720891040000012</v>
      </c>
      <c r="S865" s="28">
        <v>47.001558200000005</v>
      </c>
      <c r="T865" s="28">
        <v>9.9148749999999994E-2</v>
      </c>
      <c r="U865" s="28">
        <v>10.544834470000001</v>
      </c>
      <c r="V865" s="28">
        <v>0</v>
      </c>
      <c r="W865" s="28">
        <v>0</v>
      </c>
      <c r="X865" s="28">
        <v>3.9537632599999997</v>
      </c>
      <c r="Y865" s="28">
        <v>6.5527469500000004</v>
      </c>
      <c r="Z865" s="28">
        <v>0.70540269</v>
      </c>
      <c r="AA865" s="28">
        <v>68.857454319999988</v>
      </c>
      <c r="AB865" s="28">
        <v>13.863436719999999</v>
      </c>
      <c r="AC865" s="28">
        <v>0</v>
      </c>
      <c r="AD865" s="28">
        <v>0</v>
      </c>
      <c r="AE865" s="28">
        <v>0</v>
      </c>
      <c r="AF865" s="28">
        <v>0</v>
      </c>
      <c r="AG865" s="28">
        <v>0</v>
      </c>
      <c r="AH865" s="28">
        <v>0</v>
      </c>
      <c r="AI865" s="28">
        <v>0</v>
      </c>
      <c r="AJ865" s="28">
        <v>0</v>
      </c>
      <c r="AK865" s="28">
        <v>0</v>
      </c>
      <c r="AL865" s="28">
        <v>1.94975316</v>
      </c>
      <c r="AM865" s="28">
        <v>1.94975316</v>
      </c>
      <c r="AN865" s="28">
        <v>0</v>
      </c>
      <c r="AO865" s="28">
        <v>0</v>
      </c>
      <c r="AP865" s="28">
        <v>1.8524357499999999</v>
      </c>
      <c r="AQ865" s="28">
        <v>1.8524357499999999</v>
      </c>
      <c r="AR865" s="28">
        <v>0</v>
      </c>
      <c r="AS865" s="28">
        <v>0</v>
      </c>
      <c r="AT865" s="28">
        <v>3.8021889100000004</v>
      </c>
      <c r="AU865" s="28">
        <v>10.061247810000001</v>
      </c>
      <c r="AV865" s="28">
        <v>25.691103479999999</v>
      </c>
      <c r="AW865" s="28">
        <v>35.752351290000007</v>
      </c>
      <c r="AX865" s="28">
        <v>0.21052420000000002</v>
      </c>
      <c r="AY865" s="28">
        <v>3.5498821499999997</v>
      </c>
      <c r="AZ865" s="28">
        <v>31.99194494</v>
      </c>
    </row>
    <row r="866" spans="2:52" x14ac:dyDescent="0.25">
      <c r="B866" s="15" t="s">
        <v>627</v>
      </c>
      <c r="C866" s="28">
        <v>11.23763785</v>
      </c>
      <c r="D866" s="28">
        <v>3.7042457299999998</v>
      </c>
      <c r="E866" s="28">
        <v>1.7723158300000001</v>
      </c>
      <c r="F866" s="28">
        <v>1.5169161499999999</v>
      </c>
      <c r="G866" s="28">
        <v>0.41501375000000001</v>
      </c>
      <c r="H866" s="28">
        <v>7.5333921200000002</v>
      </c>
      <c r="I866" s="28">
        <v>1.12810572</v>
      </c>
      <c r="J866" s="28">
        <v>0.66107859999999996</v>
      </c>
      <c r="K866" s="28">
        <v>3.6298125099999998</v>
      </c>
      <c r="L866" s="28">
        <v>2.11439529</v>
      </c>
      <c r="M866" s="28">
        <v>83.763389419999996</v>
      </c>
      <c r="N866" s="28">
        <v>83.684855999999996</v>
      </c>
      <c r="O866" s="28">
        <v>7.8533419999999993E-2</v>
      </c>
      <c r="P866" s="28">
        <v>0</v>
      </c>
      <c r="Q866" s="28">
        <v>0</v>
      </c>
      <c r="R866" s="28">
        <v>95.001027269999994</v>
      </c>
      <c r="S866" s="28">
        <v>35.851610749999999</v>
      </c>
      <c r="T866" s="28">
        <v>1.12966882</v>
      </c>
      <c r="U866" s="28">
        <v>5.8483018300000005</v>
      </c>
      <c r="V866" s="28">
        <v>0</v>
      </c>
      <c r="W866" s="28">
        <v>3.3058440899999999</v>
      </c>
      <c r="X866" s="28">
        <v>7.3839688700000004</v>
      </c>
      <c r="Y866" s="28">
        <v>8.2413191999999995</v>
      </c>
      <c r="Z866" s="28">
        <v>5.5854170000000002E-2</v>
      </c>
      <c r="AA866" s="28">
        <v>61.816567729999996</v>
      </c>
      <c r="AB866" s="28">
        <v>33.184459539999999</v>
      </c>
      <c r="AC866" s="28">
        <v>0</v>
      </c>
      <c r="AD866" s="28">
        <v>0</v>
      </c>
      <c r="AE866" s="28">
        <v>0</v>
      </c>
      <c r="AF866" s="28">
        <v>0</v>
      </c>
      <c r="AG866" s="28">
        <v>5.0588749999999996</v>
      </c>
      <c r="AH866" s="28">
        <v>5.0588749999999996</v>
      </c>
      <c r="AI866" s="28">
        <v>0</v>
      </c>
      <c r="AJ866" s="28">
        <v>0</v>
      </c>
      <c r="AK866" s="28">
        <v>5.0588749999999996</v>
      </c>
      <c r="AL866" s="28">
        <v>12.4863462</v>
      </c>
      <c r="AM866" s="28">
        <v>12.4863462</v>
      </c>
      <c r="AN866" s="28">
        <v>0</v>
      </c>
      <c r="AO866" s="28">
        <v>0</v>
      </c>
      <c r="AP866" s="28">
        <v>1.97840054</v>
      </c>
      <c r="AQ866" s="28">
        <v>1.97840054</v>
      </c>
      <c r="AR866" s="28">
        <v>0</v>
      </c>
      <c r="AS866" s="28">
        <v>0</v>
      </c>
      <c r="AT866" s="28">
        <v>14.464746739999999</v>
      </c>
      <c r="AU866" s="28">
        <v>23.7785878</v>
      </c>
      <c r="AV866" s="28">
        <v>23.83952017</v>
      </c>
      <c r="AW866" s="28">
        <v>47.618107969999997</v>
      </c>
      <c r="AX866" s="28">
        <v>0</v>
      </c>
      <c r="AY866" s="28">
        <v>7.6048720199999993</v>
      </c>
      <c r="AZ866" s="28">
        <v>40.013235949999995</v>
      </c>
    </row>
    <row r="867" spans="2:52" x14ac:dyDescent="0.25">
      <c r="B867" s="15" t="s">
        <v>330</v>
      </c>
      <c r="C867" s="28">
        <v>63.728555469999996</v>
      </c>
      <c r="D867" s="28">
        <v>34.268394740000005</v>
      </c>
      <c r="E867" s="28">
        <v>9.1079941600000005</v>
      </c>
      <c r="F867" s="28">
        <v>24.047462190000001</v>
      </c>
      <c r="G867" s="28">
        <v>1.1129383899999998</v>
      </c>
      <c r="H867" s="28">
        <v>29.460160730000002</v>
      </c>
      <c r="I867" s="28">
        <v>6.9836053600000003</v>
      </c>
      <c r="J867" s="28">
        <v>3.5693740800000002</v>
      </c>
      <c r="K867" s="28">
        <v>18.4370862</v>
      </c>
      <c r="L867" s="28">
        <v>0.47009509000000005</v>
      </c>
      <c r="M867" s="28">
        <v>98.333475000000007</v>
      </c>
      <c r="N867" s="28">
        <v>98.333475000000007</v>
      </c>
      <c r="O867" s="28">
        <v>0</v>
      </c>
      <c r="P867" s="28">
        <v>0</v>
      </c>
      <c r="Q867" s="28">
        <v>0</v>
      </c>
      <c r="R867" s="28">
        <v>162.06203047</v>
      </c>
      <c r="S867" s="28">
        <v>63.322796220000001</v>
      </c>
      <c r="T867" s="28">
        <v>3.3658864999999998</v>
      </c>
      <c r="U867" s="28">
        <v>11.11972574</v>
      </c>
      <c r="V867" s="28">
        <v>0</v>
      </c>
      <c r="W867" s="28">
        <v>0</v>
      </c>
      <c r="X867" s="28">
        <v>10.18115826</v>
      </c>
      <c r="Y867" s="28">
        <v>19.477225149999999</v>
      </c>
      <c r="Z867" s="28">
        <v>0.55916699999999997</v>
      </c>
      <c r="AA867" s="28">
        <v>108.02595887000001</v>
      </c>
      <c r="AB867" s="28">
        <v>54.0360716</v>
      </c>
      <c r="AC867" s="28">
        <v>0</v>
      </c>
      <c r="AD867" s="28">
        <v>0</v>
      </c>
      <c r="AE867" s="28">
        <v>0</v>
      </c>
      <c r="AF867" s="28">
        <v>0</v>
      </c>
      <c r="AG867" s="28">
        <v>0</v>
      </c>
      <c r="AH867" s="28">
        <v>0</v>
      </c>
      <c r="AI867" s="28">
        <v>0</v>
      </c>
      <c r="AJ867" s="28">
        <v>0</v>
      </c>
      <c r="AK867" s="28">
        <v>0</v>
      </c>
      <c r="AL867" s="28">
        <v>30.550490990000004</v>
      </c>
      <c r="AM867" s="28">
        <v>30.550490990000004</v>
      </c>
      <c r="AN867" s="28">
        <v>0</v>
      </c>
      <c r="AO867" s="28">
        <v>0</v>
      </c>
      <c r="AP867" s="28">
        <v>1.24559307</v>
      </c>
      <c r="AQ867" s="28">
        <v>1.24559307</v>
      </c>
      <c r="AR867" s="28">
        <v>0</v>
      </c>
      <c r="AS867" s="28">
        <v>0</v>
      </c>
      <c r="AT867" s="28">
        <v>31.796084060000002</v>
      </c>
      <c r="AU867" s="28">
        <v>22.239987540000001</v>
      </c>
      <c r="AV867" s="28">
        <v>102.77393481999999</v>
      </c>
      <c r="AW867" s="28">
        <v>125.01392236</v>
      </c>
      <c r="AX867" s="28">
        <v>10.78789035</v>
      </c>
      <c r="AY867" s="28">
        <v>0</v>
      </c>
      <c r="AZ867" s="28">
        <v>114.22603201000001</v>
      </c>
    </row>
    <row r="868" spans="2:52" x14ac:dyDescent="0.25">
      <c r="B868" s="15" t="s">
        <v>628</v>
      </c>
      <c r="C868" s="28">
        <v>4.6909271500000003</v>
      </c>
      <c r="D868" s="28">
        <v>2.1911206100000005</v>
      </c>
      <c r="E868" s="28">
        <v>0.79196884000000012</v>
      </c>
      <c r="F868" s="28">
        <v>0.91333584000000001</v>
      </c>
      <c r="G868" s="28">
        <v>0.48581593000000001</v>
      </c>
      <c r="H868" s="28">
        <v>2.4998065400000002</v>
      </c>
      <c r="I868" s="28">
        <v>0.5177775</v>
      </c>
      <c r="J868" s="28">
        <v>0.380164</v>
      </c>
      <c r="K868" s="28">
        <v>1.4555327</v>
      </c>
      <c r="L868" s="28">
        <v>0.14633234000000001</v>
      </c>
      <c r="M868" s="28">
        <v>104.85370743999999</v>
      </c>
      <c r="N868" s="28">
        <v>104.099887</v>
      </c>
      <c r="O868" s="28">
        <v>0</v>
      </c>
      <c r="P868" s="28">
        <v>0.23422044</v>
      </c>
      <c r="Q868" s="28">
        <v>0.51959999999999995</v>
      </c>
      <c r="R868" s="28">
        <v>109.54463459</v>
      </c>
      <c r="S868" s="28">
        <v>59.486116709999997</v>
      </c>
      <c r="T868" s="28">
        <v>0.38219236000000001</v>
      </c>
      <c r="U868" s="28">
        <v>9.4070850900000007</v>
      </c>
      <c r="V868" s="28">
        <v>0</v>
      </c>
      <c r="W868" s="28">
        <v>0.32478659999999998</v>
      </c>
      <c r="X868" s="28">
        <v>5.6636435299999999</v>
      </c>
      <c r="Y868" s="28">
        <v>21.536891129999997</v>
      </c>
      <c r="Z868" s="28">
        <v>0</v>
      </c>
      <c r="AA868" s="28">
        <v>96.800715419999989</v>
      </c>
      <c r="AB868" s="28">
        <v>12.74391917</v>
      </c>
      <c r="AC868" s="28">
        <v>0</v>
      </c>
      <c r="AD868" s="28">
        <v>0</v>
      </c>
      <c r="AE868" s="28">
        <v>0</v>
      </c>
      <c r="AF868" s="28">
        <v>0</v>
      </c>
      <c r="AG868" s="28">
        <v>13.965736550000001</v>
      </c>
      <c r="AH868" s="28">
        <v>13.965736550000001</v>
      </c>
      <c r="AI868" s="28">
        <v>0</v>
      </c>
      <c r="AJ868" s="28">
        <v>0</v>
      </c>
      <c r="AK868" s="28">
        <v>13.965736550000001</v>
      </c>
      <c r="AL868" s="28">
        <v>0.42699999999999999</v>
      </c>
      <c r="AM868" s="28">
        <v>0.42699999999999999</v>
      </c>
      <c r="AN868" s="28">
        <v>0</v>
      </c>
      <c r="AO868" s="28">
        <v>0</v>
      </c>
      <c r="AP868" s="28">
        <v>13.965736550000001</v>
      </c>
      <c r="AQ868" s="28">
        <v>13.965736550000001</v>
      </c>
      <c r="AR868" s="28">
        <v>0</v>
      </c>
      <c r="AS868" s="28">
        <v>0</v>
      </c>
      <c r="AT868" s="28">
        <v>14.39273655</v>
      </c>
      <c r="AU868" s="28">
        <v>12.31691917</v>
      </c>
      <c r="AV868" s="28">
        <v>52.351936479999999</v>
      </c>
      <c r="AW868" s="28">
        <v>64.668855649999998</v>
      </c>
      <c r="AX868" s="28">
        <v>11.366064470000001</v>
      </c>
      <c r="AY868" s="28">
        <v>0</v>
      </c>
      <c r="AZ868" s="28">
        <v>53.30279118</v>
      </c>
    </row>
    <row r="869" spans="2:52" x14ac:dyDescent="0.25">
      <c r="B869" s="15" t="s">
        <v>629</v>
      </c>
      <c r="C869" s="28">
        <v>14.099229449999999</v>
      </c>
      <c r="D869" s="28">
        <v>1.3084900400000001</v>
      </c>
      <c r="E869" s="28">
        <v>0.81420018999999999</v>
      </c>
      <c r="F869" s="28">
        <v>0.29954284999999997</v>
      </c>
      <c r="G869" s="28">
        <v>0.194747</v>
      </c>
      <c r="H869" s="28">
        <v>12.79073941</v>
      </c>
      <c r="I869" s="28">
        <v>0.94226135999999994</v>
      </c>
      <c r="J869" s="28">
        <v>0.252168</v>
      </c>
      <c r="K869" s="28">
        <v>11.47059063</v>
      </c>
      <c r="L869" s="28">
        <v>0.12571942000000003</v>
      </c>
      <c r="M869" s="28">
        <v>56.853372</v>
      </c>
      <c r="N869" s="28">
        <v>55.853372</v>
      </c>
      <c r="O869" s="28">
        <v>0</v>
      </c>
      <c r="P869" s="28">
        <v>1</v>
      </c>
      <c r="Q869" s="28">
        <v>0</v>
      </c>
      <c r="R869" s="28">
        <v>70.952601450000003</v>
      </c>
      <c r="S869" s="28">
        <v>31.872946679999998</v>
      </c>
      <c r="T869" s="28">
        <v>0.42879365000000003</v>
      </c>
      <c r="U869" s="28">
        <v>7.1535144900000001</v>
      </c>
      <c r="V869" s="28">
        <v>0</v>
      </c>
      <c r="W869" s="28">
        <v>0</v>
      </c>
      <c r="X869" s="28">
        <v>2.4651916900000002</v>
      </c>
      <c r="Y869" s="28">
        <v>13.470346050000002</v>
      </c>
      <c r="Z869" s="28">
        <v>1.6502555400000001</v>
      </c>
      <c r="AA869" s="28">
        <v>57.041048100000005</v>
      </c>
      <c r="AB869" s="28">
        <v>13.911553350000002</v>
      </c>
      <c r="AC869" s="28">
        <v>0</v>
      </c>
      <c r="AD869" s="28">
        <v>0</v>
      </c>
      <c r="AE869" s="28">
        <v>0</v>
      </c>
      <c r="AF869" s="28">
        <v>0</v>
      </c>
      <c r="AG869" s="28">
        <v>0</v>
      </c>
      <c r="AH869" s="28">
        <v>0</v>
      </c>
      <c r="AI869" s="28">
        <v>0</v>
      </c>
      <c r="AJ869" s="28">
        <v>0</v>
      </c>
      <c r="AK869" s="28">
        <v>0</v>
      </c>
      <c r="AL869" s="28">
        <v>1.82849193</v>
      </c>
      <c r="AM869" s="28">
        <v>1.82849193</v>
      </c>
      <c r="AN869" s="28">
        <v>0</v>
      </c>
      <c r="AO869" s="28">
        <v>0</v>
      </c>
      <c r="AP869" s="28">
        <v>1.8153836000000001</v>
      </c>
      <c r="AQ869" s="28">
        <v>1.8153836000000001</v>
      </c>
      <c r="AR869" s="28">
        <v>0</v>
      </c>
      <c r="AS869" s="28">
        <v>0</v>
      </c>
      <c r="AT869" s="28">
        <v>3.6438755300000003</v>
      </c>
      <c r="AU869" s="28">
        <v>10.267677820000001</v>
      </c>
      <c r="AV869" s="28">
        <v>16.772864350000003</v>
      </c>
      <c r="AW869" s="28">
        <v>27.040542169999998</v>
      </c>
      <c r="AX869" s="28">
        <v>0.54288423000000008</v>
      </c>
      <c r="AY869" s="28">
        <v>1.09863</v>
      </c>
      <c r="AZ869" s="28">
        <v>25.39902794</v>
      </c>
    </row>
    <row r="870" spans="2:52" x14ac:dyDescent="0.25">
      <c r="B870" s="15" t="s">
        <v>630</v>
      </c>
      <c r="C870" s="28">
        <v>22.466673610000001</v>
      </c>
      <c r="D870" s="28">
        <v>8.3941819800000008</v>
      </c>
      <c r="E870" s="28">
        <v>4.32762548</v>
      </c>
      <c r="F870" s="28">
        <v>3.4808787699999999</v>
      </c>
      <c r="G870" s="28">
        <v>0.58567773000000001</v>
      </c>
      <c r="H870" s="28">
        <v>14.072491629999998</v>
      </c>
      <c r="I870" s="28">
        <v>3.6134340699999998</v>
      </c>
      <c r="J870" s="28">
        <v>1.6225711999999999</v>
      </c>
      <c r="K870" s="28">
        <v>8.5667954999999996</v>
      </c>
      <c r="L870" s="28">
        <v>0.26969085999999998</v>
      </c>
      <c r="M870" s="28">
        <v>121.34900004000001</v>
      </c>
      <c r="N870" s="28">
        <v>113.727091</v>
      </c>
      <c r="O870" s="28">
        <v>0</v>
      </c>
      <c r="P870" s="28">
        <v>7.6219090400000002</v>
      </c>
      <c r="Q870" s="28">
        <v>0</v>
      </c>
      <c r="R870" s="28">
        <v>143.81567365000001</v>
      </c>
      <c r="S870" s="28">
        <v>56.289035630000001</v>
      </c>
      <c r="T870" s="28">
        <v>1.9406449099999998</v>
      </c>
      <c r="U870" s="28">
        <v>11.058755189999999</v>
      </c>
      <c r="V870" s="28">
        <v>0</v>
      </c>
      <c r="W870" s="28">
        <v>0</v>
      </c>
      <c r="X870" s="28">
        <v>8.9899259100000002</v>
      </c>
      <c r="Y870" s="28">
        <v>16.63394495</v>
      </c>
      <c r="Z870" s="28">
        <v>1.72770632</v>
      </c>
      <c r="AA870" s="28">
        <v>96.640012909999996</v>
      </c>
      <c r="AB870" s="28">
        <v>47.175660740000005</v>
      </c>
      <c r="AC870" s="28">
        <v>0</v>
      </c>
      <c r="AD870" s="28">
        <v>0</v>
      </c>
      <c r="AE870" s="28">
        <v>0</v>
      </c>
      <c r="AF870" s="28">
        <v>0</v>
      </c>
      <c r="AG870" s="28">
        <v>0</v>
      </c>
      <c r="AH870" s="28">
        <v>0</v>
      </c>
      <c r="AI870" s="28">
        <v>0</v>
      </c>
      <c r="AJ870" s="28">
        <v>5.1740000000000001E-2</v>
      </c>
      <c r="AK870" s="28">
        <v>5.1740000000000001E-2</v>
      </c>
      <c r="AL870" s="28">
        <v>13.7516056</v>
      </c>
      <c r="AM870" s="28">
        <v>13.7516056</v>
      </c>
      <c r="AN870" s="28">
        <v>0</v>
      </c>
      <c r="AO870" s="28">
        <v>0</v>
      </c>
      <c r="AP870" s="28">
        <v>3.4464594800000001</v>
      </c>
      <c r="AQ870" s="28">
        <v>3.4464594800000001</v>
      </c>
      <c r="AR870" s="28">
        <v>0</v>
      </c>
      <c r="AS870" s="28">
        <v>8.2794870599999992</v>
      </c>
      <c r="AT870" s="28">
        <v>25.477552139999997</v>
      </c>
      <c r="AU870" s="28">
        <v>21.7498486</v>
      </c>
      <c r="AV870" s="28">
        <v>74.173524639999997</v>
      </c>
      <c r="AW870" s="28">
        <v>95.923373239999989</v>
      </c>
      <c r="AX870" s="28">
        <v>2.1938405899999998</v>
      </c>
      <c r="AY870" s="28">
        <v>4.5379784800000005</v>
      </c>
      <c r="AZ870" s="28">
        <v>89.191554170000003</v>
      </c>
    </row>
    <row r="871" spans="2:52" x14ac:dyDescent="0.25">
      <c r="B871" s="15" t="s">
        <v>631</v>
      </c>
      <c r="C871" s="28">
        <v>6.6003203499999996</v>
      </c>
      <c r="D871" s="28">
        <v>2.6918558499999996</v>
      </c>
      <c r="E871" s="28">
        <v>1.5163771099999999</v>
      </c>
      <c r="F871" s="28">
        <v>0.69520110999999996</v>
      </c>
      <c r="G871" s="28">
        <v>0.48027763000000001</v>
      </c>
      <c r="H871" s="28">
        <v>3.9084645</v>
      </c>
      <c r="I871" s="28">
        <v>0.63822188000000002</v>
      </c>
      <c r="J871" s="28">
        <v>3.1492712000000003</v>
      </c>
      <c r="K871" s="28">
        <v>0</v>
      </c>
      <c r="L871" s="28">
        <v>0.12097142</v>
      </c>
      <c r="M871" s="28">
        <v>71.886218999999997</v>
      </c>
      <c r="N871" s="28">
        <v>71.886218999999997</v>
      </c>
      <c r="O871" s="28">
        <v>0</v>
      </c>
      <c r="P871" s="28">
        <v>0</v>
      </c>
      <c r="Q871" s="28">
        <v>0</v>
      </c>
      <c r="R871" s="28">
        <v>78.486539350000001</v>
      </c>
      <c r="S871" s="28">
        <v>33.688288289999996</v>
      </c>
      <c r="T871" s="28">
        <v>0.61802862999999997</v>
      </c>
      <c r="U871" s="28">
        <v>8.08334273</v>
      </c>
      <c r="V871" s="28">
        <v>0</v>
      </c>
      <c r="W871" s="28">
        <v>0</v>
      </c>
      <c r="X871" s="28">
        <v>5.1965214900000003</v>
      </c>
      <c r="Y871" s="28">
        <v>3.6818352700000001</v>
      </c>
      <c r="Z871" s="28">
        <v>0.51906379999999996</v>
      </c>
      <c r="AA871" s="28">
        <v>51.787080210000006</v>
      </c>
      <c r="AB871" s="28">
        <v>26.699459139999998</v>
      </c>
      <c r="AC871" s="28">
        <v>0</v>
      </c>
      <c r="AD871" s="28">
        <v>0</v>
      </c>
      <c r="AE871" s="28">
        <v>0</v>
      </c>
      <c r="AF871" s="28">
        <v>0</v>
      </c>
      <c r="AG871" s="28">
        <v>0</v>
      </c>
      <c r="AH871" s="28">
        <v>0</v>
      </c>
      <c r="AI871" s="28">
        <v>0</v>
      </c>
      <c r="AJ871" s="28">
        <v>3.3113510399999999</v>
      </c>
      <c r="AK871" s="28">
        <v>3.3113510399999999</v>
      </c>
      <c r="AL871" s="28">
        <v>2.8654373500000001</v>
      </c>
      <c r="AM871" s="28">
        <v>2.8654373500000001</v>
      </c>
      <c r="AN871" s="28">
        <v>0</v>
      </c>
      <c r="AO871" s="28">
        <v>0</v>
      </c>
      <c r="AP871" s="28">
        <v>1.6660021599999999</v>
      </c>
      <c r="AQ871" s="28">
        <v>1.6660021599999999</v>
      </c>
      <c r="AR871" s="28">
        <v>0</v>
      </c>
      <c r="AS871" s="28">
        <v>0</v>
      </c>
      <c r="AT871" s="28">
        <v>4.5314395099999993</v>
      </c>
      <c r="AU871" s="28">
        <v>25.479370669999998</v>
      </c>
      <c r="AV871" s="28">
        <v>56.645844360000005</v>
      </c>
      <c r="AW871" s="28">
        <v>82.125215030000007</v>
      </c>
      <c r="AX871" s="28">
        <v>2.34664304</v>
      </c>
      <c r="AY871" s="28">
        <v>16.563479529999999</v>
      </c>
      <c r="AZ871" s="28">
        <v>63.215092460000001</v>
      </c>
    </row>
    <row r="872" spans="2:52" x14ac:dyDescent="0.25">
      <c r="B872" s="15" t="s">
        <v>623</v>
      </c>
      <c r="C872" s="28">
        <v>6.0309715499999994</v>
      </c>
      <c r="D872" s="28">
        <v>3.4303127999999998</v>
      </c>
      <c r="E872" s="28">
        <v>2.1013885099999996</v>
      </c>
      <c r="F872" s="28">
        <v>1.02584103</v>
      </c>
      <c r="G872" s="28">
        <v>0.30308326000000002</v>
      </c>
      <c r="H872" s="28">
        <v>2.60065875</v>
      </c>
      <c r="I872" s="28">
        <v>0.78930395999999992</v>
      </c>
      <c r="J872" s="28">
        <v>0.45618625000000002</v>
      </c>
      <c r="K872" s="28">
        <v>1.0469330999999999</v>
      </c>
      <c r="L872" s="28">
        <v>0.30823544000000003</v>
      </c>
      <c r="M872" s="28">
        <v>74.909346920000004</v>
      </c>
      <c r="N872" s="28">
        <v>72.17792</v>
      </c>
      <c r="O872" s="28">
        <v>0</v>
      </c>
      <c r="P872" s="28">
        <v>0</v>
      </c>
      <c r="Q872" s="28">
        <v>2.7314269200000001</v>
      </c>
      <c r="R872" s="28">
        <v>80.940318469999994</v>
      </c>
      <c r="S872" s="28">
        <v>39.545357350000003</v>
      </c>
      <c r="T872" s="28">
        <v>1.23383383</v>
      </c>
      <c r="U872" s="28">
        <v>7.5815350099999996</v>
      </c>
      <c r="V872" s="28">
        <v>0</v>
      </c>
      <c r="W872" s="28">
        <v>0</v>
      </c>
      <c r="X872" s="28">
        <v>3.5573492500000001</v>
      </c>
      <c r="Y872" s="28">
        <v>7.6951537800000001</v>
      </c>
      <c r="Z872" s="28">
        <v>0</v>
      </c>
      <c r="AA872" s="28">
        <v>59.613229220000001</v>
      </c>
      <c r="AB872" s="28">
        <v>21.32708925</v>
      </c>
      <c r="AC872" s="28">
        <v>0</v>
      </c>
      <c r="AD872" s="28">
        <v>0</v>
      </c>
      <c r="AE872" s="28">
        <v>0</v>
      </c>
      <c r="AF872" s="28">
        <v>0</v>
      </c>
      <c r="AG872" s="28">
        <v>0</v>
      </c>
      <c r="AH872" s="28">
        <v>0</v>
      </c>
      <c r="AI872" s="28">
        <v>0</v>
      </c>
      <c r="AJ872" s="28">
        <v>0</v>
      </c>
      <c r="AK872" s="28">
        <v>0</v>
      </c>
      <c r="AL872" s="28">
        <v>16.290935109999999</v>
      </c>
      <c r="AM872" s="28">
        <v>16.290935109999999</v>
      </c>
      <c r="AN872" s="28">
        <v>0</v>
      </c>
      <c r="AO872" s="28">
        <v>0</v>
      </c>
      <c r="AP872" s="28">
        <v>0</v>
      </c>
      <c r="AQ872" s="28">
        <v>0</v>
      </c>
      <c r="AR872" s="28">
        <v>0</v>
      </c>
      <c r="AS872" s="28">
        <v>0</v>
      </c>
      <c r="AT872" s="28">
        <v>16.290935109999999</v>
      </c>
      <c r="AU872" s="28">
        <v>5.0361541400000007</v>
      </c>
      <c r="AV872" s="28">
        <v>41.901608750000001</v>
      </c>
      <c r="AW872" s="28">
        <v>46.937762890000002</v>
      </c>
      <c r="AX872" s="28">
        <v>3.3492105200000002</v>
      </c>
      <c r="AY872" s="28">
        <v>0</v>
      </c>
      <c r="AZ872" s="28">
        <v>43.588552369999995</v>
      </c>
    </row>
    <row r="873" spans="2:52" x14ac:dyDescent="0.25">
      <c r="B873" s="15" t="s">
        <v>632</v>
      </c>
      <c r="C873" s="28">
        <v>2.3141889199999999</v>
      </c>
      <c r="D873" s="28">
        <v>1.09827322</v>
      </c>
      <c r="E873" s="28">
        <v>0.53555301</v>
      </c>
      <c r="F873" s="28">
        <v>0.36775995</v>
      </c>
      <c r="G873" s="28">
        <v>0.19496026</v>
      </c>
      <c r="H873" s="28">
        <v>1.2159157000000003</v>
      </c>
      <c r="I873" s="28">
        <v>0.3430183</v>
      </c>
      <c r="J873" s="28">
        <v>0.59761304000000004</v>
      </c>
      <c r="K873" s="28">
        <v>0</v>
      </c>
      <c r="L873" s="28">
        <v>0.27528436000000001</v>
      </c>
      <c r="M873" s="28">
        <v>75.167099870000001</v>
      </c>
      <c r="N873" s="28">
        <v>75.167099870000001</v>
      </c>
      <c r="O873" s="28">
        <v>0</v>
      </c>
      <c r="P873" s="28">
        <v>0</v>
      </c>
      <c r="Q873" s="28">
        <v>0</v>
      </c>
      <c r="R873" s="28">
        <v>77.481288790000008</v>
      </c>
      <c r="S873" s="28">
        <v>34.073518380000003</v>
      </c>
      <c r="T873" s="28">
        <v>0.25779879999999999</v>
      </c>
      <c r="U873" s="28">
        <v>6.07184904</v>
      </c>
      <c r="V873" s="28">
        <v>0</v>
      </c>
      <c r="W873" s="28">
        <v>0</v>
      </c>
      <c r="X873" s="28">
        <v>5.8454900700000003</v>
      </c>
      <c r="Y873" s="28">
        <v>7.8252547799999999</v>
      </c>
      <c r="Z873" s="28">
        <v>0.38461138</v>
      </c>
      <c r="AA873" s="28">
        <v>54.458522450000004</v>
      </c>
      <c r="AB873" s="28">
        <v>23.02276634</v>
      </c>
      <c r="AC873" s="28">
        <v>0</v>
      </c>
      <c r="AD873" s="28">
        <v>0</v>
      </c>
      <c r="AE873" s="28">
        <v>0</v>
      </c>
      <c r="AF873" s="28">
        <v>0</v>
      </c>
      <c r="AG873" s="28">
        <v>7.1780379999999999</v>
      </c>
      <c r="AH873" s="28">
        <v>7.1780379999999999</v>
      </c>
      <c r="AI873" s="28">
        <v>0</v>
      </c>
      <c r="AJ873" s="28">
        <v>0</v>
      </c>
      <c r="AK873" s="28">
        <v>7.1780379999999999</v>
      </c>
      <c r="AL873" s="28">
        <v>3.7805989200000001</v>
      </c>
      <c r="AM873" s="28">
        <v>3.7805989200000001</v>
      </c>
      <c r="AN873" s="28">
        <v>0</v>
      </c>
      <c r="AO873" s="28">
        <v>0</v>
      </c>
      <c r="AP873" s="28">
        <v>0</v>
      </c>
      <c r="AQ873" s="28">
        <v>0</v>
      </c>
      <c r="AR873" s="28">
        <v>0</v>
      </c>
      <c r="AS873" s="28">
        <v>0</v>
      </c>
      <c r="AT873" s="28">
        <v>3.7805989200000001</v>
      </c>
      <c r="AU873" s="28">
        <v>26.420205420000002</v>
      </c>
      <c r="AV873" s="28">
        <v>40.231310999999998</v>
      </c>
      <c r="AW873" s="28">
        <v>66.651516419999993</v>
      </c>
      <c r="AX873" s="28">
        <v>4.8732562100000001</v>
      </c>
      <c r="AY873" s="28">
        <v>18.11864203</v>
      </c>
      <c r="AZ873" s="28">
        <v>43.659618180000002</v>
      </c>
    </row>
    <row r="874" spans="2:52" x14ac:dyDescent="0.25">
      <c r="B874" s="25" t="s">
        <v>1582</v>
      </c>
      <c r="C874" s="26">
        <f t="shared" ref="C874:AZ874" si="58">SUM(C856:C873)</f>
        <v>382.37387869999998</v>
      </c>
      <c r="D874" s="26">
        <f t="shared" si="58"/>
        <v>123.02297125999999</v>
      </c>
      <c r="E874" s="26">
        <f t="shared" si="58"/>
        <v>35.953280040000003</v>
      </c>
      <c r="F874" s="26">
        <f t="shared" si="58"/>
        <v>79.996240279999995</v>
      </c>
      <c r="G874" s="26">
        <f t="shared" si="58"/>
        <v>7.0734509399999999</v>
      </c>
      <c r="H874" s="26">
        <f t="shared" si="58"/>
        <v>259.35090744000001</v>
      </c>
      <c r="I874" s="26">
        <f t="shared" si="58"/>
        <v>24.096096890000002</v>
      </c>
      <c r="J874" s="26">
        <f t="shared" si="58"/>
        <v>25.918987460000004</v>
      </c>
      <c r="K874" s="26">
        <f t="shared" si="58"/>
        <v>56.97172127999999</v>
      </c>
      <c r="L874" s="26">
        <f t="shared" si="58"/>
        <v>152.36410181000002</v>
      </c>
      <c r="M874" s="26">
        <f t="shared" si="58"/>
        <v>1771.8878801099997</v>
      </c>
      <c r="N874" s="26">
        <f t="shared" si="58"/>
        <v>1371.9600148699999</v>
      </c>
      <c r="O874" s="26">
        <f t="shared" si="58"/>
        <v>289.38452185</v>
      </c>
      <c r="P874" s="26">
        <f t="shared" si="58"/>
        <v>16.278502209999999</v>
      </c>
      <c r="Q874" s="26">
        <f t="shared" si="58"/>
        <v>94.264841180000005</v>
      </c>
      <c r="R874" s="26">
        <f t="shared" si="58"/>
        <v>2154.2617588100002</v>
      </c>
      <c r="S874" s="26">
        <f t="shared" si="58"/>
        <v>834.13836636999997</v>
      </c>
      <c r="T874" s="26">
        <f t="shared" si="58"/>
        <v>17.443217929999996</v>
      </c>
      <c r="U874" s="26">
        <f t="shared" si="58"/>
        <v>138.42576329000002</v>
      </c>
      <c r="V874" s="26">
        <f t="shared" si="58"/>
        <v>0</v>
      </c>
      <c r="W874" s="26">
        <f t="shared" si="58"/>
        <v>3.9471943699999996</v>
      </c>
      <c r="X874" s="26">
        <f t="shared" si="58"/>
        <v>133.22291726</v>
      </c>
      <c r="Y874" s="26">
        <f t="shared" si="58"/>
        <v>285.34328164000004</v>
      </c>
      <c r="Z874" s="26">
        <f t="shared" si="58"/>
        <v>10.69123559</v>
      </c>
      <c r="AA874" s="26">
        <f t="shared" si="58"/>
        <v>1423.2119764499998</v>
      </c>
      <c r="AB874" s="26">
        <f t="shared" si="58"/>
        <v>731.04978235999999</v>
      </c>
      <c r="AC874" s="26">
        <f t="shared" si="58"/>
        <v>0</v>
      </c>
      <c r="AD874" s="26">
        <f t="shared" si="58"/>
        <v>0</v>
      </c>
      <c r="AE874" s="26">
        <f t="shared" si="58"/>
        <v>0</v>
      </c>
      <c r="AF874" s="26">
        <f t="shared" si="58"/>
        <v>0</v>
      </c>
      <c r="AG874" s="26">
        <f t="shared" si="58"/>
        <v>104.12752236999999</v>
      </c>
      <c r="AH874" s="26">
        <f t="shared" si="58"/>
        <v>104.12752236999999</v>
      </c>
      <c r="AI874" s="26">
        <f t="shared" si="58"/>
        <v>0</v>
      </c>
      <c r="AJ874" s="26">
        <f t="shared" si="58"/>
        <v>124.59708904</v>
      </c>
      <c r="AK874" s="26">
        <f t="shared" si="58"/>
        <v>228.72461140999999</v>
      </c>
      <c r="AL874" s="26">
        <f t="shared" si="58"/>
        <v>210.90033893000003</v>
      </c>
      <c r="AM874" s="26">
        <f t="shared" si="58"/>
        <v>137.60273927999998</v>
      </c>
      <c r="AN874" s="26">
        <f t="shared" si="58"/>
        <v>0</v>
      </c>
      <c r="AO874" s="26">
        <f t="shared" si="58"/>
        <v>73.297599650000009</v>
      </c>
      <c r="AP874" s="26">
        <f t="shared" si="58"/>
        <v>34.524447989999999</v>
      </c>
      <c r="AQ874" s="26">
        <f t="shared" si="58"/>
        <v>34.524447989999999</v>
      </c>
      <c r="AR874" s="26">
        <f t="shared" si="58"/>
        <v>0</v>
      </c>
      <c r="AS874" s="26">
        <f t="shared" si="58"/>
        <v>211.06941283</v>
      </c>
      <c r="AT874" s="26">
        <f t="shared" si="58"/>
        <v>456.49419974999995</v>
      </c>
      <c r="AU874" s="26">
        <f t="shared" si="58"/>
        <v>503.28019402000007</v>
      </c>
      <c r="AV874" s="26">
        <f t="shared" si="58"/>
        <v>1017.2734031299999</v>
      </c>
      <c r="AW874" s="26">
        <f t="shared" si="58"/>
        <v>1520.5535971499999</v>
      </c>
      <c r="AX874" s="26">
        <f t="shared" si="58"/>
        <v>80.06608752999999</v>
      </c>
      <c r="AY874" s="26">
        <f t="shared" si="58"/>
        <v>85.575249990000003</v>
      </c>
      <c r="AZ874" s="26">
        <f t="shared" si="58"/>
        <v>1354.9122596299999</v>
      </c>
    </row>
    <row r="875" spans="2:52" x14ac:dyDescent="0.25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</row>
    <row r="876" spans="2:52" x14ac:dyDescent="0.25">
      <c r="B876" s="14" t="s">
        <v>582</v>
      </c>
    </row>
    <row r="877" spans="2:52" x14ac:dyDescent="0.25">
      <c r="B877" s="15" t="s">
        <v>633</v>
      </c>
      <c r="C877" s="28">
        <v>8.2438997199999999</v>
      </c>
      <c r="D877" s="28">
        <v>2.4636336599999997</v>
      </c>
      <c r="E877" s="28">
        <v>0.77109019999999995</v>
      </c>
      <c r="F877" s="28">
        <v>1.2959204</v>
      </c>
      <c r="G877" s="28">
        <v>0.39662305999999997</v>
      </c>
      <c r="H877" s="28">
        <v>5.7802660600000006</v>
      </c>
      <c r="I877" s="28">
        <v>1.0695442800000001</v>
      </c>
      <c r="J877" s="28">
        <v>0.54739000000000004</v>
      </c>
      <c r="K877" s="28">
        <v>4.0704537500000004</v>
      </c>
      <c r="L877" s="28">
        <v>9.287803E-2</v>
      </c>
      <c r="M877" s="28">
        <v>65.777373310000002</v>
      </c>
      <c r="N877" s="28">
        <v>65.745039000000006</v>
      </c>
      <c r="O877" s="28">
        <v>3.2334309999999998E-2</v>
      </c>
      <c r="P877" s="28">
        <v>0</v>
      </c>
      <c r="Q877" s="28">
        <v>0</v>
      </c>
      <c r="R877" s="28">
        <v>74.021273030000003</v>
      </c>
      <c r="S877" s="28">
        <v>39.850574889999997</v>
      </c>
      <c r="T877" s="28">
        <v>0.18333654999999999</v>
      </c>
      <c r="U877" s="28">
        <v>6.08038247</v>
      </c>
      <c r="V877" s="28">
        <v>0</v>
      </c>
      <c r="W877" s="28">
        <v>4.82345544</v>
      </c>
      <c r="X877" s="28">
        <v>1.8082296899999999</v>
      </c>
      <c r="Y877" s="28">
        <v>8.6999166799999994</v>
      </c>
      <c r="Z877" s="28">
        <v>0.27536058000000002</v>
      </c>
      <c r="AA877" s="28">
        <v>61.721256299999986</v>
      </c>
      <c r="AB877" s="28">
        <v>12.300016730000001</v>
      </c>
      <c r="AC877" s="28">
        <v>0</v>
      </c>
      <c r="AD877" s="28">
        <v>0</v>
      </c>
      <c r="AE877" s="28">
        <v>0</v>
      </c>
      <c r="AF877" s="28">
        <v>0</v>
      </c>
      <c r="AG877" s="28">
        <v>0</v>
      </c>
      <c r="AH877" s="28">
        <v>0</v>
      </c>
      <c r="AI877" s="28">
        <v>0</v>
      </c>
      <c r="AJ877" s="28">
        <v>0</v>
      </c>
      <c r="AK877" s="28">
        <v>0</v>
      </c>
      <c r="AL877" s="28">
        <v>2.6505643999999999</v>
      </c>
      <c r="AM877" s="28">
        <v>2.6505643999999999</v>
      </c>
      <c r="AN877" s="28">
        <v>0</v>
      </c>
      <c r="AO877" s="28">
        <v>0</v>
      </c>
      <c r="AP877" s="28">
        <v>1.1998</v>
      </c>
      <c r="AQ877" s="28">
        <v>1.1998</v>
      </c>
      <c r="AR877" s="28">
        <v>0</v>
      </c>
      <c r="AS877" s="28">
        <v>0</v>
      </c>
      <c r="AT877" s="28">
        <v>3.8503643999999997</v>
      </c>
      <c r="AU877" s="28">
        <v>8.4496523299999993</v>
      </c>
      <c r="AV877" s="28">
        <v>13.411171860000001</v>
      </c>
      <c r="AW877" s="28">
        <v>21.860824190000002</v>
      </c>
      <c r="AX877" s="28">
        <v>4.416229E-2</v>
      </c>
      <c r="AY877" s="28">
        <v>7.4693728300000002</v>
      </c>
      <c r="AZ877" s="28">
        <v>14.34728907</v>
      </c>
    </row>
    <row r="878" spans="2:52" x14ac:dyDescent="0.25">
      <c r="B878" s="15" t="s">
        <v>634</v>
      </c>
      <c r="C878" s="28">
        <v>30.85484684</v>
      </c>
      <c r="D878" s="28">
        <v>2.3499631600000002</v>
      </c>
      <c r="E878" s="28">
        <v>0.80167197000000001</v>
      </c>
      <c r="F878" s="28">
        <v>0.74232600000000004</v>
      </c>
      <c r="G878" s="28">
        <v>0.80596519</v>
      </c>
      <c r="H878" s="28">
        <v>28.504883679999999</v>
      </c>
      <c r="I878" s="28">
        <v>0.63965324999999995</v>
      </c>
      <c r="J878" s="28">
        <v>1.2007699999999999</v>
      </c>
      <c r="K878" s="28">
        <v>1.0866665</v>
      </c>
      <c r="L878" s="28">
        <v>25.577793929999999</v>
      </c>
      <c r="M878" s="28">
        <v>104.84159159000001</v>
      </c>
      <c r="N878" s="28">
        <v>71.474421000000007</v>
      </c>
      <c r="O878" s="28">
        <v>0</v>
      </c>
      <c r="P878" s="28">
        <v>0</v>
      </c>
      <c r="Q878" s="28">
        <v>33.367170590000001</v>
      </c>
      <c r="R878" s="28">
        <v>135.69643843</v>
      </c>
      <c r="S878" s="28">
        <v>43.33354894</v>
      </c>
      <c r="T878" s="28">
        <v>0.84578691000000006</v>
      </c>
      <c r="U878" s="28">
        <v>6.1251565499999998</v>
      </c>
      <c r="V878" s="28">
        <v>0</v>
      </c>
      <c r="W878" s="28">
        <v>0</v>
      </c>
      <c r="X878" s="28">
        <v>3.8246370499999998</v>
      </c>
      <c r="Y878" s="28">
        <v>4.0546215500000002</v>
      </c>
      <c r="Z878" s="28">
        <v>0</v>
      </c>
      <c r="AA878" s="28">
        <v>58.183750999999987</v>
      </c>
      <c r="AB878" s="28">
        <v>77.512687429999986</v>
      </c>
      <c r="AC878" s="28">
        <v>0</v>
      </c>
      <c r="AD878" s="28">
        <v>0</v>
      </c>
      <c r="AE878" s="28">
        <v>0</v>
      </c>
      <c r="AF878" s="28">
        <v>0</v>
      </c>
      <c r="AG878" s="28">
        <v>0</v>
      </c>
      <c r="AH878" s="28">
        <v>0</v>
      </c>
      <c r="AI878" s="28">
        <v>0</v>
      </c>
      <c r="AJ878" s="28">
        <v>0</v>
      </c>
      <c r="AK878" s="28">
        <v>0</v>
      </c>
      <c r="AL878" s="28">
        <v>70.593385159999997</v>
      </c>
      <c r="AM878" s="28">
        <v>14.813378869999999</v>
      </c>
      <c r="AN878" s="28">
        <v>0</v>
      </c>
      <c r="AO878" s="28">
        <v>55.780006289999996</v>
      </c>
      <c r="AP878" s="28">
        <v>0.47816599999999998</v>
      </c>
      <c r="AQ878" s="28">
        <v>0.47816599999999998</v>
      </c>
      <c r="AR878" s="28">
        <v>0</v>
      </c>
      <c r="AS878" s="28">
        <v>0</v>
      </c>
      <c r="AT878" s="28">
        <v>71.071551159999999</v>
      </c>
      <c r="AU878" s="28">
        <v>6.4411362700000003</v>
      </c>
      <c r="AV878" s="28">
        <v>4.5447336600000003</v>
      </c>
      <c r="AW878" s="28">
        <v>10.98586993</v>
      </c>
      <c r="AX878" s="28">
        <v>0</v>
      </c>
      <c r="AY878" s="28">
        <v>0</v>
      </c>
      <c r="AZ878" s="28">
        <v>10.98586993</v>
      </c>
    </row>
    <row r="879" spans="2:52" x14ac:dyDescent="0.25">
      <c r="B879" s="15" t="s">
        <v>635</v>
      </c>
      <c r="C879" s="28">
        <v>4.7375689599999999</v>
      </c>
      <c r="D879" s="28">
        <v>1.4544455099999998</v>
      </c>
      <c r="E879" s="28">
        <v>0.56894637000000003</v>
      </c>
      <c r="F879" s="28">
        <v>0.52071329</v>
      </c>
      <c r="G879" s="28">
        <v>0.36478584999999997</v>
      </c>
      <c r="H879" s="28">
        <v>3.2831234500000002</v>
      </c>
      <c r="I879" s="28">
        <v>0.59969974999999998</v>
      </c>
      <c r="J879" s="28">
        <v>0.73310423999999996</v>
      </c>
      <c r="K879" s="28">
        <v>1.9350810000000001</v>
      </c>
      <c r="L879" s="28">
        <v>1.5238459999999999E-2</v>
      </c>
      <c r="M879" s="28">
        <v>70.296957000000006</v>
      </c>
      <c r="N879" s="28">
        <v>70.296957000000006</v>
      </c>
      <c r="O879" s="28">
        <v>0</v>
      </c>
      <c r="P879" s="28">
        <v>0</v>
      </c>
      <c r="Q879" s="28">
        <v>0</v>
      </c>
      <c r="R879" s="28">
        <v>75.034525959999996</v>
      </c>
      <c r="S879" s="28">
        <v>47.184489290000002</v>
      </c>
      <c r="T879" s="28">
        <v>0.16704570999999999</v>
      </c>
      <c r="U879" s="28">
        <v>7.1358266500000003</v>
      </c>
      <c r="V879" s="28">
        <v>0</v>
      </c>
      <c r="W879" s="28">
        <v>4.5377183099999998</v>
      </c>
      <c r="X879" s="28">
        <v>2.6435674100000002</v>
      </c>
      <c r="Y879" s="28">
        <v>4.9204220599999999</v>
      </c>
      <c r="Z879" s="28">
        <v>0</v>
      </c>
      <c r="AA879" s="28">
        <v>66.589069430000009</v>
      </c>
      <c r="AB879" s="28">
        <v>8.4454565299999995</v>
      </c>
      <c r="AC879" s="28">
        <v>0</v>
      </c>
      <c r="AD879" s="28">
        <v>0</v>
      </c>
      <c r="AE879" s="28">
        <v>0</v>
      </c>
      <c r="AF879" s="28">
        <v>0</v>
      </c>
      <c r="AG879" s="28">
        <v>0</v>
      </c>
      <c r="AH879" s="28">
        <v>0</v>
      </c>
      <c r="AI879" s="28">
        <v>0</v>
      </c>
      <c r="AJ879" s="28">
        <v>0</v>
      </c>
      <c r="AK879" s="28">
        <v>0</v>
      </c>
      <c r="AL879" s="28">
        <v>0.13</v>
      </c>
      <c r="AM879" s="28">
        <v>0.13</v>
      </c>
      <c r="AN879" s="28">
        <v>0</v>
      </c>
      <c r="AO879" s="28">
        <v>0</v>
      </c>
      <c r="AP879" s="28">
        <v>0</v>
      </c>
      <c r="AQ879" s="28">
        <v>0</v>
      </c>
      <c r="AR879" s="28">
        <v>0</v>
      </c>
      <c r="AS879" s="28">
        <v>0</v>
      </c>
      <c r="AT879" s="28">
        <v>0.13</v>
      </c>
      <c r="AU879" s="28">
        <v>8.3154565299999987</v>
      </c>
      <c r="AV879" s="28">
        <v>15.221826009999999</v>
      </c>
      <c r="AW879" s="28">
        <v>23.53728254</v>
      </c>
      <c r="AX879" s="28">
        <v>0.24392079999999999</v>
      </c>
      <c r="AY879" s="28">
        <v>0</v>
      </c>
      <c r="AZ879" s="28">
        <v>23.293361739999998</v>
      </c>
    </row>
    <row r="880" spans="2:52" x14ac:dyDescent="0.25">
      <c r="B880" s="15" t="s">
        <v>636</v>
      </c>
      <c r="C880" s="28">
        <v>6.3435046099999992</v>
      </c>
      <c r="D880" s="28">
        <v>2.37015084</v>
      </c>
      <c r="E880" s="28">
        <v>1.1037509999999999</v>
      </c>
      <c r="F880" s="28">
        <v>0.79564299999999999</v>
      </c>
      <c r="G880" s="28">
        <v>0.47075684000000001</v>
      </c>
      <c r="H880" s="28">
        <v>3.9733537700000001</v>
      </c>
      <c r="I880" s="28">
        <v>0.74981883999999999</v>
      </c>
      <c r="J880" s="28">
        <v>0.88363482999999998</v>
      </c>
      <c r="K880" s="28">
        <v>2.1931464799999998</v>
      </c>
      <c r="L880" s="28">
        <v>0.14675362</v>
      </c>
      <c r="M880" s="28">
        <v>101.615846</v>
      </c>
      <c r="N880" s="28">
        <v>101.615846</v>
      </c>
      <c r="O880" s="28">
        <v>0</v>
      </c>
      <c r="P880" s="28">
        <v>0</v>
      </c>
      <c r="Q880" s="28">
        <v>0</v>
      </c>
      <c r="R880" s="28">
        <v>107.95935061</v>
      </c>
      <c r="S880" s="28">
        <v>65.556981109999995</v>
      </c>
      <c r="T880" s="28">
        <v>1.91519273</v>
      </c>
      <c r="U880" s="28">
        <v>7.4514356500000005</v>
      </c>
      <c r="V880" s="28">
        <v>0</v>
      </c>
      <c r="W880" s="28">
        <v>0</v>
      </c>
      <c r="X880" s="28">
        <v>3.6949413799999999</v>
      </c>
      <c r="Y880" s="28">
        <v>5.8080062899999998</v>
      </c>
      <c r="Z880" s="28">
        <v>0</v>
      </c>
      <c r="AA880" s="28">
        <v>84.426557160000016</v>
      </c>
      <c r="AB880" s="28">
        <v>23.53279345</v>
      </c>
      <c r="AC880" s="28">
        <v>0</v>
      </c>
      <c r="AD880" s="28">
        <v>0</v>
      </c>
      <c r="AE880" s="28">
        <v>0</v>
      </c>
      <c r="AF880" s="28">
        <v>0</v>
      </c>
      <c r="AG880" s="28">
        <v>0</v>
      </c>
      <c r="AH880" s="28">
        <v>0</v>
      </c>
      <c r="AI880" s="28">
        <v>0</v>
      </c>
      <c r="AJ880" s="28">
        <v>0</v>
      </c>
      <c r="AK880" s="28">
        <v>0</v>
      </c>
      <c r="AL880" s="28">
        <v>10.045600720000001</v>
      </c>
      <c r="AM880" s="28">
        <v>10.045600720000001</v>
      </c>
      <c r="AN880" s="28">
        <v>0</v>
      </c>
      <c r="AO880" s="28">
        <v>0</v>
      </c>
      <c r="AP880" s="28">
        <v>0</v>
      </c>
      <c r="AQ880" s="28">
        <v>0</v>
      </c>
      <c r="AR880" s="28">
        <v>0</v>
      </c>
      <c r="AS880" s="28">
        <v>0</v>
      </c>
      <c r="AT880" s="28">
        <v>10.045600720000001</v>
      </c>
      <c r="AU880" s="28">
        <v>13.48719273</v>
      </c>
      <c r="AV880" s="28">
        <v>29.690734819999999</v>
      </c>
      <c r="AW880" s="28">
        <v>43.17792755</v>
      </c>
      <c r="AX880" s="28">
        <v>1.86860654</v>
      </c>
      <c r="AY880" s="28">
        <v>0</v>
      </c>
      <c r="AZ880" s="28">
        <v>41.309321009999998</v>
      </c>
    </row>
    <row r="881" spans="2:52" x14ac:dyDescent="0.25">
      <c r="B881" s="15" t="s">
        <v>637</v>
      </c>
      <c r="C881" s="28">
        <v>10.315208220000001</v>
      </c>
      <c r="D881" s="28">
        <v>3.42112215</v>
      </c>
      <c r="E881" s="28">
        <v>1.4823892000000003</v>
      </c>
      <c r="F881" s="28">
        <v>1.4452236399999998</v>
      </c>
      <c r="G881" s="28">
        <v>0.49350930999999998</v>
      </c>
      <c r="H881" s="28">
        <v>6.8940860700000002</v>
      </c>
      <c r="I881" s="28">
        <v>1.2798382399999999</v>
      </c>
      <c r="J881" s="28">
        <v>0.46977303000000004</v>
      </c>
      <c r="K881" s="28">
        <v>3.0197296300000001</v>
      </c>
      <c r="L881" s="28">
        <v>2.1247451700000002</v>
      </c>
      <c r="M881" s="28">
        <v>60.662179980000005</v>
      </c>
      <c r="N881" s="28">
        <v>60.562902200000003</v>
      </c>
      <c r="O881" s="28">
        <v>3.0024749999999999E-2</v>
      </c>
      <c r="P881" s="28">
        <v>0</v>
      </c>
      <c r="Q881" s="28">
        <v>6.9253029999999993E-2</v>
      </c>
      <c r="R881" s="28">
        <v>70.977388200000007</v>
      </c>
      <c r="S881" s="28">
        <v>32.408950480000001</v>
      </c>
      <c r="T881" s="28">
        <v>0.30944526</v>
      </c>
      <c r="U881" s="28">
        <v>3.59150335</v>
      </c>
      <c r="V881" s="28">
        <v>0</v>
      </c>
      <c r="W881" s="28">
        <v>0</v>
      </c>
      <c r="X881" s="28">
        <v>5.0019012800000002</v>
      </c>
      <c r="Y881" s="28">
        <v>6.1104914000000008</v>
      </c>
      <c r="Z881" s="28">
        <v>0</v>
      </c>
      <c r="AA881" s="28">
        <v>47.422291770000001</v>
      </c>
      <c r="AB881" s="28">
        <v>23.555096429999999</v>
      </c>
      <c r="AC881" s="28">
        <v>0</v>
      </c>
      <c r="AD881" s="28">
        <v>0</v>
      </c>
      <c r="AE881" s="28">
        <v>0</v>
      </c>
      <c r="AF881" s="28">
        <v>0</v>
      </c>
      <c r="AG881" s="28">
        <v>0</v>
      </c>
      <c r="AH881" s="28">
        <v>0</v>
      </c>
      <c r="AI881" s="28">
        <v>0</v>
      </c>
      <c r="AJ881" s="28">
        <v>4.0502249999999997E-2</v>
      </c>
      <c r="AK881" s="28">
        <v>4.0502249999999997E-2</v>
      </c>
      <c r="AL881" s="28">
        <v>3.6325080000000001</v>
      </c>
      <c r="AM881" s="28">
        <v>3.6325080000000001</v>
      </c>
      <c r="AN881" s="28">
        <v>0</v>
      </c>
      <c r="AO881" s="28">
        <v>0</v>
      </c>
      <c r="AP881" s="28">
        <v>0</v>
      </c>
      <c r="AQ881" s="28">
        <v>0</v>
      </c>
      <c r="AR881" s="28">
        <v>0</v>
      </c>
      <c r="AS881" s="28">
        <v>0</v>
      </c>
      <c r="AT881" s="28">
        <v>3.6325080000000001</v>
      </c>
      <c r="AU881" s="28">
        <v>19.963090680000001</v>
      </c>
      <c r="AV881" s="28">
        <v>48.484919009999999</v>
      </c>
      <c r="AW881" s="28">
        <v>68.448009689999992</v>
      </c>
      <c r="AX881" s="28">
        <v>0</v>
      </c>
      <c r="AY881" s="28">
        <v>0.6966784399999999</v>
      </c>
      <c r="AZ881" s="28">
        <v>67.751331250000007</v>
      </c>
    </row>
    <row r="882" spans="2:52" x14ac:dyDescent="0.25">
      <c r="B882" s="15" t="s">
        <v>638</v>
      </c>
      <c r="C882" s="28">
        <v>4.6248194700000003</v>
      </c>
      <c r="D882" s="28">
        <v>2.0658087700000003</v>
      </c>
      <c r="E882" s="28">
        <v>0.95998837000000015</v>
      </c>
      <c r="F882" s="28">
        <v>0.70892487000000004</v>
      </c>
      <c r="G882" s="28">
        <v>0.39689553000000005</v>
      </c>
      <c r="H882" s="28">
        <v>2.5590107</v>
      </c>
      <c r="I882" s="28">
        <v>0.90941247999999997</v>
      </c>
      <c r="J882" s="28">
        <v>1.62116883</v>
      </c>
      <c r="K882" s="28">
        <v>0</v>
      </c>
      <c r="L882" s="28">
        <v>2.8429389999999999E-2</v>
      </c>
      <c r="M882" s="28">
        <v>110.32635583999999</v>
      </c>
      <c r="N882" s="28">
        <v>110.032248</v>
      </c>
      <c r="O882" s="28">
        <v>8.1523270000000009E-2</v>
      </c>
      <c r="P882" s="28">
        <v>0.21258457</v>
      </c>
      <c r="Q882" s="28">
        <v>0</v>
      </c>
      <c r="R882" s="28">
        <v>114.95117530999998</v>
      </c>
      <c r="S882" s="28">
        <v>53.760762810000003</v>
      </c>
      <c r="T882" s="28">
        <v>2.7102793799999998</v>
      </c>
      <c r="U882" s="28">
        <v>10.97230517</v>
      </c>
      <c r="V882" s="28">
        <v>0</v>
      </c>
      <c r="W882" s="28">
        <v>6.2666237599999999</v>
      </c>
      <c r="X882" s="28">
        <v>5.3106949700000001</v>
      </c>
      <c r="Y882" s="28">
        <v>8.9927758400000002</v>
      </c>
      <c r="Z882" s="28">
        <v>0</v>
      </c>
      <c r="AA882" s="28">
        <v>88.013441930000013</v>
      </c>
      <c r="AB882" s="28">
        <v>26.937733379999997</v>
      </c>
      <c r="AC882" s="28">
        <v>0</v>
      </c>
      <c r="AD882" s="28">
        <v>0</v>
      </c>
      <c r="AE882" s="28">
        <v>0</v>
      </c>
      <c r="AF882" s="28">
        <v>0</v>
      </c>
      <c r="AG882" s="28">
        <v>0</v>
      </c>
      <c r="AH882" s="28">
        <v>0</v>
      </c>
      <c r="AI882" s="28">
        <v>0</v>
      </c>
      <c r="AJ882" s="28">
        <v>0</v>
      </c>
      <c r="AK882" s="28">
        <v>0</v>
      </c>
      <c r="AL882" s="28">
        <v>18.233219760000001</v>
      </c>
      <c r="AM882" s="28">
        <v>18.233219760000001</v>
      </c>
      <c r="AN882" s="28">
        <v>0</v>
      </c>
      <c r="AO882" s="28">
        <v>0</v>
      </c>
      <c r="AP882" s="28">
        <v>0</v>
      </c>
      <c r="AQ882" s="28">
        <v>0</v>
      </c>
      <c r="AR882" s="28">
        <v>0</v>
      </c>
      <c r="AS882" s="28">
        <v>0</v>
      </c>
      <c r="AT882" s="28">
        <v>18.233219760000001</v>
      </c>
      <c r="AU882" s="28">
        <v>8.7045136199999984</v>
      </c>
      <c r="AV882" s="28">
        <v>7.011800899999999</v>
      </c>
      <c r="AW882" s="28">
        <v>15.716314519999999</v>
      </c>
      <c r="AX882" s="28">
        <v>1.6273459099999998</v>
      </c>
      <c r="AY882" s="28">
        <v>4.4470266199999999</v>
      </c>
      <c r="AZ882" s="28">
        <v>9.6419419899999994</v>
      </c>
    </row>
    <row r="883" spans="2:52" x14ac:dyDescent="0.25">
      <c r="B883" s="15" t="s">
        <v>639</v>
      </c>
      <c r="C883" s="28">
        <v>3.9405339399999999</v>
      </c>
      <c r="D883" s="28">
        <v>1.7553008799999998</v>
      </c>
      <c r="E883" s="28">
        <v>0.68810386000000001</v>
      </c>
      <c r="F883" s="28">
        <v>0.64549915000000002</v>
      </c>
      <c r="G883" s="28">
        <v>0.42169786999999997</v>
      </c>
      <c r="H883" s="28">
        <v>2.1852330599999998</v>
      </c>
      <c r="I883" s="28">
        <v>0.64443002000000005</v>
      </c>
      <c r="J883" s="28">
        <v>1.51072304</v>
      </c>
      <c r="K883" s="28">
        <v>0</v>
      </c>
      <c r="L883" s="28">
        <v>3.0079999999999999E-2</v>
      </c>
      <c r="M883" s="28">
        <v>82.884804000000003</v>
      </c>
      <c r="N883" s="28">
        <v>82.884804000000003</v>
      </c>
      <c r="O883" s="28">
        <v>0</v>
      </c>
      <c r="P883" s="28">
        <v>0</v>
      </c>
      <c r="Q883" s="28">
        <v>0</v>
      </c>
      <c r="R883" s="28">
        <v>86.825337939999997</v>
      </c>
      <c r="S883" s="28">
        <v>59.081037209999998</v>
      </c>
      <c r="T883" s="28">
        <v>0.40623583000000002</v>
      </c>
      <c r="U883" s="28">
        <v>5.8258217800000001</v>
      </c>
      <c r="V883" s="28">
        <v>0</v>
      </c>
      <c r="W883" s="28">
        <v>0</v>
      </c>
      <c r="X883" s="28">
        <v>1.9783556799999999</v>
      </c>
      <c r="Y883" s="28">
        <v>2.9412088500000002</v>
      </c>
      <c r="Z883" s="28">
        <v>0</v>
      </c>
      <c r="AA883" s="28">
        <v>70.232659349999992</v>
      </c>
      <c r="AB883" s="28">
        <v>16.592678589999998</v>
      </c>
      <c r="AC883" s="28">
        <v>0</v>
      </c>
      <c r="AD883" s="28">
        <v>0</v>
      </c>
      <c r="AE883" s="28">
        <v>0</v>
      </c>
      <c r="AF883" s="28">
        <v>0</v>
      </c>
      <c r="AG883" s="28">
        <v>0</v>
      </c>
      <c r="AH883" s="28">
        <v>0</v>
      </c>
      <c r="AI883" s="28">
        <v>0</v>
      </c>
      <c r="AJ883" s="28">
        <v>0</v>
      </c>
      <c r="AK883" s="28">
        <v>0</v>
      </c>
      <c r="AL883" s="28">
        <v>2.0428053799999999</v>
      </c>
      <c r="AM883" s="28">
        <v>2.0428053799999999</v>
      </c>
      <c r="AN883" s="28">
        <v>0</v>
      </c>
      <c r="AO883" s="28">
        <v>0</v>
      </c>
      <c r="AP883" s="28">
        <v>0</v>
      </c>
      <c r="AQ883" s="28">
        <v>0</v>
      </c>
      <c r="AR883" s="28">
        <v>0</v>
      </c>
      <c r="AS883" s="28">
        <v>0</v>
      </c>
      <c r="AT883" s="28">
        <v>2.0428053799999999</v>
      </c>
      <c r="AU883" s="28">
        <v>14.549873209999999</v>
      </c>
      <c r="AV883" s="28">
        <v>19.867770749999998</v>
      </c>
      <c r="AW883" s="28">
        <v>34.417643959999999</v>
      </c>
      <c r="AX883" s="28">
        <v>7.3827022500000004</v>
      </c>
      <c r="AY883" s="28">
        <v>0</v>
      </c>
      <c r="AZ883" s="28">
        <v>27.034941710000002</v>
      </c>
    </row>
    <row r="884" spans="2:52" x14ac:dyDescent="0.25">
      <c r="B884" s="15" t="s">
        <v>640</v>
      </c>
      <c r="C884" s="28">
        <v>8.2397302900000007</v>
      </c>
      <c r="D884" s="28">
        <v>3.4174178300000002</v>
      </c>
      <c r="E884" s="28">
        <v>1.2341989500000001</v>
      </c>
      <c r="F884" s="28">
        <v>1.7122412600000001</v>
      </c>
      <c r="G884" s="28">
        <v>0.47097761999999999</v>
      </c>
      <c r="H884" s="28">
        <v>4.82231246</v>
      </c>
      <c r="I884" s="28">
        <v>0.87278334000000002</v>
      </c>
      <c r="J884" s="28">
        <v>0.83501666000000008</v>
      </c>
      <c r="K884" s="28">
        <v>2.7619769999999999</v>
      </c>
      <c r="L884" s="28">
        <v>0.35253546000000002</v>
      </c>
      <c r="M884" s="28">
        <v>86.269164560000007</v>
      </c>
      <c r="N884" s="28">
        <v>83.523129999999995</v>
      </c>
      <c r="O884" s="28">
        <v>5.5584559999999998E-2</v>
      </c>
      <c r="P884" s="28">
        <v>0</v>
      </c>
      <c r="Q884" s="28">
        <v>2.6904499999999998</v>
      </c>
      <c r="R884" s="28">
        <v>94.508894850000004</v>
      </c>
      <c r="S884" s="28">
        <v>36.799574419999999</v>
      </c>
      <c r="T884" s="28">
        <v>0.32144165000000002</v>
      </c>
      <c r="U884" s="28">
        <v>4.6940263499999997</v>
      </c>
      <c r="V884" s="28">
        <v>0</v>
      </c>
      <c r="W884" s="28">
        <v>0</v>
      </c>
      <c r="X884" s="28">
        <v>1.93221599</v>
      </c>
      <c r="Y884" s="28">
        <v>8.1311027500000002</v>
      </c>
      <c r="Z884" s="28">
        <v>0</v>
      </c>
      <c r="AA884" s="28">
        <v>51.878361160000004</v>
      </c>
      <c r="AB884" s="28">
        <v>42.63053369</v>
      </c>
      <c r="AC884" s="28">
        <v>0</v>
      </c>
      <c r="AD884" s="28">
        <v>0</v>
      </c>
      <c r="AE884" s="28">
        <v>0</v>
      </c>
      <c r="AF884" s="28">
        <v>0</v>
      </c>
      <c r="AG884" s="28">
        <v>0</v>
      </c>
      <c r="AH884" s="28">
        <v>0</v>
      </c>
      <c r="AI884" s="28">
        <v>0</v>
      </c>
      <c r="AJ884" s="28">
        <v>0</v>
      </c>
      <c r="AK884" s="28">
        <v>0</v>
      </c>
      <c r="AL884" s="28">
        <v>13.900344259999999</v>
      </c>
      <c r="AM884" s="28">
        <v>13.900344259999999</v>
      </c>
      <c r="AN884" s="28">
        <v>0</v>
      </c>
      <c r="AO884" s="28">
        <v>0</v>
      </c>
      <c r="AP884" s="28">
        <v>0</v>
      </c>
      <c r="AQ884" s="28">
        <v>0</v>
      </c>
      <c r="AR884" s="28">
        <v>0</v>
      </c>
      <c r="AS884" s="28">
        <v>0</v>
      </c>
      <c r="AT884" s="28">
        <v>13.900344259999999</v>
      </c>
      <c r="AU884" s="28">
        <v>28.730189429999999</v>
      </c>
      <c r="AV884" s="28">
        <v>31.19295047</v>
      </c>
      <c r="AW884" s="28">
        <v>59.923139899999995</v>
      </c>
      <c r="AX884" s="28">
        <v>8.5243205799999995</v>
      </c>
      <c r="AY884" s="28">
        <v>6.2104860000000004</v>
      </c>
      <c r="AZ884" s="28">
        <v>45.188333319999998</v>
      </c>
    </row>
    <row r="885" spans="2:52" x14ac:dyDescent="0.25">
      <c r="B885" s="15" t="s">
        <v>641</v>
      </c>
      <c r="C885" s="28">
        <v>7.3014581200000004</v>
      </c>
      <c r="D885" s="28">
        <v>4.5779024699999997</v>
      </c>
      <c r="E885" s="28">
        <v>3.1679979299999999</v>
      </c>
      <c r="F885" s="28">
        <v>0.92532477000000002</v>
      </c>
      <c r="G885" s="28">
        <v>0.48457977000000002</v>
      </c>
      <c r="H885" s="28">
        <v>2.7235556500000002</v>
      </c>
      <c r="I885" s="28">
        <v>1.0056038700000001</v>
      </c>
      <c r="J885" s="28">
        <v>0.312135</v>
      </c>
      <c r="K885" s="28">
        <v>1.3705428500000001</v>
      </c>
      <c r="L885" s="28">
        <v>3.5273930000000002E-2</v>
      </c>
      <c r="M885" s="28">
        <v>89.156591910000003</v>
      </c>
      <c r="N885" s="28">
        <v>89.096153000000001</v>
      </c>
      <c r="O885" s="28">
        <v>6.0438910000000005E-2</v>
      </c>
      <c r="P885" s="28">
        <v>0</v>
      </c>
      <c r="Q885" s="28">
        <v>0</v>
      </c>
      <c r="R885" s="28">
        <v>96.458050029999995</v>
      </c>
      <c r="S885" s="28">
        <v>48.899649719999999</v>
      </c>
      <c r="T885" s="28">
        <v>1.65073376</v>
      </c>
      <c r="U885" s="28">
        <v>4.5780757999999997</v>
      </c>
      <c r="V885" s="28">
        <v>0</v>
      </c>
      <c r="W885" s="28">
        <v>0</v>
      </c>
      <c r="X885" s="28">
        <v>19.56828041</v>
      </c>
      <c r="Y885" s="28">
        <v>13.64854839</v>
      </c>
      <c r="Z885" s="28">
        <v>1.93698E-2</v>
      </c>
      <c r="AA885" s="28">
        <v>88.364657879999996</v>
      </c>
      <c r="AB885" s="28">
        <v>8.0933921499999997</v>
      </c>
      <c r="AC885" s="28">
        <v>0</v>
      </c>
      <c r="AD885" s="28">
        <v>0</v>
      </c>
      <c r="AE885" s="28">
        <v>0</v>
      </c>
      <c r="AF885" s="28">
        <v>0</v>
      </c>
      <c r="AG885" s="28">
        <v>0</v>
      </c>
      <c r="AH885" s="28">
        <v>0</v>
      </c>
      <c r="AI885" s="28">
        <v>0</v>
      </c>
      <c r="AJ885" s="28">
        <v>0</v>
      </c>
      <c r="AK885" s="28">
        <v>0</v>
      </c>
      <c r="AL885" s="28">
        <v>0</v>
      </c>
      <c r="AM885" s="28">
        <v>0</v>
      </c>
      <c r="AN885" s="28">
        <v>0</v>
      </c>
      <c r="AO885" s="28">
        <v>0</v>
      </c>
      <c r="AP885" s="28">
        <v>0.40756456000000002</v>
      </c>
      <c r="AQ885" s="28">
        <v>0.40756456000000002</v>
      </c>
      <c r="AR885" s="28">
        <v>0</v>
      </c>
      <c r="AS885" s="28">
        <v>0</v>
      </c>
      <c r="AT885" s="28">
        <v>0.40756456000000002</v>
      </c>
      <c r="AU885" s="28">
        <v>7.6858275899999997</v>
      </c>
      <c r="AV885" s="28">
        <v>18.235396340000001</v>
      </c>
      <c r="AW885" s="28">
        <v>25.92122393</v>
      </c>
      <c r="AX885" s="28">
        <v>6.3015574300000008</v>
      </c>
      <c r="AY885" s="28">
        <v>0</v>
      </c>
      <c r="AZ885" s="28">
        <v>19.619666500000001</v>
      </c>
    </row>
    <row r="886" spans="2:52" x14ac:dyDescent="0.25">
      <c r="B886" s="15" t="s">
        <v>642</v>
      </c>
      <c r="C886" s="28">
        <v>8.4397003799999997</v>
      </c>
      <c r="D886" s="28">
        <v>3.7905959299999998</v>
      </c>
      <c r="E886" s="28">
        <v>1.80867475</v>
      </c>
      <c r="F886" s="28">
        <v>1.18405944</v>
      </c>
      <c r="G886" s="28">
        <v>0.79786173999999999</v>
      </c>
      <c r="H886" s="28">
        <v>4.6491044500000003</v>
      </c>
      <c r="I886" s="28">
        <v>1.1652307</v>
      </c>
      <c r="J886" s="28">
        <v>0.67264153999999998</v>
      </c>
      <c r="K886" s="28">
        <v>2.78533221</v>
      </c>
      <c r="L886" s="28">
        <v>2.5899999999999999E-2</v>
      </c>
      <c r="M886" s="28">
        <v>78.930936000000003</v>
      </c>
      <c r="N886" s="28">
        <v>78.850936000000004</v>
      </c>
      <c r="O886" s="28">
        <v>0.08</v>
      </c>
      <c r="P886" s="28">
        <v>0</v>
      </c>
      <c r="Q886" s="28">
        <v>0</v>
      </c>
      <c r="R886" s="28">
        <v>87.370636379999993</v>
      </c>
      <c r="S886" s="28">
        <v>52.249056859999996</v>
      </c>
      <c r="T886" s="28">
        <v>1.0817118000000001</v>
      </c>
      <c r="U886" s="28">
        <v>10.18426749</v>
      </c>
      <c r="V886" s="28">
        <v>0</v>
      </c>
      <c r="W886" s="28">
        <v>0</v>
      </c>
      <c r="X886" s="28">
        <v>5.3817254400000003</v>
      </c>
      <c r="Y886" s="28">
        <v>11.90887931</v>
      </c>
      <c r="Z886" s="28">
        <v>0</v>
      </c>
      <c r="AA886" s="28">
        <v>80.8056409</v>
      </c>
      <c r="AB886" s="28">
        <v>6.5649954799999994</v>
      </c>
      <c r="AC886" s="28">
        <v>0</v>
      </c>
      <c r="AD886" s="28">
        <v>0</v>
      </c>
      <c r="AE886" s="28">
        <v>0</v>
      </c>
      <c r="AF886" s="28">
        <v>0</v>
      </c>
      <c r="AG886" s="28">
        <v>0</v>
      </c>
      <c r="AH886" s="28">
        <v>0</v>
      </c>
      <c r="AI886" s="28">
        <v>0</v>
      </c>
      <c r="AJ886" s="28">
        <v>0</v>
      </c>
      <c r="AK886" s="28">
        <v>0</v>
      </c>
      <c r="AL886" s="28">
        <v>7.25739555</v>
      </c>
      <c r="AM886" s="28">
        <v>7.25739555</v>
      </c>
      <c r="AN886" s="28">
        <v>0</v>
      </c>
      <c r="AO886" s="28">
        <v>0</v>
      </c>
      <c r="AP886" s="28">
        <v>0</v>
      </c>
      <c r="AQ886" s="28">
        <v>0</v>
      </c>
      <c r="AR886" s="28">
        <v>0</v>
      </c>
      <c r="AS886" s="28">
        <v>0</v>
      </c>
      <c r="AT886" s="28">
        <v>7.25739555</v>
      </c>
      <c r="AU886" s="28">
        <v>-0.69240007000000003</v>
      </c>
      <c r="AV886" s="28">
        <v>12.039948129999999</v>
      </c>
      <c r="AW886" s="28">
        <v>11.347548060000001</v>
      </c>
      <c r="AX886" s="28">
        <v>0</v>
      </c>
      <c r="AY886" s="28">
        <v>0</v>
      </c>
      <c r="AZ886" s="28">
        <v>11.347548060000001</v>
      </c>
    </row>
    <row r="887" spans="2:52" x14ac:dyDescent="0.25">
      <c r="B887" s="15" t="s">
        <v>255</v>
      </c>
      <c r="C887" s="28">
        <v>5.5618131400000008</v>
      </c>
      <c r="D887" s="28">
        <v>2.6541047899999999</v>
      </c>
      <c r="E887" s="28">
        <v>1.5752308799999999</v>
      </c>
      <c r="F887" s="28">
        <v>0.56732291000000001</v>
      </c>
      <c r="G887" s="28">
        <v>0.51155099999999998</v>
      </c>
      <c r="H887" s="28">
        <v>2.9077083500000001</v>
      </c>
      <c r="I887" s="28">
        <v>1.1685448500000002</v>
      </c>
      <c r="J887" s="28">
        <v>1.3625749199999999</v>
      </c>
      <c r="K887" s="28">
        <v>0</v>
      </c>
      <c r="L887" s="28">
        <v>0.37658857999999995</v>
      </c>
      <c r="M887" s="28">
        <v>82.425363529999998</v>
      </c>
      <c r="N887" s="28">
        <v>82.393831000000006</v>
      </c>
      <c r="O887" s="28">
        <v>3.1532529999999996E-2</v>
      </c>
      <c r="P887" s="28">
        <v>0</v>
      </c>
      <c r="Q887" s="28">
        <v>0</v>
      </c>
      <c r="R887" s="28">
        <v>87.987176669999997</v>
      </c>
      <c r="S887" s="28">
        <v>52.719499939999999</v>
      </c>
      <c r="T887" s="28">
        <v>0.44257797999999998</v>
      </c>
      <c r="U887" s="28">
        <v>7.0359931299999996</v>
      </c>
      <c r="V887" s="28">
        <v>0</v>
      </c>
      <c r="W887" s="28">
        <v>0</v>
      </c>
      <c r="X887" s="28">
        <v>2.9453777099999998</v>
      </c>
      <c r="Y887" s="28">
        <v>7.3005294999999997</v>
      </c>
      <c r="Z887" s="28">
        <v>0</v>
      </c>
      <c r="AA887" s="28">
        <v>70.443978259999994</v>
      </c>
      <c r="AB887" s="28">
        <v>17.543198409999999</v>
      </c>
      <c r="AC887" s="28">
        <v>0</v>
      </c>
      <c r="AD887" s="28">
        <v>0</v>
      </c>
      <c r="AE887" s="28">
        <v>0</v>
      </c>
      <c r="AF887" s="28">
        <v>0</v>
      </c>
      <c r="AG887" s="28">
        <v>12.75276586</v>
      </c>
      <c r="AH887" s="28">
        <v>12.75276586</v>
      </c>
      <c r="AI887" s="28">
        <v>0</v>
      </c>
      <c r="AJ887" s="28">
        <v>0</v>
      </c>
      <c r="AK887" s="28">
        <v>12.75276586</v>
      </c>
      <c r="AL887" s="28">
        <v>25.281817370000002</v>
      </c>
      <c r="AM887" s="28">
        <v>25.281817370000002</v>
      </c>
      <c r="AN887" s="28">
        <v>0</v>
      </c>
      <c r="AO887" s="28">
        <v>0</v>
      </c>
      <c r="AP887" s="28">
        <v>0</v>
      </c>
      <c r="AQ887" s="28">
        <v>0</v>
      </c>
      <c r="AR887" s="28">
        <v>0</v>
      </c>
      <c r="AS887" s="28">
        <v>0</v>
      </c>
      <c r="AT887" s="28">
        <v>25.281817370000002</v>
      </c>
      <c r="AU887" s="28">
        <v>5.0141469000000001</v>
      </c>
      <c r="AV887" s="28">
        <v>17.121766340000001</v>
      </c>
      <c r="AW887" s="28">
        <v>22.135913239999997</v>
      </c>
      <c r="AX887" s="28">
        <v>1.5209287499999999</v>
      </c>
      <c r="AY887" s="28">
        <v>0</v>
      </c>
      <c r="AZ887" s="28">
        <v>20.614984489999998</v>
      </c>
    </row>
    <row r="888" spans="2:52" x14ac:dyDescent="0.25">
      <c r="B888" s="15" t="s">
        <v>643</v>
      </c>
      <c r="C888" s="28">
        <v>9.5009587199999981</v>
      </c>
      <c r="D888" s="28">
        <v>3.2163803399999997</v>
      </c>
      <c r="E888" s="28">
        <v>1.4894591799999999</v>
      </c>
      <c r="F888" s="28">
        <v>1.4212640000000001</v>
      </c>
      <c r="G888" s="28">
        <v>0.30565715999999998</v>
      </c>
      <c r="H888" s="28">
        <v>6.2845783800000001</v>
      </c>
      <c r="I888" s="28">
        <v>1.3045829199999999</v>
      </c>
      <c r="J888" s="28">
        <v>1.2343743</v>
      </c>
      <c r="K888" s="28">
        <v>3.65403016</v>
      </c>
      <c r="L888" s="28">
        <v>9.1591000000000006E-2</v>
      </c>
      <c r="M888" s="28">
        <v>90.328918420000008</v>
      </c>
      <c r="N888" s="28">
        <v>90.282859999999999</v>
      </c>
      <c r="O888" s="28">
        <v>4.6058419999999996E-2</v>
      </c>
      <c r="P888" s="28">
        <v>0</v>
      </c>
      <c r="Q888" s="28">
        <v>0</v>
      </c>
      <c r="R888" s="28">
        <v>99.829877139999994</v>
      </c>
      <c r="S888" s="28">
        <v>60.915126299999997</v>
      </c>
      <c r="T888" s="28">
        <v>0.77641678000000003</v>
      </c>
      <c r="U888" s="28">
        <v>6.6363441999999999</v>
      </c>
      <c r="V888" s="28">
        <v>0</v>
      </c>
      <c r="W888" s="28">
        <v>0</v>
      </c>
      <c r="X888" s="28">
        <v>1.26893396</v>
      </c>
      <c r="Y888" s="28">
        <v>8.584030349999999</v>
      </c>
      <c r="Z888" s="28">
        <v>0</v>
      </c>
      <c r="AA888" s="28">
        <v>78.180851589999989</v>
      </c>
      <c r="AB888" s="28">
        <v>21.649025550000001</v>
      </c>
      <c r="AC888" s="28">
        <v>0</v>
      </c>
      <c r="AD888" s="28">
        <v>0</v>
      </c>
      <c r="AE888" s="28">
        <v>0</v>
      </c>
      <c r="AF888" s="28">
        <v>0</v>
      </c>
      <c r="AG888" s="28">
        <v>0</v>
      </c>
      <c r="AH888" s="28">
        <v>0</v>
      </c>
      <c r="AI888" s="28">
        <v>0</v>
      </c>
      <c r="AJ888" s="28">
        <v>0</v>
      </c>
      <c r="AK888" s="28">
        <v>0</v>
      </c>
      <c r="AL888" s="28">
        <v>8.9099117100000012</v>
      </c>
      <c r="AM888" s="28">
        <v>8.9099117100000012</v>
      </c>
      <c r="AN888" s="28">
        <v>0</v>
      </c>
      <c r="AO888" s="28">
        <v>0</v>
      </c>
      <c r="AP888" s="28">
        <v>0</v>
      </c>
      <c r="AQ888" s="28">
        <v>0</v>
      </c>
      <c r="AR888" s="28">
        <v>0</v>
      </c>
      <c r="AS888" s="28">
        <v>0.19679829999999998</v>
      </c>
      <c r="AT888" s="28">
        <v>9.1067100100000022</v>
      </c>
      <c r="AU888" s="28">
        <v>12.542315540000001</v>
      </c>
      <c r="AV888" s="28">
        <v>18.97837724</v>
      </c>
      <c r="AW888" s="28">
        <v>31.520692780000001</v>
      </c>
      <c r="AX888" s="28">
        <v>11.226026529999999</v>
      </c>
      <c r="AY888" s="28">
        <v>0</v>
      </c>
      <c r="AZ888" s="28">
        <v>20.294666249999999</v>
      </c>
    </row>
    <row r="889" spans="2:52" x14ac:dyDescent="0.25">
      <c r="B889" s="15" t="s">
        <v>644</v>
      </c>
      <c r="C889" s="28">
        <v>20.154886990000001</v>
      </c>
      <c r="D889" s="28">
        <v>5.6173551000000002</v>
      </c>
      <c r="E889" s="28">
        <v>2.7274102500000001</v>
      </c>
      <c r="F889" s="28">
        <v>2.51404381</v>
      </c>
      <c r="G889" s="28">
        <v>0.37590103999999996</v>
      </c>
      <c r="H889" s="28">
        <v>14.53753189</v>
      </c>
      <c r="I889" s="28">
        <v>2.16168995</v>
      </c>
      <c r="J889" s="28">
        <v>2.6213030000000002</v>
      </c>
      <c r="K889" s="28">
        <v>0</v>
      </c>
      <c r="L889" s="28">
        <v>9.7545389399999998</v>
      </c>
      <c r="M889" s="28">
        <v>66.440299590000009</v>
      </c>
      <c r="N889" s="28">
        <v>66.365414999999999</v>
      </c>
      <c r="O889" s="28">
        <v>7.4884590000000001E-2</v>
      </c>
      <c r="P889" s="28">
        <v>0</v>
      </c>
      <c r="Q889" s="28">
        <v>0</v>
      </c>
      <c r="R889" s="28">
        <v>86.595186580000018</v>
      </c>
      <c r="S889" s="28">
        <v>36.236885210000004</v>
      </c>
      <c r="T889" s="28">
        <v>2.8689235200000001</v>
      </c>
      <c r="U889" s="28">
        <v>5.3527759900000005</v>
      </c>
      <c r="V889" s="28">
        <v>0</v>
      </c>
      <c r="W889" s="28">
        <v>0</v>
      </c>
      <c r="X889" s="28">
        <v>2.2438285899999997</v>
      </c>
      <c r="Y889" s="28">
        <v>12.70889062</v>
      </c>
      <c r="Z889" s="28">
        <v>0</v>
      </c>
      <c r="AA889" s="28">
        <v>59.411303930000003</v>
      </c>
      <c r="AB889" s="28">
        <v>27.183882650000001</v>
      </c>
      <c r="AC889" s="28">
        <v>0</v>
      </c>
      <c r="AD889" s="28">
        <v>0</v>
      </c>
      <c r="AE889" s="28">
        <v>0</v>
      </c>
      <c r="AF889" s="28">
        <v>0</v>
      </c>
      <c r="AG889" s="28">
        <v>0</v>
      </c>
      <c r="AH889" s="28">
        <v>0</v>
      </c>
      <c r="AI889" s="28">
        <v>0</v>
      </c>
      <c r="AJ889" s="28">
        <v>0</v>
      </c>
      <c r="AK889" s="28">
        <v>0</v>
      </c>
      <c r="AL889" s="28">
        <v>0.05</v>
      </c>
      <c r="AM889" s="28">
        <v>0.05</v>
      </c>
      <c r="AN889" s="28">
        <v>0</v>
      </c>
      <c r="AO889" s="28">
        <v>0</v>
      </c>
      <c r="AP889" s="28">
        <v>0</v>
      </c>
      <c r="AQ889" s="28">
        <v>0</v>
      </c>
      <c r="AR889" s="28">
        <v>0</v>
      </c>
      <c r="AS889" s="28">
        <v>0</v>
      </c>
      <c r="AT889" s="28">
        <v>0.05</v>
      </c>
      <c r="AU889" s="28">
        <v>27.133882650000004</v>
      </c>
      <c r="AV889" s="28">
        <v>52.991089969999997</v>
      </c>
      <c r="AW889" s="28">
        <v>80.124972620000008</v>
      </c>
      <c r="AX889" s="28">
        <v>1.61671823</v>
      </c>
      <c r="AY889" s="28">
        <v>4.1532745699999998</v>
      </c>
      <c r="AZ889" s="28">
        <v>74.354979819999997</v>
      </c>
    </row>
    <row r="890" spans="2:52" x14ac:dyDescent="0.25">
      <c r="B890" s="15" t="s">
        <v>645</v>
      </c>
      <c r="C890" s="28">
        <v>3.0760537599999997</v>
      </c>
      <c r="D890" s="28">
        <v>1.4351343599999999</v>
      </c>
      <c r="E890" s="28">
        <v>1.0916233999999998</v>
      </c>
      <c r="F890" s="28">
        <v>0.19606057999999998</v>
      </c>
      <c r="G890" s="28">
        <v>0.14745037999999999</v>
      </c>
      <c r="H890" s="28">
        <v>1.6409193999999998</v>
      </c>
      <c r="I890" s="28">
        <v>0.55908285000000002</v>
      </c>
      <c r="J890" s="28">
        <v>0.36674840000000003</v>
      </c>
      <c r="K890" s="28">
        <v>0.65978049999999999</v>
      </c>
      <c r="L890" s="28">
        <v>5.530765E-2</v>
      </c>
      <c r="M890" s="28">
        <v>64.768075999999994</v>
      </c>
      <c r="N890" s="28">
        <v>64.768075999999994</v>
      </c>
      <c r="O890" s="28">
        <v>0</v>
      </c>
      <c r="P890" s="28">
        <v>0</v>
      </c>
      <c r="Q890" s="28">
        <v>0</v>
      </c>
      <c r="R890" s="28">
        <v>67.844129760000001</v>
      </c>
      <c r="S890" s="28">
        <v>45.385959849999999</v>
      </c>
      <c r="T890" s="28">
        <v>1.0758138000000002</v>
      </c>
      <c r="U890" s="28">
        <v>4.5586041100000001</v>
      </c>
      <c r="V890" s="28">
        <v>0</v>
      </c>
      <c r="W890" s="28">
        <v>0</v>
      </c>
      <c r="X890" s="28">
        <v>1.2691499499999999</v>
      </c>
      <c r="Y890" s="28">
        <v>2.9707910399999999</v>
      </c>
      <c r="Z890" s="28">
        <v>0</v>
      </c>
      <c r="AA890" s="28">
        <v>55.260318750000003</v>
      </c>
      <c r="AB890" s="28">
        <v>12.58381101</v>
      </c>
      <c r="AC890" s="28">
        <v>0</v>
      </c>
      <c r="AD890" s="28">
        <v>0</v>
      </c>
      <c r="AE890" s="28">
        <v>0</v>
      </c>
      <c r="AF890" s="28">
        <v>0</v>
      </c>
      <c r="AG890" s="28">
        <v>0</v>
      </c>
      <c r="AH890" s="28">
        <v>0</v>
      </c>
      <c r="AI890" s="28">
        <v>0</v>
      </c>
      <c r="AJ890" s="28">
        <v>0</v>
      </c>
      <c r="AK890" s="28">
        <v>0</v>
      </c>
      <c r="AL890" s="28">
        <v>1.0260528100000001</v>
      </c>
      <c r="AM890" s="28">
        <v>1.0260528100000001</v>
      </c>
      <c r="AN890" s="28">
        <v>0</v>
      </c>
      <c r="AO890" s="28">
        <v>0</v>
      </c>
      <c r="AP890" s="28">
        <v>0</v>
      </c>
      <c r="AQ890" s="28">
        <v>0</v>
      </c>
      <c r="AR890" s="28">
        <v>0</v>
      </c>
      <c r="AS890" s="28">
        <v>0</v>
      </c>
      <c r="AT890" s="28">
        <v>1.0260528100000001</v>
      </c>
      <c r="AU890" s="28">
        <v>11.557758199999999</v>
      </c>
      <c r="AV890" s="28">
        <v>21.214444499999999</v>
      </c>
      <c r="AW890" s="28">
        <v>32.772202700000001</v>
      </c>
      <c r="AX890" s="28">
        <v>0.70764499999999997</v>
      </c>
      <c r="AY890" s="28">
        <v>0</v>
      </c>
      <c r="AZ890" s="28">
        <v>32.064557700000002</v>
      </c>
    </row>
    <row r="891" spans="2:52" x14ac:dyDescent="0.25">
      <c r="B891" s="15" t="s">
        <v>646</v>
      </c>
      <c r="C891" s="28">
        <v>9.6896186400000008</v>
      </c>
      <c r="D891" s="28">
        <v>2.6535279300000001</v>
      </c>
      <c r="E891" s="28">
        <v>0.65502762999999997</v>
      </c>
      <c r="F891" s="28">
        <v>1.6147756599999998</v>
      </c>
      <c r="G891" s="28">
        <v>0.38372464000000001</v>
      </c>
      <c r="H891" s="28">
        <v>7.0360907100000007</v>
      </c>
      <c r="I891" s="28">
        <v>0.92699036999999995</v>
      </c>
      <c r="J891" s="28">
        <v>0.45902920000000003</v>
      </c>
      <c r="K891" s="28">
        <v>5.5022655700000005</v>
      </c>
      <c r="L891" s="28">
        <v>0.14780557</v>
      </c>
      <c r="M891" s="28">
        <v>69.294814529999996</v>
      </c>
      <c r="N891" s="28">
        <v>69.294814529999996</v>
      </c>
      <c r="O891" s="28">
        <v>0</v>
      </c>
      <c r="P891" s="28">
        <v>0</v>
      </c>
      <c r="Q891" s="28">
        <v>0</v>
      </c>
      <c r="R891" s="28">
        <v>78.984433170000003</v>
      </c>
      <c r="S891" s="28">
        <v>38.386556119999995</v>
      </c>
      <c r="T891" s="28">
        <v>0.23693264000000003</v>
      </c>
      <c r="U891" s="28">
        <v>5.7158919500000005</v>
      </c>
      <c r="V891" s="28">
        <v>0</v>
      </c>
      <c r="W891" s="28">
        <v>0</v>
      </c>
      <c r="X891" s="28">
        <v>2.5827247200000003</v>
      </c>
      <c r="Y891" s="28">
        <v>9.0514320700000006</v>
      </c>
      <c r="Z891" s="28">
        <v>1.1243211799999999</v>
      </c>
      <c r="AA891" s="28">
        <v>57.097858680000002</v>
      </c>
      <c r="AB891" s="28">
        <v>21.886574489999997</v>
      </c>
      <c r="AC891" s="28">
        <v>0</v>
      </c>
      <c r="AD891" s="28">
        <v>0</v>
      </c>
      <c r="AE891" s="28">
        <v>0</v>
      </c>
      <c r="AF891" s="28">
        <v>0</v>
      </c>
      <c r="AG891" s="28">
        <v>0</v>
      </c>
      <c r="AH891" s="28">
        <v>0</v>
      </c>
      <c r="AI891" s="28">
        <v>0</v>
      </c>
      <c r="AJ891" s="28">
        <v>0</v>
      </c>
      <c r="AK891" s="28">
        <v>0</v>
      </c>
      <c r="AL891" s="28">
        <v>5.1274086500000005</v>
      </c>
      <c r="AM891" s="28">
        <v>1.9676499999999999</v>
      </c>
      <c r="AN891" s="28">
        <v>3.1597586500000001</v>
      </c>
      <c r="AO891" s="28">
        <v>0</v>
      </c>
      <c r="AP891" s="28">
        <v>6.35164814</v>
      </c>
      <c r="AQ891" s="28">
        <v>6.35164814</v>
      </c>
      <c r="AR891" s="28">
        <v>0</v>
      </c>
      <c r="AS891" s="28">
        <v>0</v>
      </c>
      <c r="AT891" s="28">
        <v>11.47905679</v>
      </c>
      <c r="AU891" s="28">
        <v>10.4075177</v>
      </c>
      <c r="AV891" s="28">
        <v>14.153254380000002</v>
      </c>
      <c r="AW891" s="28">
        <v>24.560772080000003</v>
      </c>
      <c r="AX891" s="28">
        <v>1.7750339100000001</v>
      </c>
      <c r="AY891" s="28">
        <v>0</v>
      </c>
      <c r="AZ891" s="28">
        <v>22.785738169999998</v>
      </c>
    </row>
    <row r="892" spans="2:52" x14ac:dyDescent="0.25">
      <c r="B892" s="15" t="s">
        <v>647</v>
      </c>
      <c r="C892" s="28">
        <v>6.7835090300000003</v>
      </c>
      <c r="D892" s="28">
        <v>1.56442295</v>
      </c>
      <c r="E892" s="28">
        <v>0.7835274499999999</v>
      </c>
      <c r="F892" s="28">
        <v>0.52622694999999997</v>
      </c>
      <c r="G892" s="28">
        <v>0.25466854999999999</v>
      </c>
      <c r="H892" s="28">
        <v>5.2190860800000003</v>
      </c>
      <c r="I892" s="28">
        <v>0.9470043199999999</v>
      </c>
      <c r="J892" s="28">
        <v>0.53148580000000001</v>
      </c>
      <c r="K892" s="28">
        <v>1.289212</v>
      </c>
      <c r="L892" s="28">
        <v>2.4513839599999998</v>
      </c>
      <c r="M892" s="28">
        <v>137.56590338999999</v>
      </c>
      <c r="N892" s="28">
        <v>137.56034399999999</v>
      </c>
      <c r="O892" s="28">
        <v>5.55939E-3</v>
      </c>
      <c r="P892" s="28">
        <v>0</v>
      </c>
      <c r="Q892" s="28">
        <v>0</v>
      </c>
      <c r="R892" s="28">
        <v>144.34941241999999</v>
      </c>
      <c r="S892" s="28">
        <v>56.860889229999998</v>
      </c>
      <c r="T892" s="28">
        <v>1.25601513</v>
      </c>
      <c r="U892" s="28">
        <v>10.150988740000001</v>
      </c>
      <c r="V892" s="28">
        <v>0</v>
      </c>
      <c r="W892" s="28">
        <v>0</v>
      </c>
      <c r="X892" s="28">
        <v>6.9009351700000003</v>
      </c>
      <c r="Y892" s="28">
        <v>27.049854979999999</v>
      </c>
      <c r="Z892" s="28">
        <v>1.42177983</v>
      </c>
      <c r="AA892" s="28">
        <v>103.64046308</v>
      </c>
      <c r="AB892" s="28">
        <v>40.708949340000004</v>
      </c>
      <c r="AC892" s="28">
        <v>0</v>
      </c>
      <c r="AD892" s="28">
        <v>0</v>
      </c>
      <c r="AE892" s="28">
        <v>0</v>
      </c>
      <c r="AF892" s="28">
        <v>0</v>
      </c>
      <c r="AG892" s="28">
        <v>0</v>
      </c>
      <c r="AH892" s="28">
        <v>0</v>
      </c>
      <c r="AI892" s="28">
        <v>0</v>
      </c>
      <c r="AJ892" s="28">
        <v>1.3665E-2</v>
      </c>
      <c r="AK892" s="28">
        <v>1.3665E-2</v>
      </c>
      <c r="AL892" s="28">
        <v>0.93790552000000005</v>
      </c>
      <c r="AM892" s="28">
        <v>0.93790552000000005</v>
      </c>
      <c r="AN892" s="28">
        <v>0</v>
      </c>
      <c r="AO892" s="28">
        <v>0</v>
      </c>
      <c r="AP892" s="28">
        <v>0</v>
      </c>
      <c r="AQ892" s="28">
        <v>0</v>
      </c>
      <c r="AR892" s="28">
        <v>0</v>
      </c>
      <c r="AS892" s="28">
        <v>0</v>
      </c>
      <c r="AT892" s="28">
        <v>0.93790552000000005</v>
      </c>
      <c r="AU892" s="28">
        <v>39.784708819999999</v>
      </c>
      <c r="AV892" s="28">
        <v>55.862694249999997</v>
      </c>
      <c r="AW892" s="28">
        <v>95.64740307000001</v>
      </c>
      <c r="AX892" s="28">
        <v>0.56864080000000006</v>
      </c>
      <c r="AY892" s="28">
        <v>2.4460351400000002</v>
      </c>
      <c r="AZ892" s="28">
        <v>92.632727130000006</v>
      </c>
    </row>
    <row r="893" spans="2:52" x14ac:dyDescent="0.25">
      <c r="B893" s="25" t="s">
        <v>1582</v>
      </c>
      <c r="C893" s="26">
        <f t="shared" ref="C893:AZ893" si="59">SUM(C877:C892)</f>
        <v>147.80811083</v>
      </c>
      <c r="D893" s="26">
        <f t="shared" si="59"/>
        <v>44.807266670000004</v>
      </c>
      <c r="E893" s="26">
        <f t="shared" si="59"/>
        <v>20.909091389999997</v>
      </c>
      <c r="F893" s="26">
        <f t="shared" si="59"/>
        <v>16.815569730000004</v>
      </c>
      <c r="G893" s="26">
        <f t="shared" si="59"/>
        <v>7.0826055499999994</v>
      </c>
      <c r="H893" s="26">
        <f t="shared" si="59"/>
        <v>103.00084416</v>
      </c>
      <c r="I893" s="26">
        <f t="shared" si="59"/>
        <v>16.00391003</v>
      </c>
      <c r="J893" s="26">
        <f t="shared" si="59"/>
        <v>15.361872790000003</v>
      </c>
      <c r="K893" s="26">
        <f t="shared" si="59"/>
        <v>30.328217649999999</v>
      </c>
      <c r="L893" s="26">
        <f t="shared" si="59"/>
        <v>41.306843690000008</v>
      </c>
      <c r="M893" s="26">
        <f t="shared" si="59"/>
        <v>1361.5851756500001</v>
      </c>
      <c r="N893" s="26">
        <f t="shared" si="59"/>
        <v>1324.7477767300002</v>
      </c>
      <c r="O893" s="26">
        <f t="shared" si="59"/>
        <v>0.49794073</v>
      </c>
      <c r="P893" s="26">
        <f t="shared" si="59"/>
        <v>0.21258457</v>
      </c>
      <c r="Q893" s="26">
        <f t="shared" si="59"/>
        <v>36.126873619999998</v>
      </c>
      <c r="R893" s="26">
        <f t="shared" si="59"/>
        <v>1509.3932864800001</v>
      </c>
      <c r="S893" s="26">
        <f t="shared" si="59"/>
        <v>769.62954237999998</v>
      </c>
      <c r="T893" s="26">
        <f t="shared" si="59"/>
        <v>16.247889430000004</v>
      </c>
      <c r="U893" s="26">
        <f t="shared" si="59"/>
        <v>106.08939938</v>
      </c>
      <c r="V893" s="26">
        <f t="shared" si="59"/>
        <v>0</v>
      </c>
      <c r="W893" s="26">
        <f t="shared" si="59"/>
        <v>15.627797509999999</v>
      </c>
      <c r="X893" s="26">
        <f t="shared" si="59"/>
        <v>68.355499399999999</v>
      </c>
      <c r="Y893" s="26">
        <f t="shared" si="59"/>
        <v>142.88150168000001</v>
      </c>
      <c r="Z893" s="26">
        <f t="shared" si="59"/>
        <v>2.84083139</v>
      </c>
      <c r="AA893" s="26">
        <f t="shared" si="59"/>
        <v>1121.6724611699999</v>
      </c>
      <c r="AB893" s="26">
        <f t="shared" si="59"/>
        <v>387.7208253099999</v>
      </c>
      <c r="AC893" s="26">
        <f t="shared" si="59"/>
        <v>0</v>
      </c>
      <c r="AD893" s="26">
        <f t="shared" si="59"/>
        <v>0</v>
      </c>
      <c r="AE893" s="26">
        <f t="shared" si="59"/>
        <v>0</v>
      </c>
      <c r="AF893" s="26">
        <f t="shared" si="59"/>
        <v>0</v>
      </c>
      <c r="AG893" s="26">
        <f t="shared" si="59"/>
        <v>12.75276586</v>
      </c>
      <c r="AH893" s="26">
        <f t="shared" si="59"/>
        <v>12.75276586</v>
      </c>
      <c r="AI893" s="26">
        <f t="shared" si="59"/>
        <v>0</v>
      </c>
      <c r="AJ893" s="26">
        <f t="shared" si="59"/>
        <v>5.416725E-2</v>
      </c>
      <c r="AK893" s="26">
        <f t="shared" si="59"/>
        <v>12.806933109999999</v>
      </c>
      <c r="AL893" s="26">
        <f t="shared" si="59"/>
        <v>169.81891929</v>
      </c>
      <c r="AM893" s="26">
        <f t="shared" si="59"/>
        <v>110.87915435000001</v>
      </c>
      <c r="AN893" s="26">
        <f t="shared" si="59"/>
        <v>3.1597586500000001</v>
      </c>
      <c r="AO893" s="26">
        <f t="shared" si="59"/>
        <v>55.780006289999996</v>
      </c>
      <c r="AP893" s="26">
        <f t="shared" si="59"/>
        <v>8.4371787000000005</v>
      </c>
      <c r="AQ893" s="26">
        <f t="shared" si="59"/>
        <v>8.4371787000000005</v>
      </c>
      <c r="AR893" s="26">
        <f t="shared" si="59"/>
        <v>0</v>
      </c>
      <c r="AS893" s="26">
        <f t="shared" si="59"/>
        <v>0.19679829999999998</v>
      </c>
      <c r="AT893" s="26">
        <f t="shared" si="59"/>
        <v>178.45289628999998</v>
      </c>
      <c r="AU893" s="26">
        <f t="shared" si="59"/>
        <v>222.07486212999999</v>
      </c>
      <c r="AV893" s="26">
        <f t="shared" si="59"/>
        <v>380.02287863000004</v>
      </c>
      <c r="AW893" s="26">
        <f t="shared" si="59"/>
        <v>602.09774075999997</v>
      </c>
      <c r="AX893" s="26">
        <f t="shared" si="59"/>
        <v>43.407609020000002</v>
      </c>
      <c r="AY893" s="26">
        <f t="shared" si="59"/>
        <v>25.422873599999999</v>
      </c>
      <c r="AZ893" s="26">
        <f t="shared" si="59"/>
        <v>533.26725813999997</v>
      </c>
    </row>
    <row r="894" spans="2:52" x14ac:dyDescent="0.25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</row>
    <row r="895" spans="2:52" x14ac:dyDescent="0.25">
      <c r="B895" s="14" t="s">
        <v>585</v>
      </c>
    </row>
    <row r="896" spans="2:52" x14ac:dyDescent="0.25">
      <c r="B896" s="15" t="s">
        <v>432</v>
      </c>
      <c r="C896" s="28">
        <v>14.847666440000001</v>
      </c>
      <c r="D896" s="28">
        <v>6.40564629</v>
      </c>
      <c r="E896" s="28">
        <v>4.0334503799999997</v>
      </c>
      <c r="F896" s="28">
        <v>1.8623242199999999</v>
      </c>
      <c r="G896" s="28">
        <v>0.50987168999999999</v>
      </c>
      <c r="H896" s="28">
        <v>8.4420201500000012</v>
      </c>
      <c r="I896" s="28">
        <v>2.5871789900000004</v>
      </c>
      <c r="J896" s="28">
        <v>1.3885602500000001</v>
      </c>
      <c r="K896" s="28">
        <v>3.0162703300000002</v>
      </c>
      <c r="L896" s="28">
        <v>1.45001058</v>
      </c>
      <c r="M896" s="28">
        <v>94.306095139999982</v>
      </c>
      <c r="N896" s="28">
        <v>94.277484819999998</v>
      </c>
      <c r="O896" s="28">
        <v>2.8610319999999998E-2</v>
      </c>
      <c r="P896" s="28">
        <v>0</v>
      </c>
      <c r="Q896" s="28">
        <v>0</v>
      </c>
      <c r="R896" s="28">
        <v>109.15376157999998</v>
      </c>
      <c r="S896" s="28">
        <v>42.560394649999999</v>
      </c>
      <c r="T896" s="28">
        <v>4.0742602100000003</v>
      </c>
      <c r="U896" s="28">
        <v>8.0084759099999996</v>
      </c>
      <c r="V896" s="28">
        <v>0</v>
      </c>
      <c r="W896" s="28">
        <v>0</v>
      </c>
      <c r="X896" s="28">
        <v>5.0529490900000003</v>
      </c>
      <c r="Y896" s="28">
        <v>21.779650820000001</v>
      </c>
      <c r="Z896" s="28">
        <v>0</v>
      </c>
      <c r="AA896" s="28">
        <v>81.475730680000012</v>
      </c>
      <c r="AB896" s="28">
        <v>27.678030900000003</v>
      </c>
      <c r="AC896" s="28">
        <v>0</v>
      </c>
      <c r="AD896" s="28">
        <v>0</v>
      </c>
      <c r="AE896" s="28">
        <v>0</v>
      </c>
      <c r="AF896" s="28">
        <v>0</v>
      </c>
      <c r="AG896" s="28">
        <v>1.0858000000000001</v>
      </c>
      <c r="AH896" s="28">
        <v>1.0858000000000001</v>
      </c>
      <c r="AI896" s="28">
        <v>0</v>
      </c>
      <c r="AJ896" s="28">
        <v>9.2926740000000008E-2</v>
      </c>
      <c r="AK896" s="28">
        <v>1.1787267399999999</v>
      </c>
      <c r="AL896" s="28">
        <v>8.2478888799999996</v>
      </c>
      <c r="AM896" s="28">
        <v>8.2478888799999996</v>
      </c>
      <c r="AN896" s="28">
        <v>0</v>
      </c>
      <c r="AO896" s="28">
        <v>0</v>
      </c>
      <c r="AP896" s="28">
        <v>0</v>
      </c>
      <c r="AQ896" s="28">
        <v>0</v>
      </c>
      <c r="AR896" s="28">
        <v>0</v>
      </c>
      <c r="AS896" s="28">
        <v>0</v>
      </c>
      <c r="AT896" s="28">
        <v>8.2478888799999996</v>
      </c>
      <c r="AU896" s="28">
        <v>20.60886876</v>
      </c>
      <c r="AV896" s="28">
        <v>43.907892659999995</v>
      </c>
      <c r="AW896" s="28">
        <v>64.516761420000009</v>
      </c>
      <c r="AX896" s="28">
        <v>6.1010469399999998</v>
      </c>
      <c r="AY896" s="28">
        <v>9.18095252</v>
      </c>
      <c r="AZ896" s="28">
        <v>49.23476196</v>
      </c>
    </row>
    <row r="897" spans="2:52" x14ac:dyDescent="0.25">
      <c r="B897" s="15" t="s">
        <v>700</v>
      </c>
      <c r="C897" s="28">
        <v>17.672233670000001</v>
      </c>
      <c r="D897" s="28">
        <v>10.1770873</v>
      </c>
      <c r="E897" s="28">
        <v>5.1653307000000002</v>
      </c>
      <c r="F897" s="28">
        <v>4.58991565</v>
      </c>
      <c r="G897" s="28">
        <v>0.42184094999999999</v>
      </c>
      <c r="H897" s="28">
        <v>7.4951463699999996</v>
      </c>
      <c r="I897" s="28">
        <v>2.0301944600000001</v>
      </c>
      <c r="J897" s="28">
        <v>1.0941430000000001</v>
      </c>
      <c r="K897" s="28">
        <v>4.1798231399999999</v>
      </c>
      <c r="L897" s="28">
        <v>0.19098577</v>
      </c>
      <c r="M897" s="28">
        <v>80.54308091</v>
      </c>
      <c r="N897" s="28">
        <v>80.259518999999997</v>
      </c>
      <c r="O897" s="28">
        <v>0</v>
      </c>
      <c r="P897" s="28">
        <v>0.28356190999999997</v>
      </c>
      <c r="Q897" s="28">
        <v>0</v>
      </c>
      <c r="R897" s="28">
        <v>98.215314579999998</v>
      </c>
      <c r="S897" s="28">
        <v>55.285838890000001</v>
      </c>
      <c r="T897" s="28">
        <v>2.9847477799999997</v>
      </c>
      <c r="U897" s="28">
        <v>7.9455417699999993</v>
      </c>
      <c r="V897" s="28">
        <v>0</v>
      </c>
      <c r="W897" s="28">
        <v>0</v>
      </c>
      <c r="X897" s="28">
        <v>3.4700994999999999</v>
      </c>
      <c r="Y897" s="28">
        <v>14.11558541</v>
      </c>
      <c r="Z897" s="28">
        <v>0</v>
      </c>
      <c r="AA897" s="28">
        <v>83.801813349999989</v>
      </c>
      <c r="AB897" s="28">
        <v>14.413501229999998</v>
      </c>
      <c r="AC897" s="28">
        <v>0</v>
      </c>
      <c r="AD897" s="28">
        <v>0</v>
      </c>
      <c r="AE897" s="28">
        <v>0</v>
      </c>
      <c r="AF897" s="28">
        <v>0</v>
      </c>
      <c r="AG897" s="28">
        <v>0</v>
      </c>
      <c r="AH897" s="28">
        <v>0</v>
      </c>
      <c r="AI897" s="28">
        <v>0</v>
      </c>
      <c r="AJ897" s="28">
        <v>1.59585223</v>
      </c>
      <c r="AK897" s="28">
        <v>1.59585223</v>
      </c>
      <c r="AL897" s="28">
        <v>1.79843975</v>
      </c>
      <c r="AM897" s="28">
        <v>1.79843975</v>
      </c>
      <c r="AN897" s="28">
        <v>0</v>
      </c>
      <c r="AO897" s="28">
        <v>0</v>
      </c>
      <c r="AP897" s="28">
        <v>0</v>
      </c>
      <c r="AQ897" s="28">
        <v>0</v>
      </c>
      <c r="AR897" s="28">
        <v>0</v>
      </c>
      <c r="AS897" s="28">
        <v>0</v>
      </c>
      <c r="AT897" s="28">
        <v>1.79843975</v>
      </c>
      <c r="AU897" s="28">
        <v>14.21091371</v>
      </c>
      <c r="AV897" s="28">
        <v>15.912433929999999</v>
      </c>
      <c r="AW897" s="28">
        <v>30.123347640000002</v>
      </c>
      <c r="AX897" s="28">
        <v>2.23099436</v>
      </c>
      <c r="AY897" s="28">
        <v>4.1817214399999996</v>
      </c>
      <c r="AZ897" s="28">
        <v>23.710631840000001</v>
      </c>
    </row>
    <row r="898" spans="2:52" x14ac:dyDescent="0.25">
      <c r="B898" s="15" t="s">
        <v>701</v>
      </c>
      <c r="C898" s="28">
        <v>6.4535670400000003</v>
      </c>
      <c r="D898" s="28">
        <v>4.0237927300000003</v>
      </c>
      <c r="E898" s="28">
        <v>2.2670851000000001</v>
      </c>
      <c r="F898" s="28">
        <v>1.4948887399999999</v>
      </c>
      <c r="G898" s="28">
        <v>0.26181889000000003</v>
      </c>
      <c r="H898" s="28">
        <v>2.42977431</v>
      </c>
      <c r="I898" s="28">
        <v>1.1254386699999999</v>
      </c>
      <c r="J898" s="28">
        <v>0.33461856000000001</v>
      </c>
      <c r="K898" s="28">
        <v>0.89524846999999996</v>
      </c>
      <c r="L898" s="28">
        <v>7.4468610000000005E-2</v>
      </c>
      <c r="M898" s="28">
        <v>84.554235950000006</v>
      </c>
      <c r="N898" s="28">
        <v>84.554235950000006</v>
      </c>
      <c r="O898" s="28">
        <v>0</v>
      </c>
      <c r="P898" s="28">
        <v>0</v>
      </c>
      <c r="Q898" s="28">
        <v>0</v>
      </c>
      <c r="R898" s="28">
        <v>91.007802990000016</v>
      </c>
      <c r="S898" s="28">
        <v>44.523502200000003</v>
      </c>
      <c r="T898" s="28">
        <v>1.0492119</v>
      </c>
      <c r="U898" s="28">
        <v>5.9394071999999998</v>
      </c>
      <c r="V898" s="28">
        <v>0</v>
      </c>
      <c r="W898" s="28">
        <v>0</v>
      </c>
      <c r="X898" s="28">
        <v>3.1124197400000004</v>
      </c>
      <c r="Y898" s="28">
        <v>14.98361264</v>
      </c>
      <c r="Z898" s="28">
        <v>1.11844404</v>
      </c>
      <c r="AA898" s="28">
        <v>70.726597720000015</v>
      </c>
      <c r="AB898" s="28">
        <v>20.281205270000001</v>
      </c>
      <c r="AC898" s="28">
        <v>0</v>
      </c>
      <c r="AD898" s="28">
        <v>0</v>
      </c>
      <c r="AE898" s="28">
        <v>0</v>
      </c>
      <c r="AF898" s="28">
        <v>0</v>
      </c>
      <c r="AG898" s="28">
        <v>0</v>
      </c>
      <c r="AH898" s="28">
        <v>0</v>
      </c>
      <c r="AI898" s="28">
        <v>0</v>
      </c>
      <c r="AJ898" s="28">
        <v>0</v>
      </c>
      <c r="AK898" s="28">
        <v>0</v>
      </c>
      <c r="AL898" s="28">
        <v>4.0684272300000002</v>
      </c>
      <c r="AM898" s="28">
        <v>4.0684272300000002</v>
      </c>
      <c r="AN898" s="28">
        <v>0</v>
      </c>
      <c r="AO898" s="28">
        <v>0</v>
      </c>
      <c r="AP898" s="28">
        <v>2.5553248399999999</v>
      </c>
      <c r="AQ898" s="28">
        <v>2.5553248399999999</v>
      </c>
      <c r="AR898" s="28">
        <v>0</v>
      </c>
      <c r="AS898" s="28">
        <v>0</v>
      </c>
      <c r="AT898" s="28">
        <v>6.6237520700000001</v>
      </c>
      <c r="AU898" s="28">
        <v>13.657453199999999</v>
      </c>
      <c r="AV898" s="28">
        <v>37.172465519999996</v>
      </c>
      <c r="AW898" s="28">
        <v>50.829918720000002</v>
      </c>
      <c r="AX898" s="28">
        <v>0.21922126</v>
      </c>
      <c r="AY898" s="28">
        <v>6.81176607</v>
      </c>
      <c r="AZ898" s="28">
        <v>43.79893139</v>
      </c>
    </row>
    <row r="899" spans="2:52" x14ac:dyDescent="0.25">
      <c r="B899" s="15" t="s">
        <v>702</v>
      </c>
      <c r="C899" s="28">
        <v>26.159971930000005</v>
      </c>
      <c r="D899" s="28">
        <v>24.886144340000005</v>
      </c>
      <c r="E899" s="28">
        <v>23.159102380000004</v>
      </c>
      <c r="F899" s="28">
        <v>1.58814929</v>
      </c>
      <c r="G899" s="28">
        <v>0.13889267000000002</v>
      </c>
      <c r="H899" s="28">
        <v>1.27382759</v>
      </c>
      <c r="I899" s="28">
        <v>0.67366645999999997</v>
      </c>
      <c r="J899" s="28">
        <v>0.40672657000000001</v>
      </c>
      <c r="K899" s="28">
        <v>0</v>
      </c>
      <c r="L899" s="28">
        <v>0.19343456000000001</v>
      </c>
      <c r="M899" s="28">
        <v>72.732402300000004</v>
      </c>
      <c r="N899" s="28">
        <v>60.558020999999997</v>
      </c>
      <c r="O899" s="28">
        <v>0</v>
      </c>
      <c r="P899" s="28">
        <v>12.1743813</v>
      </c>
      <c r="Q899" s="28">
        <v>0</v>
      </c>
      <c r="R899" s="28">
        <v>98.892374230000001</v>
      </c>
      <c r="S899" s="28">
        <v>47.673768350000003</v>
      </c>
      <c r="T899" s="28">
        <v>1.09097</v>
      </c>
      <c r="U899" s="28">
        <v>3.9974037999999998</v>
      </c>
      <c r="V899" s="28">
        <v>0</v>
      </c>
      <c r="W899" s="28">
        <v>0</v>
      </c>
      <c r="X899" s="28">
        <v>0.57882680000000009</v>
      </c>
      <c r="Y899" s="28">
        <v>3.1650601600000003</v>
      </c>
      <c r="Z899" s="28">
        <v>0</v>
      </c>
      <c r="AA899" s="28">
        <v>56.50602911</v>
      </c>
      <c r="AB899" s="28">
        <v>42.386345120000001</v>
      </c>
      <c r="AC899" s="28">
        <v>0</v>
      </c>
      <c r="AD899" s="28">
        <v>0</v>
      </c>
      <c r="AE899" s="28">
        <v>0</v>
      </c>
      <c r="AF899" s="28">
        <v>0</v>
      </c>
      <c r="AG899" s="28">
        <v>0</v>
      </c>
      <c r="AH899" s="28">
        <v>0</v>
      </c>
      <c r="AI899" s="28">
        <v>0</v>
      </c>
      <c r="AJ899" s="28">
        <v>15.1085347</v>
      </c>
      <c r="AK899" s="28">
        <v>15.1085347</v>
      </c>
      <c r="AL899" s="28">
        <v>0.1348</v>
      </c>
      <c r="AM899" s="28">
        <v>0.1348</v>
      </c>
      <c r="AN899" s="28">
        <v>0</v>
      </c>
      <c r="AO899" s="28">
        <v>0</v>
      </c>
      <c r="AP899" s="28">
        <v>0</v>
      </c>
      <c r="AQ899" s="28">
        <v>0</v>
      </c>
      <c r="AR899" s="28">
        <v>0</v>
      </c>
      <c r="AS899" s="28">
        <v>0</v>
      </c>
      <c r="AT899" s="28">
        <v>0.1348</v>
      </c>
      <c r="AU899" s="28">
        <v>57.360079820000003</v>
      </c>
      <c r="AV899" s="28">
        <v>19.88259746</v>
      </c>
      <c r="AW899" s="28">
        <v>77.242677279999995</v>
      </c>
      <c r="AX899" s="28">
        <v>1.5483196499999998</v>
      </c>
      <c r="AY899" s="28">
        <v>2.2783403500000001</v>
      </c>
      <c r="AZ899" s="28">
        <v>73.416017280000005</v>
      </c>
    </row>
    <row r="900" spans="2:52" x14ac:dyDescent="0.25">
      <c r="B900" s="15" t="s">
        <v>703</v>
      </c>
      <c r="C900" s="28">
        <v>3.5960721999999992</v>
      </c>
      <c r="D900" s="28">
        <v>2.4071555399999998</v>
      </c>
      <c r="E900" s="28">
        <v>1.7618850099999999</v>
      </c>
      <c r="F900" s="28">
        <v>0.44258768999999998</v>
      </c>
      <c r="G900" s="28">
        <v>0.20268284</v>
      </c>
      <c r="H900" s="28">
        <v>1.1889166599999998</v>
      </c>
      <c r="I900" s="28">
        <v>0.62723625999999999</v>
      </c>
      <c r="J900" s="28">
        <v>0.39216796999999998</v>
      </c>
      <c r="K900" s="28">
        <v>0</v>
      </c>
      <c r="L900" s="28">
        <v>0.16951243000000002</v>
      </c>
      <c r="M900" s="28">
        <v>58.231993000000003</v>
      </c>
      <c r="N900" s="28">
        <v>58.231993000000003</v>
      </c>
      <c r="O900" s="28">
        <v>0</v>
      </c>
      <c r="P900" s="28">
        <v>0</v>
      </c>
      <c r="Q900" s="28">
        <v>0</v>
      </c>
      <c r="R900" s="28">
        <v>61.828065200000005</v>
      </c>
      <c r="S900" s="28">
        <v>44.034678599999999</v>
      </c>
      <c r="T900" s="28">
        <v>1.02197721</v>
      </c>
      <c r="U900" s="28">
        <v>5.1761992599999997</v>
      </c>
      <c r="V900" s="28">
        <v>0</v>
      </c>
      <c r="W900" s="28">
        <v>0</v>
      </c>
      <c r="X900" s="28">
        <v>4.8464897000000002</v>
      </c>
      <c r="Y900" s="28">
        <v>12.078715630000001</v>
      </c>
      <c r="Z900" s="28">
        <v>0</v>
      </c>
      <c r="AA900" s="28">
        <v>67.158060400000011</v>
      </c>
      <c r="AB900" s="28">
        <v>-5.3299951999999999</v>
      </c>
      <c r="AC900" s="28">
        <v>0</v>
      </c>
      <c r="AD900" s="28">
        <v>0</v>
      </c>
      <c r="AE900" s="28">
        <v>0</v>
      </c>
      <c r="AF900" s="28">
        <v>0</v>
      </c>
      <c r="AG900" s="28">
        <v>0</v>
      </c>
      <c r="AH900" s="28">
        <v>0</v>
      </c>
      <c r="AI900" s="28">
        <v>0</v>
      </c>
      <c r="AJ900" s="28">
        <v>0</v>
      </c>
      <c r="AK900" s="28">
        <v>0</v>
      </c>
      <c r="AL900" s="28">
        <v>0.34788275000000002</v>
      </c>
      <c r="AM900" s="28">
        <v>0.34788275000000002</v>
      </c>
      <c r="AN900" s="28">
        <v>0</v>
      </c>
      <c r="AO900" s="28">
        <v>0</v>
      </c>
      <c r="AP900" s="28">
        <v>0</v>
      </c>
      <c r="AQ900" s="28">
        <v>0</v>
      </c>
      <c r="AR900" s="28">
        <v>0</v>
      </c>
      <c r="AS900" s="28">
        <v>0</v>
      </c>
      <c r="AT900" s="28">
        <v>0.34788275000000002</v>
      </c>
      <c r="AU900" s="28">
        <v>-5.6778779500000001</v>
      </c>
      <c r="AV900" s="28">
        <v>34.412105859999997</v>
      </c>
      <c r="AW900" s="28">
        <v>28.734227910000001</v>
      </c>
      <c r="AX900" s="28">
        <v>0.79310495999999997</v>
      </c>
      <c r="AY900" s="28">
        <v>0.92861656999999997</v>
      </c>
      <c r="AZ900" s="28">
        <v>27.012506380000001</v>
      </c>
    </row>
    <row r="901" spans="2:52" x14ac:dyDescent="0.25">
      <c r="B901" s="25" t="s">
        <v>1582</v>
      </c>
      <c r="C901" s="26">
        <f t="shared" ref="C901:AZ901" si="60">SUM(C896:C900)</f>
        <v>68.729511280000011</v>
      </c>
      <c r="D901" s="26">
        <f t="shared" si="60"/>
        <v>47.8998262</v>
      </c>
      <c r="E901" s="26">
        <f t="shared" si="60"/>
        <v>36.38685357</v>
      </c>
      <c r="F901" s="26">
        <f t="shared" si="60"/>
        <v>9.9778655900000004</v>
      </c>
      <c r="G901" s="26">
        <f t="shared" si="60"/>
        <v>1.53510704</v>
      </c>
      <c r="H901" s="26">
        <f t="shared" si="60"/>
        <v>20.829685080000001</v>
      </c>
      <c r="I901" s="26">
        <f t="shared" si="60"/>
        <v>7.0437148399999998</v>
      </c>
      <c r="J901" s="26">
        <f t="shared" si="60"/>
        <v>3.6162163500000002</v>
      </c>
      <c r="K901" s="26">
        <f t="shared" si="60"/>
        <v>8.0913419399999995</v>
      </c>
      <c r="L901" s="26">
        <f t="shared" si="60"/>
        <v>2.07841195</v>
      </c>
      <c r="M901" s="26">
        <f t="shared" si="60"/>
        <v>390.36780729999998</v>
      </c>
      <c r="N901" s="26">
        <f t="shared" si="60"/>
        <v>377.88125377</v>
      </c>
      <c r="O901" s="26">
        <f t="shared" si="60"/>
        <v>2.8610319999999998E-2</v>
      </c>
      <c r="P901" s="26">
        <f t="shared" si="60"/>
        <v>12.45794321</v>
      </c>
      <c r="Q901" s="26">
        <f t="shared" si="60"/>
        <v>0</v>
      </c>
      <c r="R901" s="26">
        <f t="shared" si="60"/>
        <v>459.09731858000004</v>
      </c>
      <c r="S901" s="26">
        <f t="shared" si="60"/>
        <v>234.07818269000001</v>
      </c>
      <c r="T901" s="26">
        <f t="shared" si="60"/>
        <v>10.221167099999999</v>
      </c>
      <c r="U901" s="26">
        <f t="shared" si="60"/>
        <v>31.067027939999999</v>
      </c>
      <c r="V901" s="26">
        <f t="shared" si="60"/>
        <v>0</v>
      </c>
      <c r="W901" s="26">
        <f t="shared" si="60"/>
        <v>0</v>
      </c>
      <c r="X901" s="26">
        <f t="shared" si="60"/>
        <v>17.060784829999999</v>
      </c>
      <c r="Y901" s="26">
        <f t="shared" si="60"/>
        <v>66.12262466</v>
      </c>
      <c r="Z901" s="26">
        <f t="shared" si="60"/>
        <v>1.11844404</v>
      </c>
      <c r="AA901" s="26">
        <f t="shared" si="60"/>
        <v>359.66823126000003</v>
      </c>
      <c r="AB901" s="26">
        <f t="shared" si="60"/>
        <v>99.429087320000008</v>
      </c>
      <c r="AC901" s="26">
        <f t="shared" si="60"/>
        <v>0</v>
      </c>
      <c r="AD901" s="26">
        <f t="shared" si="60"/>
        <v>0</v>
      </c>
      <c r="AE901" s="26">
        <f t="shared" si="60"/>
        <v>0</v>
      </c>
      <c r="AF901" s="26">
        <f t="shared" si="60"/>
        <v>0</v>
      </c>
      <c r="AG901" s="26">
        <f t="shared" si="60"/>
        <v>1.0858000000000001</v>
      </c>
      <c r="AH901" s="26">
        <f t="shared" si="60"/>
        <v>1.0858000000000001</v>
      </c>
      <c r="AI901" s="26">
        <f t="shared" si="60"/>
        <v>0</v>
      </c>
      <c r="AJ901" s="26">
        <f t="shared" si="60"/>
        <v>16.797313670000001</v>
      </c>
      <c r="AK901" s="26">
        <f t="shared" si="60"/>
        <v>17.88311367</v>
      </c>
      <c r="AL901" s="26">
        <f t="shared" si="60"/>
        <v>14.597438609999999</v>
      </c>
      <c r="AM901" s="26">
        <f t="shared" si="60"/>
        <v>14.597438609999999</v>
      </c>
      <c r="AN901" s="26">
        <f t="shared" si="60"/>
        <v>0</v>
      </c>
      <c r="AO901" s="26">
        <f t="shared" si="60"/>
        <v>0</v>
      </c>
      <c r="AP901" s="26">
        <f t="shared" si="60"/>
        <v>2.5553248399999999</v>
      </c>
      <c r="AQ901" s="26">
        <f t="shared" si="60"/>
        <v>2.5553248399999999</v>
      </c>
      <c r="AR901" s="26">
        <f t="shared" si="60"/>
        <v>0</v>
      </c>
      <c r="AS901" s="26">
        <f t="shared" si="60"/>
        <v>0</v>
      </c>
      <c r="AT901" s="26">
        <f t="shared" si="60"/>
        <v>17.152763449999998</v>
      </c>
      <c r="AU901" s="26">
        <f t="shared" si="60"/>
        <v>100.15943754000001</v>
      </c>
      <c r="AV901" s="26">
        <f t="shared" si="60"/>
        <v>151.28749542999998</v>
      </c>
      <c r="AW901" s="26">
        <f t="shared" si="60"/>
        <v>251.44693297000003</v>
      </c>
      <c r="AX901" s="26">
        <f t="shared" si="60"/>
        <v>10.892687169999999</v>
      </c>
      <c r="AY901" s="26">
        <f t="shared" si="60"/>
        <v>23.381396949999999</v>
      </c>
      <c r="AZ901" s="26">
        <f t="shared" si="60"/>
        <v>217.17284885000001</v>
      </c>
    </row>
    <row r="902" spans="2:52" x14ac:dyDescent="0.25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</row>
    <row r="903" spans="2:52" x14ac:dyDescent="0.25">
      <c r="B903" s="14" t="s">
        <v>583</v>
      </c>
    </row>
    <row r="904" spans="2:52" x14ac:dyDescent="0.25">
      <c r="B904" s="15" t="s">
        <v>648</v>
      </c>
      <c r="C904" s="28">
        <v>7.92774774</v>
      </c>
      <c r="D904" s="28">
        <v>4.3749265800000003</v>
      </c>
      <c r="E904" s="28">
        <v>2.7946198300000002</v>
      </c>
      <c r="F904" s="28">
        <v>1.24048475</v>
      </c>
      <c r="G904" s="28">
        <v>0.33982200000000001</v>
      </c>
      <c r="H904" s="28">
        <v>3.5528211600000001</v>
      </c>
      <c r="I904" s="28">
        <v>1.498332</v>
      </c>
      <c r="J904" s="28">
        <v>1.13130413</v>
      </c>
      <c r="K904" s="28">
        <v>0</v>
      </c>
      <c r="L904" s="28">
        <v>0.92318503000000007</v>
      </c>
      <c r="M904" s="28">
        <v>98.924892</v>
      </c>
      <c r="N904" s="28">
        <v>98.924892</v>
      </c>
      <c r="O904" s="28">
        <v>0</v>
      </c>
      <c r="P904" s="28">
        <v>0</v>
      </c>
      <c r="Q904" s="28">
        <v>0</v>
      </c>
      <c r="R904" s="28">
        <v>106.85263974</v>
      </c>
      <c r="S904" s="28">
        <v>71.006366310000004</v>
      </c>
      <c r="T904" s="28">
        <v>4.1021299899999999</v>
      </c>
      <c r="U904" s="28">
        <v>5.8915815599999997</v>
      </c>
      <c r="V904" s="28">
        <v>0</v>
      </c>
      <c r="W904" s="28">
        <v>0</v>
      </c>
      <c r="X904" s="28">
        <v>4.5321266900000001</v>
      </c>
      <c r="Y904" s="28">
        <v>3.2409472300000002</v>
      </c>
      <c r="Z904" s="28">
        <v>0</v>
      </c>
      <c r="AA904" s="28">
        <v>88.773151780000006</v>
      </c>
      <c r="AB904" s="28">
        <v>18.079487960000002</v>
      </c>
      <c r="AC904" s="28">
        <v>0</v>
      </c>
      <c r="AD904" s="28">
        <v>0</v>
      </c>
      <c r="AE904" s="28">
        <v>0</v>
      </c>
      <c r="AF904" s="28">
        <v>0</v>
      </c>
      <c r="AG904" s="28">
        <v>0</v>
      </c>
      <c r="AH904" s="28">
        <v>0</v>
      </c>
      <c r="AI904" s="28">
        <v>0</v>
      </c>
      <c r="AJ904" s="28">
        <v>0</v>
      </c>
      <c r="AK904" s="28">
        <v>0</v>
      </c>
      <c r="AL904" s="28">
        <v>2.0749499999999999</v>
      </c>
      <c r="AM904" s="28">
        <v>2.0749499999999999</v>
      </c>
      <c r="AN904" s="28">
        <v>0</v>
      </c>
      <c r="AO904" s="28">
        <v>0</v>
      </c>
      <c r="AP904" s="28">
        <v>0</v>
      </c>
      <c r="AQ904" s="28">
        <v>0</v>
      </c>
      <c r="AR904" s="28">
        <v>0</v>
      </c>
      <c r="AS904" s="28">
        <v>0</v>
      </c>
      <c r="AT904" s="28">
        <v>2.0749499999999999</v>
      </c>
      <c r="AU904" s="28">
        <v>16.00453796</v>
      </c>
      <c r="AV904" s="28">
        <v>37.396091149999997</v>
      </c>
      <c r="AW904" s="28">
        <v>53.400629109999997</v>
      </c>
      <c r="AX904" s="28">
        <v>0.98304159000000002</v>
      </c>
      <c r="AY904" s="28">
        <v>9.84032616</v>
      </c>
      <c r="AZ904" s="28">
        <v>42.577261360000001</v>
      </c>
    </row>
    <row r="905" spans="2:52" x14ac:dyDescent="0.25">
      <c r="B905" s="15" t="s">
        <v>649</v>
      </c>
      <c r="C905" s="28">
        <v>10.73639812</v>
      </c>
      <c r="D905" s="28">
        <v>4.1292159900000005</v>
      </c>
      <c r="E905" s="28">
        <v>2.6523023599999997</v>
      </c>
      <c r="F905" s="28">
        <v>0.99903668000000001</v>
      </c>
      <c r="G905" s="28">
        <v>0.47787695000000002</v>
      </c>
      <c r="H905" s="28">
        <v>6.60718213</v>
      </c>
      <c r="I905" s="28">
        <v>1.20839896</v>
      </c>
      <c r="J905" s="28">
        <v>0.33931338</v>
      </c>
      <c r="K905" s="28">
        <v>4.3902804500000006</v>
      </c>
      <c r="L905" s="28">
        <v>0.66918933999999997</v>
      </c>
      <c r="M905" s="28">
        <v>104.85399946</v>
      </c>
      <c r="N905" s="28">
        <v>104.85399946</v>
      </c>
      <c r="O905" s="28">
        <v>0</v>
      </c>
      <c r="P905" s="28">
        <v>0</v>
      </c>
      <c r="Q905" s="28">
        <v>0</v>
      </c>
      <c r="R905" s="28">
        <v>115.59039758</v>
      </c>
      <c r="S905" s="28">
        <v>48.090422200000006</v>
      </c>
      <c r="T905" s="28">
        <v>2.5217911099999997</v>
      </c>
      <c r="U905" s="28">
        <v>5.5813672499999996</v>
      </c>
      <c r="V905" s="28">
        <v>0</v>
      </c>
      <c r="W905" s="28">
        <v>0</v>
      </c>
      <c r="X905" s="28">
        <v>1.9248840300000001</v>
      </c>
      <c r="Y905" s="28">
        <v>10.65122616</v>
      </c>
      <c r="Z905" s="28">
        <v>0</v>
      </c>
      <c r="AA905" s="28">
        <v>68.769690749999995</v>
      </c>
      <c r="AB905" s="28">
        <v>46.820706830000006</v>
      </c>
      <c r="AC905" s="28">
        <v>0</v>
      </c>
      <c r="AD905" s="28">
        <v>0</v>
      </c>
      <c r="AE905" s="28">
        <v>0</v>
      </c>
      <c r="AF905" s="28">
        <v>0</v>
      </c>
      <c r="AG905" s="28">
        <v>0</v>
      </c>
      <c r="AH905" s="28">
        <v>0</v>
      </c>
      <c r="AI905" s="28">
        <v>0</v>
      </c>
      <c r="AJ905" s="28">
        <v>0</v>
      </c>
      <c r="AK905" s="28">
        <v>0</v>
      </c>
      <c r="AL905" s="28">
        <v>13.72965299</v>
      </c>
      <c r="AM905" s="28">
        <v>13.72965299</v>
      </c>
      <c r="AN905" s="28">
        <v>0</v>
      </c>
      <c r="AO905" s="28">
        <v>0</v>
      </c>
      <c r="AP905" s="28">
        <v>0</v>
      </c>
      <c r="AQ905" s="28">
        <v>0</v>
      </c>
      <c r="AR905" s="28">
        <v>0</v>
      </c>
      <c r="AS905" s="28">
        <v>0</v>
      </c>
      <c r="AT905" s="28">
        <v>13.72965299</v>
      </c>
      <c r="AU905" s="28">
        <v>33.091053840000001</v>
      </c>
      <c r="AV905" s="28">
        <v>21.28321523</v>
      </c>
      <c r="AW905" s="28">
        <v>54.374269069999997</v>
      </c>
      <c r="AX905" s="28">
        <v>0.73461593999999997</v>
      </c>
      <c r="AY905" s="28">
        <v>23.902670690000001</v>
      </c>
      <c r="AZ905" s="28">
        <v>29.736982439999998</v>
      </c>
    </row>
    <row r="906" spans="2:52" x14ac:dyDescent="0.25">
      <c r="B906" s="15" t="s">
        <v>650</v>
      </c>
      <c r="C906" s="28">
        <v>6.5055005999999995</v>
      </c>
      <c r="D906" s="28">
        <v>3.2906390499999998</v>
      </c>
      <c r="E906" s="28">
        <v>2.0188787599999998</v>
      </c>
      <c r="F906" s="28">
        <v>0.99204844999999997</v>
      </c>
      <c r="G906" s="28">
        <v>0.27971184000000004</v>
      </c>
      <c r="H906" s="28">
        <v>3.2148615499999997</v>
      </c>
      <c r="I906" s="28">
        <v>0.87800331000000009</v>
      </c>
      <c r="J906" s="28">
        <v>0.45579550000000002</v>
      </c>
      <c r="K906" s="28">
        <v>1.75343403</v>
      </c>
      <c r="L906" s="28">
        <v>0.12762871000000001</v>
      </c>
      <c r="M906" s="28">
        <v>67.222499999999997</v>
      </c>
      <c r="N906" s="28">
        <v>67.222499999999997</v>
      </c>
      <c r="O906" s="28">
        <v>0</v>
      </c>
      <c r="P906" s="28">
        <v>0</v>
      </c>
      <c r="Q906" s="28">
        <v>0</v>
      </c>
      <c r="R906" s="28">
        <v>73.728000599999987</v>
      </c>
      <c r="S906" s="28">
        <v>31.475525749999999</v>
      </c>
      <c r="T906" s="28">
        <v>2.1694843599999998</v>
      </c>
      <c r="U906" s="28">
        <v>5.18832716</v>
      </c>
      <c r="V906" s="28">
        <v>0</v>
      </c>
      <c r="W906" s="28">
        <v>0.27477337000000002</v>
      </c>
      <c r="X906" s="28">
        <v>3.62442763</v>
      </c>
      <c r="Y906" s="28">
        <v>8.6640958699999988</v>
      </c>
      <c r="Z906" s="28">
        <v>0.80388525</v>
      </c>
      <c r="AA906" s="28">
        <v>52.200519389999997</v>
      </c>
      <c r="AB906" s="28">
        <v>21.527481210000001</v>
      </c>
      <c r="AC906" s="28">
        <v>0</v>
      </c>
      <c r="AD906" s="28">
        <v>0</v>
      </c>
      <c r="AE906" s="28">
        <v>0</v>
      </c>
      <c r="AF906" s="28">
        <v>0</v>
      </c>
      <c r="AG906" s="28">
        <v>0</v>
      </c>
      <c r="AH906" s="28">
        <v>0</v>
      </c>
      <c r="AI906" s="28">
        <v>0</v>
      </c>
      <c r="AJ906" s="28">
        <v>0</v>
      </c>
      <c r="AK906" s="28">
        <v>0</v>
      </c>
      <c r="AL906" s="28">
        <v>14.875517109999999</v>
      </c>
      <c r="AM906" s="28">
        <v>14.875517109999999</v>
      </c>
      <c r="AN906" s="28">
        <v>0</v>
      </c>
      <c r="AO906" s="28">
        <v>0</v>
      </c>
      <c r="AP906" s="28">
        <v>1.6749108799999999</v>
      </c>
      <c r="AQ906" s="28">
        <v>1.6749108799999999</v>
      </c>
      <c r="AR906" s="28">
        <v>0</v>
      </c>
      <c r="AS906" s="28">
        <v>0</v>
      </c>
      <c r="AT906" s="28">
        <v>16.550427989999999</v>
      </c>
      <c r="AU906" s="28">
        <v>4.9770532200000002</v>
      </c>
      <c r="AV906" s="28">
        <v>30.051591049999995</v>
      </c>
      <c r="AW906" s="28">
        <v>35.028644269999994</v>
      </c>
      <c r="AX906" s="28">
        <v>0.70038602999999999</v>
      </c>
      <c r="AY906" s="28">
        <v>0</v>
      </c>
      <c r="AZ906" s="28">
        <v>34.328258240000004</v>
      </c>
    </row>
    <row r="907" spans="2:52" x14ac:dyDescent="0.25">
      <c r="B907" s="15" t="s">
        <v>651</v>
      </c>
      <c r="C907" s="28">
        <v>3.6936778200000004</v>
      </c>
      <c r="D907" s="28">
        <v>2.2233671300000002</v>
      </c>
      <c r="E907" s="28">
        <v>1.9206845800000001</v>
      </c>
      <c r="F907" s="28">
        <v>0.15510160000000001</v>
      </c>
      <c r="G907" s="28">
        <v>0.14758095000000002</v>
      </c>
      <c r="H907" s="28">
        <v>1.47031069</v>
      </c>
      <c r="I907" s="28">
        <v>0.44190970000000002</v>
      </c>
      <c r="J907" s="28">
        <v>0.76769984999999996</v>
      </c>
      <c r="K907" s="28">
        <v>5.2184000000000001E-2</v>
      </c>
      <c r="L907" s="28">
        <v>0.20851714000000002</v>
      </c>
      <c r="M907" s="28">
        <v>63.162863000000002</v>
      </c>
      <c r="N907" s="28">
        <v>63.162863000000002</v>
      </c>
      <c r="O907" s="28">
        <v>0</v>
      </c>
      <c r="P907" s="28">
        <v>0</v>
      </c>
      <c r="Q907" s="28">
        <v>0</v>
      </c>
      <c r="R907" s="28">
        <v>66.856540820000006</v>
      </c>
      <c r="S907" s="28">
        <v>38.886771100000004</v>
      </c>
      <c r="T907" s="28">
        <v>1.0854505000000001</v>
      </c>
      <c r="U907" s="28">
        <v>4.5216944999999997</v>
      </c>
      <c r="V907" s="28">
        <v>0</v>
      </c>
      <c r="W907" s="28">
        <v>0</v>
      </c>
      <c r="X907" s="28">
        <v>2.84778464</v>
      </c>
      <c r="Y907" s="28">
        <v>6.2815387600000001</v>
      </c>
      <c r="Z907" s="28">
        <v>0.36491001000000001</v>
      </c>
      <c r="AA907" s="28">
        <v>53.98814951</v>
      </c>
      <c r="AB907" s="28">
        <v>12.86839131</v>
      </c>
      <c r="AC907" s="28">
        <v>0</v>
      </c>
      <c r="AD907" s="28">
        <v>0</v>
      </c>
      <c r="AE907" s="28">
        <v>0</v>
      </c>
      <c r="AF907" s="28">
        <v>0</v>
      </c>
      <c r="AG907" s="28">
        <v>0</v>
      </c>
      <c r="AH907" s="28">
        <v>0</v>
      </c>
      <c r="AI907" s="28">
        <v>0</v>
      </c>
      <c r="AJ907" s="28">
        <v>0</v>
      </c>
      <c r="AK907" s="28">
        <v>0</v>
      </c>
      <c r="AL907" s="28">
        <v>1.2243008</v>
      </c>
      <c r="AM907" s="28">
        <v>1.2243008</v>
      </c>
      <c r="AN907" s="28">
        <v>0</v>
      </c>
      <c r="AO907" s="28">
        <v>0</v>
      </c>
      <c r="AP907" s="28">
        <v>1.40599293</v>
      </c>
      <c r="AQ907" s="28">
        <v>1.40599293</v>
      </c>
      <c r="AR907" s="28">
        <v>0</v>
      </c>
      <c r="AS907" s="28">
        <v>0</v>
      </c>
      <c r="AT907" s="28">
        <v>2.63029373</v>
      </c>
      <c r="AU907" s="28">
        <v>10.23809758</v>
      </c>
      <c r="AV907" s="28">
        <v>34.133323130000001</v>
      </c>
      <c r="AW907" s="28">
        <v>44.371420710000002</v>
      </c>
      <c r="AX907" s="28">
        <v>0.34299149000000001</v>
      </c>
      <c r="AY907" s="28">
        <v>3.6155991000000003</v>
      </c>
      <c r="AZ907" s="28">
        <v>40.412830120000002</v>
      </c>
    </row>
    <row r="908" spans="2:52" x14ac:dyDescent="0.25">
      <c r="B908" s="15" t="s">
        <v>652</v>
      </c>
      <c r="C908" s="28">
        <v>14.367087679999999</v>
      </c>
      <c r="D908" s="28">
        <v>8.7201445300000007</v>
      </c>
      <c r="E908" s="28">
        <v>5.78718953</v>
      </c>
      <c r="F908" s="28">
        <v>2.60457311</v>
      </c>
      <c r="G908" s="28">
        <v>0.32838189000000001</v>
      </c>
      <c r="H908" s="28">
        <v>5.6469431499999994</v>
      </c>
      <c r="I908" s="28">
        <v>0.93401307999999994</v>
      </c>
      <c r="J908" s="28">
        <v>0.5018087</v>
      </c>
      <c r="K908" s="28">
        <v>4.1072445200000001</v>
      </c>
      <c r="L908" s="28">
        <v>0.10387685000000001</v>
      </c>
      <c r="M908" s="28">
        <v>64.506876000000005</v>
      </c>
      <c r="N908" s="28">
        <v>64.506876000000005</v>
      </c>
      <c r="O908" s="28">
        <v>0</v>
      </c>
      <c r="P908" s="28">
        <v>0</v>
      </c>
      <c r="Q908" s="28">
        <v>0</v>
      </c>
      <c r="R908" s="28">
        <v>78.873963680000003</v>
      </c>
      <c r="S908" s="28">
        <v>43.231707640000003</v>
      </c>
      <c r="T908" s="28">
        <v>3.0061329100000003</v>
      </c>
      <c r="U908" s="28">
        <v>2.7451952599999996</v>
      </c>
      <c r="V908" s="28">
        <v>0</v>
      </c>
      <c r="W908" s="28">
        <v>0</v>
      </c>
      <c r="X908" s="28">
        <v>1.7850451299999999</v>
      </c>
      <c r="Y908" s="28">
        <v>7.3419916299999999</v>
      </c>
      <c r="Z908" s="28">
        <v>0</v>
      </c>
      <c r="AA908" s="28">
        <v>58.11007257</v>
      </c>
      <c r="AB908" s="28">
        <v>20.763891109999999</v>
      </c>
      <c r="AC908" s="28">
        <v>0</v>
      </c>
      <c r="AD908" s="28">
        <v>0</v>
      </c>
      <c r="AE908" s="28">
        <v>0</v>
      </c>
      <c r="AF908" s="28">
        <v>0</v>
      </c>
      <c r="AG908" s="28">
        <v>0</v>
      </c>
      <c r="AH908" s="28">
        <v>0</v>
      </c>
      <c r="AI908" s="28">
        <v>0</v>
      </c>
      <c r="AJ908" s="28">
        <v>0</v>
      </c>
      <c r="AK908" s="28">
        <v>0</v>
      </c>
      <c r="AL908" s="28">
        <v>3.0979228500000002</v>
      </c>
      <c r="AM908" s="28">
        <v>3.0979228500000002</v>
      </c>
      <c r="AN908" s="28">
        <v>0</v>
      </c>
      <c r="AO908" s="28">
        <v>0</v>
      </c>
      <c r="AP908" s="28">
        <v>0</v>
      </c>
      <c r="AQ908" s="28">
        <v>0</v>
      </c>
      <c r="AR908" s="28">
        <v>0</v>
      </c>
      <c r="AS908" s="28">
        <v>0</v>
      </c>
      <c r="AT908" s="28">
        <v>3.0979228500000002</v>
      </c>
      <c r="AU908" s="28">
        <v>17.66596826</v>
      </c>
      <c r="AV908" s="28">
        <v>58.337273609999997</v>
      </c>
      <c r="AW908" s="28">
        <v>76.003241870000011</v>
      </c>
      <c r="AX908" s="28">
        <v>0</v>
      </c>
      <c r="AY908" s="28">
        <v>0</v>
      </c>
      <c r="AZ908" s="28">
        <v>76.003241870000011</v>
      </c>
    </row>
    <row r="909" spans="2:52" x14ac:dyDescent="0.25">
      <c r="B909" s="15" t="s">
        <v>653</v>
      </c>
      <c r="C909" s="28">
        <v>9.0585126499999991</v>
      </c>
      <c r="D909" s="28">
        <v>5.1930571499999996</v>
      </c>
      <c r="E909" s="28">
        <v>2.7576392599999999</v>
      </c>
      <c r="F909" s="28">
        <v>2.0804189399999999</v>
      </c>
      <c r="G909" s="28">
        <v>0.35499895000000004</v>
      </c>
      <c r="H909" s="28">
        <v>3.8654554999999999</v>
      </c>
      <c r="I909" s="28">
        <v>0.77012049999999999</v>
      </c>
      <c r="J909" s="28">
        <v>0.59550000000000003</v>
      </c>
      <c r="K909" s="28">
        <v>2.499835</v>
      </c>
      <c r="L909" s="28">
        <v>0</v>
      </c>
      <c r="M909" s="28">
        <v>70.018676129999989</v>
      </c>
      <c r="N909" s="28">
        <v>70.018676129999989</v>
      </c>
      <c r="O909" s="28">
        <v>0</v>
      </c>
      <c r="P909" s="28">
        <v>0</v>
      </c>
      <c r="Q909" s="28">
        <v>0</v>
      </c>
      <c r="R909" s="28">
        <v>79.07718878</v>
      </c>
      <c r="S909" s="28">
        <v>47.284976219999997</v>
      </c>
      <c r="T909" s="28">
        <v>2.8611882500000001</v>
      </c>
      <c r="U909" s="28">
        <v>4.1719319300000004</v>
      </c>
      <c r="V909" s="28">
        <v>0</v>
      </c>
      <c r="W909" s="28">
        <v>0</v>
      </c>
      <c r="X909" s="28">
        <v>2.4380078799999998</v>
      </c>
      <c r="Y909" s="28">
        <v>8.0599387900000004</v>
      </c>
      <c r="Z909" s="28">
        <v>0</v>
      </c>
      <c r="AA909" s="28">
        <v>64.816043070000006</v>
      </c>
      <c r="AB909" s="28">
        <v>14.261145710000001</v>
      </c>
      <c r="AC909" s="28">
        <v>0</v>
      </c>
      <c r="AD909" s="28">
        <v>0</v>
      </c>
      <c r="AE909" s="28">
        <v>0</v>
      </c>
      <c r="AF909" s="28">
        <v>0</v>
      </c>
      <c r="AG909" s="28">
        <v>0</v>
      </c>
      <c r="AH909" s="28">
        <v>0</v>
      </c>
      <c r="AI909" s="28">
        <v>0</v>
      </c>
      <c r="AJ909" s="28">
        <v>0</v>
      </c>
      <c r="AK909" s="28">
        <v>0</v>
      </c>
      <c r="AL909" s="28">
        <v>2.7521784999999999</v>
      </c>
      <c r="AM909" s="28">
        <v>2.7521784999999999</v>
      </c>
      <c r="AN909" s="28">
        <v>0</v>
      </c>
      <c r="AO909" s="28">
        <v>0</v>
      </c>
      <c r="AP909" s="28">
        <v>0</v>
      </c>
      <c r="AQ909" s="28">
        <v>0</v>
      </c>
      <c r="AR909" s="28">
        <v>0</v>
      </c>
      <c r="AS909" s="28">
        <v>0</v>
      </c>
      <c r="AT909" s="28">
        <v>2.7521784999999999</v>
      </c>
      <c r="AU909" s="28">
        <v>11.508967210000002</v>
      </c>
      <c r="AV909" s="28">
        <v>31.412373980000002</v>
      </c>
      <c r="AW909" s="28">
        <v>42.92134119</v>
      </c>
      <c r="AX909" s="28">
        <v>0</v>
      </c>
      <c r="AY909" s="28">
        <v>5.5466220899999996</v>
      </c>
      <c r="AZ909" s="28">
        <v>37.3747191</v>
      </c>
    </row>
    <row r="910" spans="2:52" x14ac:dyDescent="0.25">
      <c r="B910" s="15" t="s">
        <v>654</v>
      </c>
      <c r="C910" s="28">
        <v>18.874844289999999</v>
      </c>
      <c r="D910" s="28">
        <v>9.4398084900000008</v>
      </c>
      <c r="E910" s="28">
        <v>5.4760605299999989</v>
      </c>
      <c r="F910" s="28">
        <v>3.1176729900000004</v>
      </c>
      <c r="G910" s="28">
        <v>0.84607496999999998</v>
      </c>
      <c r="H910" s="28">
        <v>9.4350358000000014</v>
      </c>
      <c r="I910" s="28">
        <v>3.49060002</v>
      </c>
      <c r="J910" s="28">
        <v>0.53227304000000009</v>
      </c>
      <c r="K910" s="28">
        <v>5.1642819299999996</v>
      </c>
      <c r="L910" s="28">
        <v>0.24788081000000001</v>
      </c>
      <c r="M910" s="28">
        <v>96.188871000000006</v>
      </c>
      <c r="N910" s="28">
        <v>96.162380999999996</v>
      </c>
      <c r="O910" s="28">
        <v>2.649E-2</v>
      </c>
      <c r="P910" s="28">
        <v>0</v>
      </c>
      <c r="Q910" s="28">
        <v>0</v>
      </c>
      <c r="R910" s="28">
        <v>115.06371528999999</v>
      </c>
      <c r="S910" s="28">
        <v>54.393537240000001</v>
      </c>
      <c r="T910" s="28">
        <v>1.39810985</v>
      </c>
      <c r="U910" s="28">
        <v>7.9489094500000004</v>
      </c>
      <c r="V910" s="28">
        <v>0</v>
      </c>
      <c r="W910" s="28">
        <v>1.81574945</v>
      </c>
      <c r="X910" s="28">
        <v>2.8307931200000001</v>
      </c>
      <c r="Y910" s="28">
        <v>10.601343140000001</v>
      </c>
      <c r="Z910" s="28">
        <v>0</v>
      </c>
      <c r="AA910" s="28">
        <v>78.98844225000002</v>
      </c>
      <c r="AB910" s="28">
        <v>36.075273039999999</v>
      </c>
      <c r="AC910" s="28">
        <v>0</v>
      </c>
      <c r="AD910" s="28">
        <v>0</v>
      </c>
      <c r="AE910" s="28">
        <v>0</v>
      </c>
      <c r="AF910" s="28">
        <v>0</v>
      </c>
      <c r="AG910" s="28">
        <v>0</v>
      </c>
      <c r="AH910" s="28">
        <v>0</v>
      </c>
      <c r="AI910" s="28">
        <v>0</v>
      </c>
      <c r="AJ910" s="28">
        <v>0</v>
      </c>
      <c r="AK910" s="28">
        <v>0</v>
      </c>
      <c r="AL910" s="28">
        <v>6.8594305700000007</v>
      </c>
      <c r="AM910" s="28">
        <v>6.8594305700000007</v>
      </c>
      <c r="AN910" s="28">
        <v>0</v>
      </c>
      <c r="AO910" s="28">
        <v>0</v>
      </c>
      <c r="AP910" s="28">
        <v>0</v>
      </c>
      <c r="AQ910" s="28">
        <v>0</v>
      </c>
      <c r="AR910" s="28">
        <v>0</v>
      </c>
      <c r="AS910" s="28">
        <v>0</v>
      </c>
      <c r="AT910" s="28">
        <v>6.8594305700000007</v>
      </c>
      <c r="AU910" s="28">
        <v>29.215842469999998</v>
      </c>
      <c r="AV910" s="28">
        <v>101.75907841</v>
      </c>
      <c r="AW910" s="28">
        <v>130.97492087999998</v>
      </c>
      <c r="AX910" s="28">
        <v>5.3139660900000001</v>
      </c>
      <c r="AY910" s="28">
        <v>11.26399408</v>
      </c>
      <c r="AZ910" s="28">
        <v>114.39696070999999</v>
      </c>
    </row>
    <row r="911" spans="2:52" x14ac:dyDescent="0.25">
      <c r="B911" s="15" t="s">
        <v>655</v>
      </c>
      <c r="C911" s="28">
        <v>10.730348419999999</v>
      </c>
      <c r="D911" s="28">
        <v>5.8605195899999991</v>
      </c>
      <c r="E911" s="28">
        <v>2.3969768</v>
      </c>
      <c r="F911" s="28">
        <v>3.1366740699999998</v>
      </c>
      <c r="G911" s="28">
        <v>0.32686871999999995</v>
      </c>
      <c r="H911" s="28">
        <v>4.8698288300000003</v>
      </c>
      <c r="I911" s="28">
        <v>1.3046558700000002</v>
      </c>
      <c r="J911" s="28">
        <v>0.26129999999999998</v>
      </c>
      <c r="K911" s="28">
        <v>2.2987180999999999</v>
      </c>
      <c r="L911" s="28">
        <v>1.00515486</v>
      </c>
      <c r="M911" s="28">
        <v>93.412764879999997</v>
      </c>
      <c r="N911" s="28">
        <v>93.412764879999997</v>
      </c>
      <c r="O911" s="28">
        <v>0</v>
      </c>
      <c r="P911" s="28">
        <v>0</v>
      </c>
      <c r="Q911" s="28">
        <v>0</v>
      </c>
      <c r="R911" s="28">
        <v>104.1431133</v>
      </c>
      <c r="S911" s="28">
        <v>63.16805454</v>
      </c>
      <c r="T911" s="28">
        <v>1.31765775</v>
      </c>
      <c r="U911" s="28">
        <v>5.9901863899999999</v>
      </c>
      <c r="V911" s="28">
        <v>0</v>
      </c>
      <c r="W911" s="28">
        <v>0</v>
      </c>
      <c r="X911" s="28">
        <v>1.8898764800000001</v>
      </c>
      <c r="Y911" s="28">
        <v>3.5738533299999999</v>
      </c>
      <c r="Z911" s="28">
        <v>0</v>
      </c>
      <c r="AA911" s="28">
        <v>75.93962848999999</v>
      </c>
      <c r="AB911" s="28">
        <v>28.203484809999999</v>
      </c>
      <c r="AC911" s="28">
        <v>0</v>
      </c>
      <c r="AD911" s="28">
        <v>0</v>
      </c>
      <c r="AE911" s="28">
        <v>0</v>
      </c>
      <c r="AF911" s="28">
        <v>0</v>
      </c>
      <c r="AG911" s="28">
        <v>0</v>
      </c>
      <c r="AH911" s="28">
        <v>0</v>
      </c>
      <c r="AI911" s="28">
        <v>0</v>
      </c>
      <c r="AJ911" s="28">
        <v>0</v>
      </c>
      <c r="AK911" s="28">
        <v>0</v>
      </c>
      <c r="AL911" s="28">
        <v>1.119515</v>
      </c>
      <c r="AM911" s="28">
        <v>1.119515</v>
      </c>
      <c r="AN911" s="28">
        <v>0</v>
      </c>
      <c r="AO911" s="28">
        <v>0</v>
      </c>
      <c r="AP911" s="28">
        <v>0</v>
      </c>
      <c r="AQ911" s="28">
        <v>0</v>
      </c>
      <c r="AR911" s="28">
        <v>0</v>
      </c>
      <c r="AS911" s="28">
        <v>0</v>
      </c>
      <c r="AT911" s="28">
        <v>1.119515</v>
      </c>
      <c r="AU911" s="28">
        <v>27.083969809999999</v>
      </c>
      <c r="AV911" s="28">
        <v>52.478092490000002</v>
      </c>
      <c r="AW911" s="28">
        <v>79.562062299999994</v>
      </c>
      <c r="AX911" s="28">
        <v>13.282466289999999</v>
      </c>
      <c r="AY911" s="28">
        <v>0</v>
      </c>
      <c r="AZ911" s="28">
        <v>66.279596009999992</v>
      </c>
    </row>
    <row r="912" spans="2:52" x14ac:dyDescent="0.25">
      <c r="B912" s="15" t="s">
        <v>656</v>
      </c>
      <c r="C912" s="28">
        <v>4.9775472999999995</v>
      </c>
      <c r="D912" s="28">
        <v>1.72256951</v>
      </c>
      <c r="E912" s="28">
        <v>0.71730158999999993</v>
      </c>
      <c r="F912" s="28">
        <v>0.69296344999999993</v>
      </c>
      <c r="G912" s="28">
        <v>0.31230446999999995</v>
      </c>
      <c r="H912" s="28">
        <v>3.2549777899999999</v>
      </c>
      <c r="I912" s="28">
        <v>0.43479771</v>
      </c>
      <c r="J912" s="28">
        <v>0.92090284999999994</v>
      </c>
      <c r="K912" s="28">
        <v>0</v>
      </c>
      <c r="L912" s="28">
        <v>1.89927723</v>
      </c>
      <c r="M912" s="28">
        <v>52.056414409999995</v>
      </c>
      <c r="N912" s="28">
        <v>52.056414409999995</v>
      </c>
      <c r="O912" s="28">
        <v>0</v>
      </c>
      <c r="P912" s="28">
        <v>0</v>
      </c>
      <c r="Q912" s="28">
        <v>0</v>
      </c>
      <c r="R912" s="28">
        <v>57.033961709999993</v>
      </c>
      <c r="S912" s="28">
        <v>25.210504699999998</v>
      </c>
      <c r="T912" s="28">
        <v>1.6852634</v>
      </c>
      <c r="U912" s="28">
        <v>2.5970552799999997</v>
      </c>
      <c r="V912" s="28">
        <v>0</v>
      </c>
      <c r="W912" s="28">
        <v>0</v>
      </c>
      <c r="X912" s="28">
        <v>1.5533181200000001</v>
      </c>
      <c r="Y912" s="28">
        <v>3.6400730600000002</v>
      </c>
      <c r="Z912" s="28">
        <v>0</v>
      </c>
      <c r="AA912" s="28">
        <v>34.686214560000003</v>
      </c>
      <c r="AB912" s="28">
        <v>22.34774715</v>
      </c>
      <c r="AC912" s="28">
        <v>0</v>
      </c>
      <c r="AD912" s="28">
        <v>0</v>
      </c>
      <c r="AE912" s="28">
        <v>0</v>
      </c>
      <c r="AF912" s="28">
        <v>0</v>
      </c>
      <c r="AG912" s="28">
        <v>0</v>
      </c>
      <c r="AH912" s="28">
        <v>0</v>
      </c>
      <c r="AI912" s="28">
        <v>0</v>
      </c>
      <c r="AJ912" s="28">
        <v>0</v>
      </c>
      <c r="AK912" s="28">
        <v>0</v>
      </c>
      <c r="AL912" s="28">
        <v>1.1978974</v>
      </c>
      <c r="AM912" s="28">
        <v>1.1978974</v>
      </c>
      <c r="AN912" s="28">
        <v>0</v>
      </c>
      <c r="AO912" s="28">
        <v>0</v>
      </c>
      <c r="AP912" s="28">
        <v>0</v>
      </c>
      <c r="AQ912" s="28">
        <v>0</v>
      </c>
      <c r="AR912" s="28">
        <v>0</v>
      </c>
      <c r="AS912" s="28">
        <v>0</v>
      </c>
      <c r="AT912" s="28">
        <v>1.1978974</v>
      </c>
      <c r="AU912" s="28">
        <v>21.149849750000001</v>
      </c>
      <c r="AV912" s="28">
        <v>37.78300883</v>
      </c>
      <c r="AW912" s="28">
        <v>58.932858580000008</v>
      </c>
      <c r="AX912" s="28">
        <v>2.09328432</v>
      </c>
      <c r="AY912" s="28">
        <v>0</v>
      </c>
      <c r="AZ912" s="28">
        <v>56.839574259999999</v>
      </c>
    </row>
    <row r="913" spans="2:52" x14ac:dyDescent="0.25">
      <c r="B913" s="15" t="s">
        <v>657</v>
      </c>
      <c r="C913" s="28">
        <v>3.4632775199999997</v>
      </c>
      <c r="D913" s="28">
        <v>2.0685450199999997</v>
      </c>
      <c r="E913" s="28">
        <v>1.7930471799999999</v>
      </c>
      <c r="F913" s="28">
        <v>0.14990592000000003</v>
      </c>
      <c r="G913" s="28">
        <v>0.12559192</v>
      </c>
      <c r="H913" s="28">
        <v>1.3947324999999999</v>
      </c>
      <c r="I913" s="28">
        <v>0.28006458000000001</v>
      </c>
      <c r="J913" s="28">
        <v>0.11961761</v>
      </c>
      <c r="K913" s="28">
        <v>0.84448175000000003</v>
      </c>
      <c r="L913" s="28">
        <v>0.15056855999999999</v>
      </c>
      <c r="M913" s="28">
        <v>48.527856</v>
      </c>
      <c r="N913" s="28">
        <v>48.527856</v>
      </c>
      <c r="O913" s="28">
        <v>0</v>
      </c>
      <c r="P913" s="28">
        <v>0</v>
      </c>
      <c r="Q913" s="28">
        <v>0</v>
      </c>
      <c r="R913" s="28">
        <v>51.991133519999998</v>
      </c>
      <c r="S913" s="28">
        <v>35.287763349999999</v>
      </c>
      <c r="T913" s="28">
        <v>0.75749906</v>
      </c>
      <c r="U913" s="28">
        <v>3.2931293099999999</v>
      </c>
      <c r="V913" s="28">
        <v>0</v>
      </c>
      <c r="W913" s="28">
        <v>0</v>
      </c>
      <c r="X913" s="28">
        <v>1.4706123799999999</v>
      </c>
      <c r="Y913" s="28">
        <v>6.4909740899999999</v>
      </c>
      <c r="Z913" s="28">
        <v>0</v>
      </c>
      <c r="AA913" s="28">
        <v>47.299978190000012</v>
      </c>
      <c r="AB913" s="28">
        <v>4.69115533</v>
      </c>
      <c r="AC913" s="28">
        <v>0</v>
      </c>
      <c r="AD913" s="28">
        <v>0</v>
      </c>
      <c r="AE913" s="28">
        <v>0</v>
      </c>
      <c r="AF913" s="28">
        <v>0</v>
      </c>
      <c r="AG913" s="28">
        <v>0</v>
      </c>
      <c r="AH913" s="28">
        <v>0</v>
      </c>
      <c r="AI913" s="28">
        <v>0</v>
      </c>
      <c r="AJ913" s="28">
        <v>0</v>
      </c>
      <c r="AK913" s="28">
        <v>0</v>
      </c>
      <c r="AL913" s="28">
        <v>1.13983992</v>
      </c>
      <c r="AM913" s="28">
        <v>1.13983992</v>
      </c>
      <c r="AN913" s="28">
        <v>0</v>
      </c>
      <c r="AO913" s="28">
        <v>0</v>
      </c>
      <c r="AP913" s="28">
        <v>0</v>
      </c>
      <c r="AQ913" s="28">
        <v>0</v>
      </c>
      <c r="AR913" s="28">
        <v>0</v>
      </c>
      <c r="AS913" s="28">
        <v>0</v>
      </c>
      <c r="AT913" s="28">
        <v>1.13983992</v>
      </c>
      <c r="AU913" s="28">
        <v>3.55131541</v>
      </c>
      <c r="AV913" s="28">
        <v>6.7446840399999992</v>
      </c>
      <c r="AW913" s="28">
        <v>10.29599945</v>
      </c>
      <c r="AX913" s="28">
        <v>0.78914996999999998</v>
      </c>
      <c r="AY913" s="28">
        <v>0</v>
      </c>
      <c r="AZ913" s="28">
        <v>9.5068494799999979</v>
      </c>
    </row>
    <row r="914" spans="2:52" x14ac:dyDescent="0.25">
      <c r="B914" s="15" t="s">
        <v>184</v>
      </c>
      <c r="C914" s="28">
        <v>18.534510350000001</v>
      </c>
      <c r="D914" s="28">
        <v>10.21761751</v>
      </c>
      <c r="E914" s="28">
        <v>5.4909451199999992</v>
      </c>
      <c r="F914" s="28">
        <v>4.2126616500000003</v>
      </c>
      <c r="G914" s="28">
        <v>0.51401074000000002</v>
      </c>
      <c r="H914" s="28">
        <v>8.3168928400000013</v>
      </c>
      <c r="I914" s="28">
        <v>1.5443265800000001</v>
      </c>
      <c r="J914" s="28">
        <v>1.5148036999999999</v>
      </c>
      <c r="K914" s="28">
        <v>3.7319189399999999</v>
      </c>
      <c r="L914" s="28">
        <v>1.5258436199999998</v>
      </c>
      <c r="M914" s="28">
        <v>101.684853</v>
      </c>
      <c r="N914" s="28">
        <v>101.653812</v>
      </c>
      <c r="O914" s="28">
        <v>3.1040999999999999E-2</v>
      </c>
      <c r="P914" s="28">
        <v>0</v>
      </c>
      <c r="Q914" s="28">
        <v>0</v>
      </c>
      <c r="R914" s="28">
        <v>120.21936334999999</v>
      </c>
      <c r="S914" s="28">
        <v>68.78298276999999</v>
      </c>
      <c r="T914" s="28">
        <v>0.9632480699999999</v>
      </c>
      <c r="U914" s="28">
        <v>3.0189013199999999</v>
      </c>
      <c r="V914" s="28">
        <v>0</v>
      </c>
      <c r="W914" s="28">
        <v>0</v>
      </c>
      <c r="X914" s="28">
        <v>4.0801473399999999</v>
      </c>
      <c r="Y914" s="28">
        <v>17.728876879999998</v>
      </c>
      <c r="Z914" s="28">
        <v>0.54042604000000005</v>
      </c>
      <c r="AA914" s="28">
        <v>95.114582419999991</v>
      </c>
      <c r="AB914" s="28">
        <v>25.10478093</v>
      </c>
      <c r="AC914" s="28">
        <v>0</v>
      </c>
      <c r="AD914" s="28">
        <v>0</v>
      </c>
      <c r="AE914" s="28">
        <v>0</v>
      </c>
      <c r="AF914" s="28">
        <v>0</v>
      </c>
      <c r="AG914" s="28">
        <v>9.9456000000000007</v>
      </c>
      <c r="AH914" s="28">
        <v>9.9456000000000007</v>
      </c>
      <c r="AI914" s="28">
        <v>0</v>
      </c>
      <c r="AJ914" s="28">
        <v>0</v>
      </c>
      <c r="AK914" s="28">
        <v>9.9456000000000007</v>
      </c>
      <c r="AL914" s="28">
        <v>10.504823369999999</v>
      </c>
      <c r="AM914" s="28">
        <v>10.504823369999999</v>
      </c>
      <c r="AN914" s="28">
        <v>0</v>
      </c>
      <c r="AO914" s="28">
        <v>0</v>
      </c>
      <c r="AP914" s="28">
        <v>1.25628144</v>
      </c>
      <c r="AQ914" s="28">
        <v>1.25628144</v>
      </c>
      <c r="AR914" s="28">
        <v>0</v>
      </c>
      <c r="AS914" s="28">
        <v>0</v>
      </c>
      <c r="AT914" s="28">
        <v>11.761104809999999</v>
      </c>
      <c r="AU914" s="28">
        <v>23.28927612</v>
      </c>
      <c r="AV914" s="28">
        <v>25.735552339999998</v>
      </c>
      <c r="AW914" s="28">
        <v>49.024828460000002</v>
      </c>
      <c r="AX914" s="28">
        <v>1.1505993799999998</v>
      </c>
      <c r="AY914" s="28">
        <v>6.4082873099999995</v>
      </c>
      <c r="AZ914" s="28">
        <v>41.465941770000001</v>
      </c>
    </row>
    <row r="915" spans="2:52" x14ac:dyDescent="0.25">
      <c r="B915" s="15" t="s">
        <v>658</v>
      </c>
      <c r="C915" s="28">
        <v>15.45607482</v>
      </c>
      <c r="D915" s="28">
        <v>6.2244952300000005</v>
      </c>
      <c r="E915" s="28">
        <v>3.4519643200000001</v>
      </c>
      <c r="F915" s="28">
        <v>2.0203613799999998</v>
      </c>
      <c r="G915" s="28">
        <v>0.75216952999999998</v>
      </c>
      <c r="H915" s="28">
        <v>9.2315795899999991</v>
      </c>
      <c r="I915" s="28">
        <v>1.16590554</v>
      </c>
      <c r="J915" s="28">
        <v>0.51765499999999998</v>
      </c>
      <c r="K915" s="28">
        <v>4.7429825999999995</v>
      </c>
      <c r="L915" s="28">
        <v>2.8050364500000002</v>
      </c>
      <c r="M915" s="28">
        <v>118.978618</v>
      </c>
      <c r="N915" s="28">
        <v>118.978618</v>
      </c>
      <c r="O915" s="28">
        <v>0</v>
      </c>
      <c r="P915" s="28">
        <v>0</v>
      </c>
      <c r="Q915" s="28">
        <v>0</v>
      </c>
      <c r="R915" s="28">
        <v>134.43469281999998</v>
      </c>
      <c r="S915" s="28">
        <v>70.148524319999993</v>
      </c>
      <c r="T915" s="28">
        <v>2.58549257</v>
      </c>
      <c r="U915" s="28">
        <v>12.077951310000001</v>
      </c>
      <c r="V915" s="28">
        <v>0</v>
      </c>
      <c r="W915" s="28">
        <v>0</v>
      </c>
      <c r="X915" s="28">
        <v>5.0585296</v>
      </c>
      <c r="Y915" s="28">
        <v>17.390973829999997</v>
      </c>
      <c r="Z915" s="28">
        <v>0.51627339000000005</v>
      </c>
      <c r="AA915" s="28">
        <v>107.77774501999998</v>
      </c>
      <c r="AB915" s="28">
        <v>26.656947800000001</v>
      </c>
      <c r="AC915" s="28">
        <v>0</v>
      </c>
      <c r="AD915" s="28">
        <v>0</v>
      </c>
      <c r="AE915" s="28">
        <v>0</v>
      </c>
      <c r="AF915" s="28">
        <v>0</v>
      </c>
      <c r="AG915" s="28">
        <v>17.368749999999999</v>
      </c>
      <c r="AH915" s="28">
        <v>17.368749999999999</v>
      </c>
      <c r="AI915" s="28">
        <v>0</v>
      </c>
      <c r="AJ915" s="28">
        <v>0</v>
      </c>
      <c r="AK915" s="28">
        <v>17.368749999999999</v>
      </c>
      <c r="AL915" s="28">
        <v>17.305056199999999</v>
      </c>
      <c r="AM915" s="28">
        <v>17.305056199999999</v>
      </c>
      <c r="AN915" s="28">
        <v>0</v>
      </c>
      <c r="AO915" s="28">
        <v>0</v>
      </c>
      <c r="AP915" s="28">
        <v>3.5384615199999998</v>
      </c>
      <c r="AQ915" s="28">
        <v>3.5384615199999998</v>
      </c>
      <c r="AR915" s="28">
        <v>0</v>
      </c>
      <c r="AS915" s="28">
        <v>0</v>
      </c>
      <c r="AT915" s="28">
        <v>20.843517719999998</v>
      </c>
      <c r="AU915" s="28">
        <v>23.182180080000002</v>
      </c>
      <c r="AV915" s="28">
        <v>31.428938590000001</v>
      </c>
      <c r="AW915" s="28">
        <v>54.611118670000003</v>
      </c>
      <c r="AX915" s="28">
        <v>4.06629021</v>
      </c>
      <c r="AY915" s="28">
        <v>3.0279618799999999</v>
      </c>
      <c r="AZ915" s="28">
        <v>47.516866579999999</v>
      </c>
    </row>
    <row r="916" spans="2:52" x14ac:dyDescent="0.25">
      <c r="B916" s="15" t="s">
        <v>659</v>
      </c>
      <c r="C916" s="28">
        <v>7.2504812200000002</v>
      </c>
      <c r="D916" s="28">
        <v>3.3894362099999999</v>
      </c>
      <c r="E916" s="28">
        <v>2.4976998900000003</v>
      </c>
      <c r="F916" s="28">
        <v>0.40808359999999999</v>
      </c>
      <c r="G916" s="28">
        <v>0.48365271999999998</v>
      </c>
      <c r="H916" s="28">
        <v>3.8610450099999998</v>
      </c>
      <c r="I916" s="28">
        <v>1.52160381</v>
      </c>
      <c r="J916" s="28">
        <v>1.01744134</v>
      </c>
      <c r="K916" s="28">
        <v>1.2595548600000002</v>
      </c>
      <c r="L916" s="28">
        <v>6.2445000000000001E-2</v>
      </c>
      <c r="M916" s="28">
        <v>109.3347</v>
      </c>
      <c r="N916" s="28">
        <v>109.3347</v>
      </c>
      <c r="O916" s="28">
        <v>0</v>
      </c>
      <c r="P916" s="28">
        <v>0</v>
      </c>
      <c r="Q916" s="28">
        <v>0</v>
      </c>
      <c r="R916" s="28">
        <v>116.58518122</v>
      </c>
      <c r="S916" s="28">
        <v>74.725513450000008</v>
      </c>
      <c r="T916" s="28">
        <v>1.9488382500000001</v>
      </c>
      <c r="U916" s="28">
        <v>9.2635686600000007</v>
      </c>
      <c r="V916" s="28">
        <v>0</v>
      </c>
      <c r="W916" s="28">
        <v>0</v>
      </c>
      <c r="X916" s="28">
        <v>3.9403403099999998</v>
      </c>
      <c r="Y916" s="28">
        <v>7.8561545199999996</v>
      </c>
      <c r="Z916" s="28">
        <v>0</v>
      </c>
      <c r="AA916" s="28">
        <v>97.734415189999993</v>
      </c>
      <c r="AB916" s="28">
        <v>18.850766030000003</v>
      </c>
      <c r="AC916" s="28">
        <v>0</v>
      </c>
      <c r="AD916" s="28">
        <v>0</v>
      </c>
      <c r="AE916" s="28">
        <v>0</v>
      </c>
      <c r="AF916" s="28">
        <v>0</v>
      </c>
      <c r="AG916" s="28">
        <v>0</v>
      </c>
      <c r="AH916" s="28">
        <v>0</v>
      </c>
      <c r="AI916" s="28">
        <v>0</v>
      </c>
      <c r="AJ916" s="28">
        <v>0</v>
      </c>
      <c r="AK916" s="28">
        <v>0</v>
      </c>
      <c r="AL916" s="28">
        <v>17.113076800000002</v>
      </c>
      <c r="AM916" s="28">
        <v>17.113076800000002</v>
      </c>
      <c r="AN916" s="28">
        <v>0</v>
      </c>
      <c r="AO916" s="28">
        <v>0</v>
      </c>
      <c r="AP916" s="28">
        <v>0</v>
      </c>
      <c r="AQ916" s="28">
        <v>0</v>
      </c>
      <c r="AR916" s="28">
        <v>0</v>
      </c>
      <c r="AS916" s="28">
        <v>0</v>
      </c>
      <c r="AT916" s="28">
        <v>17.113076800000002</v>
      </c>
      <c r="AU916" s="28">
        <v>1.7376892300000002</v>
      </c>
      <c r="AV916" s="28">
        <v>9.7133774499999994</v>
      </c>
      <c r="AW916" s="28">
        <v>11.45106668</v>
      </c>
      <c r="AX916" s="28">
        <v>4.8729904099999999</v>
      </c>
      <c r="AY916" s="28">
        <v>0</v>
      </c>
      <c r="AZ916" s="28">
        <v>6.5780762700000004</v>
      </c>
    </row>
    <row r="917" spans="2:52" x14ac:dyDescent="0.25">
      <c r="B917" s="15" t="s">
        <v>319</v>
      </c>
      <c r="C917" s="28">
        <v>16.026876190000003</v>
      </c>
      <c r="D917" s="28">
        <v>9.3348774800000012</v>
      </c>
      <c r="E917" s="28">
        <v>3.4638003500000001</v>
      </c>
      <c r="F917" s="28">
        <v>2.4708463199999997</v>
      </c>
      <c r="G917" s="28">
        <v>3.40023081</v>
      </c>
      <c r="H917" s="28">
        <v>6.69199871</v>
      </c>
      <c r="I917" s="28">
        <v>3.3571047799999998</v>
      </c>
      <c r="J917" s="28">
        <v>0.203653</v>
      </c>
      <c r="K917" s="28">
        <v>3.0802834300000002</v>
      </c>
      <c r="L917" s="28">
        <v>5.0957500000000003E-2</v>
      </c>
      <c r="M917" s="28">
        <v>79.843030999999996</v>
      </c>
      <c r="N917" s="28">
        <v>79.843030999999996</v>
      </c>
      <c r="O917" s="28">
        <v>0</v>
      </c>
      <c r="P917" s="28">
        <v>0</v>
      </c>
      <c r="Q917" s="28">
        <v>0</v>
      </c>
      <c r="R917" s="28">
        <v>95.869907189999992</v>
      </c>
      <c r="S917" s="28">
        <v>52.436097450000005</v>
      </c>
      <c r="T917" s="28">
        <v>2.4315859900000003</v>
      </c>
      <c r="U917" s="28">
        <v>10.452744130000001</v>
      </c>
      <c r="V917" s="28">
        <v>0</v>
      </c>
      <c r="W917" s="28">
        <v>0</v>
      </c>
      <c r="X917" s="28">
        <v>6.7392743600000005</v>
      </c>
      <c r="Y917" s="28">
        <v>10.068518529999999</v>
      </c>
      <c r="Z917" s="28">
        <v>0</v>
      </c>
      <c r="AA917" s="28">
        <v>82.128220460000009</v>
      </c>
      <c r="AB917" s="28">
        <v>13.741686729999998</v>
      </c>
      <c r="AC917" s="28">
        <v>0</v>
      </c>
      <c r="AD917" s="28">
        <v>0</v>
      </c>
      <c r="AE917" s="28">
        <v>0</v>
      </c>
      <c r="AF917" s="28">
        <v>0</v>
      </c>
      <c r="AG917" s="28">
        <v>0</v>
      </c>
      <c r="AH917" s="28">
        <v>0</v>
      </c>
      <c r="AI917" s="28">
        <v>0</v>
      </c>
      <c r="AJ917" s="28">
        <v>0</v>
      </c>
      <c r="AK917" s="28">
        <v>0</v>
      </c>
      <c r="AL917" s="28">
        <v>7.89549623</v>
      </c>
      <c r="AM917" s="28">
        <v>7.89549623</v>
      </c>
      <c r="AN917" s="28">
        <v>0</v>
      </c>
      <c r="AO917" s="28">
        <v>0</v>
      </c>
      <c r="AP917" s="28">
        <v>0</v>
      </c>
      <c r="AQ917" s="28">
        <v>0</v>
      </c>
      <c r="AR917" s="28">
        <v>0</v>
      </c>
      <c r="AS917" s="28">
        <v>0</v>
      </c>
      <c r="AT917" s="28">
        <v>7.89549623</v>
      </c>
      <c r="AU917" s="28">
        <v>5.8461904999999996</v>
      </c>
      <c r="AV917" s="28">
        <v>25.656493280000003</v>
      </c>
      <c r="AW917" s="28">
        <v>31.502683780000002</v>
      </c>
      <c r="AX917" s="28">
        <v>1.9631432900000001</v>
      </c>
      <c r="AY917" s="28">
        <v>0</v>
      </c>
      <c r="AZ917" s="28">
        <v>29.539540490000004</v>
      </c>
    </row>
    <row r="918" spans="2:52" x14ac:dyDescent="0.25">
      <c r="B918" s="15" t="s">
        <v>660</v>
      </c>
      <c r="C918" s="28">
        <v>28.936054110000001</v>
      </c>
      <c r="D918" s="28">
        <v>11.290335789999999</v>
      </c>
      <c r="E918" s="28">
        <v>3.9997936099999998</v>
      </c>
      <c r="F918" s="28">
        <v>6.7307849100000006</v>
      </c>
      <c r="G918" s="28">
        <v>0.55975726999999997</v>
      </c>
      <c r="H918" s="28">
        <v>17.64571832</v>
      </c>
      <c r="I918" s="28">
        <v>2.2674139500000003</v>
      </c>
      <c r="J918" s="28">
        <v>1.7643454999999999</v>
      </c>
      <c r="K918" s="28">
        <v>13.446658470000001</v>
      </c>
      <c r="L918" s="28">
        <v>0.16730039999999999</v>
      </c>
      <c r="M918" s="28">
        <v>86.094654000000006</v>
      </c>
      <c r="N918" s="28">
        <v>86.094654000000006</v>
      </c>
      <c r="O918" s="28">
        <v>0</v>
      </c>
      <c r="P918" s="28">
        <v>0</v>
      </c>
      <c r="Q918" s="28">
        <v>0</v>
      </c>
      <c r="R918" s="28">
        <v>115.03070811000001</v>
      </c>
      <c r="S918" s="28">
        <v>32.936802210000003</v>
      </c>
      <c r="T918" s="28">
        <v>0.75970118999999992</v>
      </c>
      <c r="U918" s="28">
        <v>5.0523660599999998</v>
      </c>
      <c r="V918" s="28">
        <v>0</v>
      </c>
      <c r="W918" s="28">
        <v>0.36101699999999998</v>
      </c>
      <c r="X918" s="28">
        <v>3.51375371</v>
      </c>
      <c r="Y918" s="28">
        <v>16.25198176</v>
      </c>
      <c r="Z918" s="28">
        <v>0</v>
      </c>
      <c r="AA918" s="28">
        <v>58.875621930000001</v>
      </c>
      <c r="AB918" s="28">
        <v>56.155086179999998</v>
      </c>
      <c r="AC918" s="28">
        <v>0</v>
      </c>
      <c r="AD918" s="28">
        <v>0</v>
      </c>
      <c r="AE918" s="28">
        <v>0</v>
      </c>
      <c r="AF918" s="28">
        <v>0</v>
      </c>
      <c r="AG918" s="28">
        <v>0</v>
      </c>
      <c r="AH918" s="28">
        <v>0</v>
      </c>
      <c r="AI918" s="28">
        <v>0</v>
      </c>
      <c r="AJ918" s="28">
        <v>0</v>
      </c>
      <c r="AK918" s="28">
        <v>0</v>
      </c>
      <c r="AL918" s="28">
        <v>32.304563610000002</v>
      </c>
      <c r="AM918" s="28">
        <v>32.304563610000002</v>
      </c>
      <c r="AN918" s="28">
        <v>0</v>
      </c>
      <c r="AO918" s="28">
        <v>0</v>
      </c>
      <c r="AP918" s="28">
        <v>0</v>
      </c>
      <c r="AQ918" s="28">
        <v>0</v>
      </c>
      <c r="AR918" s="28">
        <v>0</v>
      </c>
      <c r="AS918" s="28">
        <v>0</v>
      </c>
      <c r="AT918" s="28">
        <v>32.304563610000002</v>
      </c>
      <c r="AU918" s="28">
        <v>23.850522569999999</v>
      </c>
      <c r="AV918" s="28">
        <v>27.974056899999997</v>
      </c>
      <c r="AW918" s="28">
        <v>51.824579469999996</v>
      </c>
      <c r="AX918" s="28">
        <v>7.8684676499999995</v>
      </c>
      <c r="AY918" s="28">
        <v>0</v>
      </c>
      <c r="AZ918" s="28">
        <v>43.956111820000004</v>
      </c>
    </row>
    <row r="919" spans="2:52" x14ac:dyDescent="0.25">
      <c r="B919" s="15" t="s">
        <v>661</v>
      </c>
      <c r="C919" s="28">
        <v>7.4377604100000001</v>
      </c>
      <c r="D919" s="28">
        <v>3.7849822099999999</v>
      </c>
      <c r="E919" s="28">
        <v>2.76424037</v>
      </c>
      <c r="F919" s="28">
        <v>0.76921410999999995</v>
      </c>
      <c r="G919" s="28">
        <v>0.25152773</v>
      </c>
      <c r="H919" s="28">
        <v>3.6527782000000002</v>
      </c>
      <c r="I919" s="28">
        <v>0.59113553000000008</v>
      </c>
      <c r="J919" s="28">
        <v>0.58640099000000001</v>
      </c>
      <c r="K919" s="28">
        <v>2.4479440600000002</v>
      </c>
      <c r="L919" s="28">
        <v>2.7297619999999998E-2</v>
      </c>
      <c r="M919" s="28">
        <v>73.6017978</v>
      </c>
      <c r="N919" s="28">
        <v>73.580747000000002</v>
      </c>
      <c r="O919" s="28">
        <v>2.1050799999999998E-2</v>
      </c>
      <c r="P919" s="28">
        <v>0</v>
      </c>
      <c r="Q919" s="28">
        <v>0</v>
      </c>
      <c r="R919" s="28">
        <v>81.039558209999996</v>
      </c>
      <c r="S919" s="28">
        <v>28.875384390000001</v>
      </c>
      <c r="T919" s="28">
        <v>1.5781352799999999</v>
      </c>
      <c r="U919" s="28">
        <v>6.7706782199999997</v>
      </c>
      <c r="V919" s="28">
        <v>0</v>
      </c>
      <c r="W919" s="28">
        <v>0</v>
      </c>
      <c r="X919" s="28">
        <v>4.9768546699999998</v>
      </c>
      <c r="Y919" s="28">
        <v>10.97816714</v>
      </c>
      <c r="Z919" s="28">
        <v>0</v>
      </c>
      <c r="AA919" s="28">
        <v>53.179219700000004</v>
      </c>
      <c r="AB919" s="28">
        <v>27.860338510000002</v>
      </c>
      <c r="AC919" s="28">
        <v>0</v>
      </c>
      <c r="AD919" s="28">
        <v>0</v>
      </c>
      <c r="AE919" s="28">
        <v>0</v>
      </c>
      <c r="AF919" s="28">
        <v>0</v>
      </c>
      <c r="AG919" s="28">
        <v>0</v>
      </c>
      <c r="AH919" s="28">
        <v>0</v>
      </c>
      <c r="AI919" s="28">
        <v>0</v>
      </c>
      <c r="AJ919" s="28">
        <v>0</v>
      </c>
      <c r="AK919" s="28">
        <v>0</v>
      </c>
      <c r="AL919" s="28">
        <v>9.3630697100000013</v>
      </c>
      <c r="AM919" s="28">
        <v>9.3630697100000013</v>
      </c>
      <c r="AN919" s="28">
        <v>0</v>
      </c>
      <c r="AO919" s="28">
        <v>0</v>
      </c>
      <c r="AP919" s="28">
        <v>0</v>
      </c>
      <c r="AQ919" s="28">
        <v>0</v>
      </c>
      <c r="AR919" s="28">
        <v>0</v>
      </c>
      <c r="AS919" s="28">
        <v>0</v>
      </c>
      <c r="AT919" s="28">
        <v>9.3630697100000013</v>
      </c>
      <c r="AU919" s="28">
        <v>18.497268800000001</v>
      </c>
      <c r="AV919" s="28">
        <v>29.002029180000001</v>
      </c>
      <c r="AW919" s="28">
        <v>47.499297979999994</v>
      </c>
      <c r="AX919" s="28">
        <v>4.0821284699999998</v>
      </c>
      <c r="AY919" s="28">
        <v>0</v>
      </c>
      <c r="AZ919" s="28">
        <v>43.417169510000001</v>
      </c>
    </row>
    <row r="920" spans="2:52" x14ac:dyDescent="0.25">
      <c r="B920" s="15" t="s">
        <v>662</v>
      </c>
      <c r="C920" s="28">
        <v>20.573498230000002</v>
      </c>
      <c r="D920" s="28">
        <v>13.67120006</v>
      </c>
      <c r="E920" s="28">
        <v>9.7267773200000001</v>
      </c>
      <c r="F920" s="28">
        <v>3.1628917400000001</v>
      </c>
      <c r="G920" s="28">
        <v>0.78153099999999998</v>
      </c>
      <c r="H920" s="28">
        <v>6.9022981699999999</v>
      </c>
      <c r="I920" s="28">
        <v>2.06728946</v>
      </c>
      <c r="J920" s="28">
        <v>1.83443329</v>
      </c>
      <c r="K920" s="28">
        <v>2.6165705499999996</v>
      </c>
      <c r="L920" s="28">
        <v>0.38400487</v>
      </c>
      <c r="M920" s="28">
        <v>117.521872</v>
      </c>
      <c r="N920" s="28">
        <v>117.417872</v>
      </c>
      <c r="O920" s="28">
        <v>0</v>
      </c>
      <c r="P920" s="28">
        <v>0</v>
      </c>
      <c r="Q920" s="28">
        <v>0.104</v>
      </c>
      <c r="R920" s="28">
        <v>138.09537022999999</v>
      </c>
      <c r="S920" s="28">
        <v>65.633449170000006</v>
      </c>
      <c r="T920" s="28">
        <v>3.4848910699999998</v>
      </c>
      <c r="U920" s="28">
        <v>9.0000126999999992</v>
      </c>
      <c r="V920" s="28">
        <v>0</v>
      </c>
      <c r="W920" s="28">
        <v>0</v>
      </c>
      <c r="X920" s="28">
        <v>7.1845064699999996</v>
      </c>
      <c r="Y920" s="28">
        <v>8.5529383200000009</v>
      </c>
      <c r="Z920" s="28">
        <v>0</v>
      </c>
      <c r="AA920" s="28">
        <v>93.855797729999992</v>
      </c>
      <c r="AB920" s="28">
        <v>44.239572500000001</v>
      </c>
      <c r="AC920" s="28">
        <v>0</v>
      </c>
      <c r="AD920" s="28">
        <v>0</v>
      </c>
      <c r="AE920" s="28">
        <v>0</v>
      </c>
      <c r="AF920" s="28">
        <v>0</v>
      </c>
      <c r="AG920" s="28">
        <v>0</v>
      </c>
      <c r="AH920" s="28">
        <v>0</v>
      </c>
      <c r="AI920" s="28">
        <v>0</v>
      </c>
      <c r="AJ920" s="28">
        <v>0</v>
      </c>
      <c r="AK920" s="28">
        <v>0</v>
      </c>
      <c r="AL920" s="28">
        <v>19.79434054</v>
      </c>
      <c r="AM920" s="28">
        <v>19.79434054</v>
      </c>
      <c r="AN920" s="28">
        <v>0</v>
      </c>
      <c r="AO920" s="28">
        <v>0</v>
      </c>
      <c r="AP920" s="28">
        <v>3.0759363999999998</v>
      </c>
      <c r="AQ920" s="28">
        <v>3.0759363999999998</v>
      </c>
      <c r="AR920" s="28">
        <v>0</v>
      </c>
      <c r="AS920" s="28">
        <v>0</v>
      </c>
      <c r="AT920" s="28">
        <v>22.870276939999997</v>
      </c>
      <c r="AU920" s="28">
        <v>21.369295559999998</v>
      </c>
      <c r="AV920" s="28">
        <v>81.453944699999994</v>
      </c>
      <c r="AW920" s="28">
        <v>102.82324026000001</v>
      </c>
      <c r="AX920" s="28">
        <v>5.9699688599999998</v>
      </c>
      <c r="AY920" s="28">
        <v>0</v>
      </c>
      <c r="AZ920" s="28">
        <v>96.853271399999997</v>
      </c>
    </row>
    <row r="921" spans="2:52" x14ac:dyDescent="0.25">
      <c r="B921" s="15" t="s">
        <v>663</v>
      </c>
      <c r="C921" s="28">
        <v>24.1865059</v>
      </c>
      <c r="D921" s="28">
        <v>9.1255305399999997</v>
      </c>
      <c r="E921" s="28">
        <v>2.4337960000000001</v>
      </c>
      <c r="F921" s="28">
        <v>6.0155598299999999</v>
      </c>
      <c r="G921" s="28">
        <v>0.67617470999999996</v>
      </c>
      <c r="H921" s="28">
        <v>15.060975359999999</v>
      </c>
      <c r="I921" s="28">
        <v>1.2221554399999999</v>
      </c>
      <c r="J921" s="28">
        <v>1.8602555000000001</v>
      </c>
      <c r="K921" s="28">
        <v>11.9424426</v>
      </c>
      <c r="L921" s="28">
        <v>3.6121819999999999E-2</v>
      </c>
      <c r="M921" s="28">
        <v>77.641852</v>
      </c>
      <c r="N921" s="28">
        <v>77.641852</v>
      </c>
      <c r="O921" s="28">
        <v>0</v>
      </c>
      <c r="P921" s="28">
        <v>0</v>
      </c>
      <c r="Q921" s="28">
        <v>0</v>
      </c>
      <c r="R921" s="28">
        <v>101.8283579</v>
      </c>
      <c r="S921" s="28">
        <v>58.589961189999997</v>
      </c>
      <c r="T921" s="28">
        <v>2.2901876400000001</v>
      </c>
      <c r="U921" s="28">
        <v>6.3839927200000002</v>
      </c>
      <c r="V921" s="28">
        <v>0</v>
      </c>
      <c r="W921" s="28">
        <v>3.6248329700000004</v>
      </c>
      <c r="X921" s="28">
        <v>3.4425371400000002</v>
      </c>
      <c r="Y921" s="28">
        <v>14.25829493</v>
      </c>
      <c r="Z921" s="28">
        <v>0</v>
      </c>
      <c r="AA921" s="28">
        <v>88.589806590000009</v>
      </c>
      <c r="AB921" s="28">
        <v>13.23855131</v>
      </c>
      <c r="AC921" s="28">
        <v>0</v>
      </c>
      <c r="AD921" s="28">
        <v>0</v>
      </c>
      <c r="AE921" s="28">
        <v>0</v>
      </c>
      <c r="AF921" s="28">
        <v>0</v>
      </c>
      <c r="AG921" s="28">
        <v>0</v>
      </c>
      <c r="AH921" s="28">
        <v>0</v>
      </c>
      <c r="AI921" s="28">
        <v>0</v>
      </c>
      <c r="AJ921" s="28">
        <v>0</v>
      </c>
      <c r="AK921" s="28">
        <v>0</v>
      </c>
      <c r="AL921" s="28">
        <v>2.2412752</v>
      </c>
      <c r="AM921" s="28">
        <v>2.2412752</v>
      </c>
      <c r="AN921" s="28">
        <v>0</v>
      </c>
      <c r="AO921" s="28">
        <v>0</v>
      </c>
      <c r="AP921" s="28">
        <v>0</v>
      </c>
      <c r="AQ921" s="28">
        <v>0</v>
      </c>
      <c r="AR921" s="28">
        <v>0</v>
      </c>
      <c r="AS921" s="28">
        <v>0</v>
      </c>
      <c r="AT921" s="28">
        <v>2.2412752</v>
      </c>
      <c r="AU921" s="28">
        <v>10.99727611</v>
      </c>
      <c r="AV921" s="28">
        <v>9.2980492100000003</v>
      </c>
      <c r="AW921" s="28">
        <v>20.29532532</v>
      </c>
      <c r="AX921" s="28">
        <v>0.3401863</v>
      </c>
      <c r="AY921" s="28">
        <v>0</v>
      </c>
      <c r="AZ921" s="28">
        <v>19.955139020000001</v>
      </c>
    </row>
    <row r="922" spans="2:52" x14ac:dyDescent="0.25">
      <c r="B922" s="15" t="s">
        <v>664</v>
      </c>
      <c r="C922" s="28">
        <v>13.729526610000001</v>
      </c>
      <c r="D922" s="28">
        <v>6.5269060600000008</v>
      </c>
      <c r="E922" s="28">
        <v>2.6483819400000002</v>
      </c>
      <c r="F922" s="28">
        <v>3.5392099700000004</v>
      </c>
      <c r="G922" s="28">
        <v>0.33931415000000004</v>
      </c>
      <c r="H922" s="28">
        <v>7.2026205500000007</v>
      </c>
      <c r="I922" s="28">
        <v>1.8440747900000001</v>
      </c>
      <c r="J922" s="28">
        <v>0.58949193999999994</v>
      </c>
      <c r="K922" s="28">
        <v>2.2179774999999999</v>
      </c>
      <c r="L922" s="28">
        <v>2.55107632</v>
      </c>
      <c r="M922" s="28">
        <v>67.118701000000001</v>
      </c>
      <c r="N922" s="28">
        <v>67.118701000000001</v>
      </c>
      <c r="O922" s="28">
        <v>0</v>
      </c>
      <c r="P922" s="28">
        <v>0</v>
      </c>
      <c r="Q922" s="28">
        <v>0</v>
      </c>
      <c r="R922" s="28">
        <v>80.848227609999995</v>
      </c>
      <c r="S922" s="28">
        <v>47.756993969999996</v>
      </c>
      <c r="T922" s="28">
        <v>0.94040241000000002</v>
      </c>
      <c r="U922" s="28">
        <v>4.86571804</v>
      </c>
      <c r="V922" s="28">
        <v>0</v>
      </c>
      <c r="W922" s="28">
        <v>0</v>
      </c>
      <c r="X922" s="28">
        <v>1.59621156</v>
      </c>
      <c r="Y922" s="28">
        <v>4.0469454999999996</v>
      </c>
      <c r="Z922" s="28">
        <v>0</v>
      </c>
      <c r="AA922" s="28">
        <v>59.206271479999998</v>
      </c>
      <c r="AB922" s="28">
        <v>21.641956130000004</v>
      </c>
      <c r="AC922" s="28">
        <v>0</v>
      </c>
      <c r="AD922" s="28">
        <v>0</v>
      </c>
      <c r="AE922" s="28">
        <v>0</v>
      </c>
      <c r="AF922" s="28">
        <v>0</v>
      </c>
      <c r="AG922" s="28">
        <v>0</v>
      </c>
      <c r="AH922" s="28">
        <v>0</v>
      </c>
      <c r="AI922" s="28">
        <v>0</v>
      </c>
      <c r="AJ922" s="28">
        <v>0</v>
      </c>
      <c r="AK922" s="28">
        <v>0</v>
      </c>
      <c r="AL922" s="28">
        <v>0</v>
      </c>
      <c r="AM922" s="28">
        <v>0</v>
      </c>
      <c r="AN922" s="28">
        <v>0</v>
      </c>
      <c r="AO922" s="28">
        <v>0</v>
      </c>
      <c r="AP922" s="28">
        <v>0</v>
      </c>
      <c r="AQ922" s="28">
        <v>0</v>
      </c>
      <c r="AR922" s="28">
        <v>0</v>
      </c>
      <c r="AS922" s="28">
        <v>0</v>
      </c>
      <c r="AT922" s="28">
        <v>0</v>
      </c>
      <c r="AU922" s="28">
        <v>21.641956130000004</v>
      </c>
      <c r="AV922" s="28">
        <v>70.178788280000006</v>
      </c>
      <c r="AW922" s="28">
        <v>91.820744410000003</v>
      </c>
      <c r="AX922" s="28">
        <v>0</v>
      </c>
      <c r="AY922" s="28">
        <v>5.19432223</v>
      </c>
      <c r="AZ922" s="28">
        <v>86.626422180000006</v>
      </c>
    </row>
    <row r="923" spans="2:52" x14ac:dyDescent="0.25">
      <c r="B923" s="15" t="s">
        <v>665</v>
      </c>
      <c r="C923" s="28">
        <v>7.1149302799999994</v>
      </c>
      <c r="D923" s="28">
        <v>2.4812903299999998</v>
      </c>
      <c r="E923" s="28">
        <v>1.6955178799999999</v>
      </c>
      <c r="F923" s="28">
        <v>0.51426557000000006</v>
      </c>
      <c r="G923" s="28">
        <v>0.27150688000000001</v>
      </c>
      <c r="H923" s="28">
        <v>4.6336399499999992</v>
      </c>
      <c r="I923" s="28">
        <v>0.77372732</v>
      </c>
      <c r="J923" s="28">
        <v>2.7282176900000001</v>
      </c>
      <c r="K923" s="28">
        <v>0</v>
      </c>
      <c r="L923" s="28">
        <v>1.13169494</v>
      </c>
      <c r="M923" s="28">
        <v>82.26780715999999</v>
      </c>
      <c r="N923" s="28">
        <v>77.149511000000004</v>
      </c>
      <c r="O923" s="28">
        <v>0</v>
      </c>
      <c r="P923" s="28">
        <v>0</v>
      </c>
      <c r="Q923" s="28">
        <v>5.1182961599999999</v>
      </c>
      <c r="R923" s="28">
        <v>89.38273744</v>
      </c>
      <c r="S923" s="28">
        <v>48.021925549999999</v>
      </c>
      <c r="T923" s="28">
        <v>2.8747153599999997</v>
      </c>
      <c r="U923" s="28">
        <v>5.6529401300000002</v>
      </c>
      <c r="V923" s="28">
        <v>0</v>
      </c>
      <c r="W923" s="28">
        <v>0</v>
      </c>
      <c r="X923" s="28">
        <v>1.8629606599999999</v>
      </c>
      <c r="Y923" s="28">
        <v>4.3160567500000004</v>
      </c>
      <c r="Z923" s="28">
        <v>1.00710989</v>
      </c>
      <c r="AA923" s="28">
        <v>63.735708339999995</v>
      </c>
      <c r="AB923" s="28">
        <v>25.647029100000001</v>
      </c>
      <c r="AC923" s="28">
        <v>0</v>
      </c>
      <c r="AD923" s="28">
        <v>0</v>
      </c>
      <c r="AE923" s="28">
        <v>0</v>
      </c>
      <c r="AF923" s="28">
        <v>0</v>
      </c>
      <c r="AG923" s="28">
        <v>0</v>
      </c>
      <c r="AH923" s="28">
        <v>0</v>
      </c>
      <c r="AI923" s="28">
        <v>0</v>
      </c>
      <c r="AJ923" s="28">
        <v>0</v>
      </c>
      <c r="AK923" s="28">
        <v>0</v>
      </c>
      <c r="AL923" s="28">
        <v>4.2473298899999996</v>
      </c>
      <c r="AM923" s="28">
        <v>4.2473298899999996</v>
      </c>
      <c r="AN923" s="28">
        <v>0</v>
      </c>
      <c r="AO923" s="28">
        <v>0</v>
      </c>
      <c r="AP923" s="28">
        <v>2.4999999599999998</v>
      </c>
      <c r="AQ923" s="28">
        <v>2.4999999599999998</v>
      </c>
      <c r="AR923" s="28">
        <v>0</v>
      </c>
      <c r="AS923" s="28">
        <v>0</v>
      </c>
      <c r="AT923" s="28">
        <v>6.7473298499999999</v>
      </c>
      <c r="AU923" s="28">
        <v>18.899699250000001</v>
      </c>
      <c r="AV923" s="28">
        <v>62.692455109999997</v>
      </c>
      <c r="AW923" s="28">
        <v>81.592154359999995</v>
      </c>
      <c r="AX923" s="28">
        <v>2.65693169</v>
      </c>
      <c r="AY923" s="28">
        <v>2.5319638799999997</v>
      </c>
      <c r="AZ923" s="28">
        <v>76.403258789999995</v>
      </c>
    </row>
    <row r="924" spans="2:52" x14ac:dyDescent="0.25">
      <c r="B924" s="15" t="s">
        <v>666</v>
      </c>
      <c r="C924" s="28">
        <v>21.526358899999998</v>
      </c>
      <c r="D924" s="28">
        <v>7.9751002999999985</v>
      </c>
      <c r="E924" s="28">
        <v>5.1598003599999993</v>
      </c>
      <c r="F924" s="28">
        <v>2.20527461</v>
      </c>
      <c r="G924" s="28">
        <v>0.61002532999999992</v>
      </c>
      <c r="H924" s="28">
        <v>13.551258599999999</v>
      </c>
      <c r="I924" s="28">
        <v>2.51954886</v>
      </c>
      <c r="J924" s="28">
        <v>10.94393767</v>
      </c>
      <c r="K924" s="28">
        <v>0</v>
      </c>
      <c r="L924" s="28">
        <v>8.7772070000000008E-2</v>
      </c>
      <c r="M924" s="28">
        <v>118.58156417000001</v>
      </c>
      <c r="N924" s="28">
        <v>118.50440399999999</v>
      </c>
      <c r="O924" s="28">
        <v>7.716017E-2</v>
      </c>
      <c r="P924" s="28">
        <v>0</v>
      </c>
      <c r="Q924" s="28">
        <v>0</v>
      </c>
      <c r="R924" s="28">
        <v>140.10792307</v>
      </c>
      <c r="S924" s="28">
        <v>47.133032970000002</v>
      </c>
      <c r="T924" s="28">
        <v>1.9755243900000001</v>
      </c>
      <c r="U924" s="28">
        <v>9.4098204700000014</v>
      </c>
      <c r="V924" s="28">
        <v>0</v>
      </c>
      <c r="W924" s="28">
        <v>0.61125056000000011</v>
      </c>
      <c r="X924" s="28">
        <v>6.8721578000000001</v>
      </c>
      <c r="Y924" s="28">
        <v>26.675222999999999</v>
      </c>
      <c r="Z924" s="28">
        <v>1.3543476999999999</v>
      </c>
      <c r="AA924" s="28">
        <v>94.031356889999998</v>
      </c>
      <c r="AB924" s="28">
        <v>46.076566180000007</v>
      </c>
      <c r="AC924" s="28">
        <v>0</v>
      </c>
      <c r="AD924" s="28">
        <v>0</v>
      </c>
      <c r="AE924" s="28">
        <v>0</v>
      </c>
      <c r="AF924" s="28">
        <v>0</v>
      </c>
      <c r="AG924" s="28">
        <v>19.928000000000001</v>
      </c>
      <c r="AH924" s="28">
        <v>19.928000000000001</v>
      </c>
      <c r="AI924" s="28">
        <v>0</v>
      </c>
      <c r="AJ924" s="28">
        <v>0</v>
      </c>
      <c r="AK924" s="28">
        <v>19.928000000000001</v>
      </c>
      <c r="AL924" s="28">
        <v>10.93226904</v>
      </c>
      <c r="AM924" s="28">
        <v>10.93226904</v>
      </c>
      <c r="AN924" s="28">
        <v>0</v>
      </c>
      <c r="AO924" s="28">
        <v>0</v>
      </c>
      <c r="AP924" s="28">
        <v>4.6286997199999993</v>
      </c>
      <c r="AQ924" s="28">
        <v>4.6286997199999993</v>
      </c>
      <c r="AR924" s="28">
        <v>0</v>
      </c>
      <c r="AS924" s="28">
        <v>0</v>
      </c>
      <c r="AT924" s="28">
        <v>15.560968759999998</v>
      </c>
      <c r="AU924" s="28">
        <v>50.443597419999996</v>
      </c>
      <c r="AV924" s="28">
        <v>39.140800589999998</v>
      </c>
      <c r="AW924" s="28">
        <v>89.584398009999987</v>
      </c>
      <c r="AX924" s="28">
        <v>11.87695744</v>
      </c>
      <c r="AY924" s="28">
        <v>24.772787090000001</v>
      </c>
      <c r="AZ924" s="28">
        <v>52.934653479999994</v>
      </c>
    </row>
    <row r="925" spans="2:52" x14ac:dyDescent="0.25">
      <c r="B925" s="15" t="s">
        <v>667</v>
      </c>
      <c r="C925" s="28">
        <v>22.678140389999999</v>
      </c>
      <c r="D925" s="28">
        <v>8.8313583599999994</v>
      </c>
      <c r="E925" s="28">
        <v>4.06700485</v>
      </c>
      <c r="F925" s="28">
        <v>1.58055927</v>
      </c>
      <c r="G925" s="28">
        <v>3.1837942400000001</v>
      </c>
      <c r="H925" s="28">
        <v>13.84678203</v>
      </c>
      <c r="I925" s="28">
        <v>2.0166086599999997</v>
      </c>
      <c r="J925" s="28">
        <v>0.43078</v>
      </c>
      <c r="K925" s="28">
        <v>9.1812433699999989</v>
      </c>
      <c r="L925" s="28">
        <v>2.2181500000000001</v>
      </c>
      <c r="M925" s="28">
        <v>133.27820399999999</v>
      </c>
      <c r="N925" s="28">
        <v>133.27820399999999</v>
      </c>
      <c r="O925" s="28">
        <v>0</v>
      </c>
      <c r="P925" s="28">
        <v>0</v>
      </c>
      <c r="Q925" s="28">
        <v>0</v>
      </c>
      <c r="R925" s="28">
        <v>155.95634439</v>
      </c>
      <c r="S925" s="28">
        <v>89.844005980000006</v>
      </c>
      <c r="T925" s="28">
        <v>4.6617887199999997</v>
      </c>
      <c r="U925" s="28">
        <v>10.815294869999999</v>
      </c>
      <c r="V925" s="28">
        <v>0</v>
      </c>
      <c r="W925" s="28">
        <v>0</v>
      </c>
      <c r="X925" s="28">
        <v>4.5905031599999999</v>
      </c>
      <c r="Y925" s="28">
        <v>20.83805529</v>
      </c>
      <c r="Z925" s="28">
        <v>0.87289158999999994</v>
      </c>
      <c r="AA925" s="28">
        <v>131.62253961000002</v>
      </c>
      <c r="AB925" s="28">
        <v>24.333804780000001</v>
      </c>
      <c r="AC925" s="28">
        <v>0</v>
      </c>
      <c r="AD925" s="28">
        <v>0</v>
      </c>
      <c r="AE925" s="28">
        <v>0</v>
      </c>
      <c r="AF925" s="28">
        <v>0</v>
      </c>
      <c r="AG925" s="28">
        <v>0</v>
      </c>
      <c r="AH925" s="28">
        <v>0</v>
      </c>
      <c r="AI925" s="28">
        <v>0</v>
      </c>
      <c r="AJ925" s="28">
        <v>0</v>
      </c>
      <c r="AK925" s="28">
        <v>0</v>
      </c>
      <c r="AL925" s="28">
        <v>0.31001244</v>
      </c>
      <c r="AM925" s="28">
        <v>0.31001244</v>
      </c>
      <c r="AN925" s="28">
        <v>0</v>
      </c>
      <c r="AO925" s="28">
        <v>0</v>
      </c>
      <c r="AP925" s="28">
        <v>4.3644579800000001</v>
      </c>
      <c r="AQ925" s="28">
        <v>4.3644579800000001</v>
      </c>
      <c r="AR925" s="28">
        <v>0</v>
      </c>
      <c r="AS925" s="28">
        <v>0</v>
      </c>
      <c r="AT925" s="28">
        <v>4.6744704200000005</v>
      </c>
      <c r="AU925" s="28">
        <v>19.659334359999999</v>
      </c>
      <c r="AV925" s="28">
        <v>17.623500490000001</v>
      </c>
      <c r="AW925" s="28">
        <v>37.28283485</v>
      </c>
      <c r="AX925" s="28">
        <v>1.85761033</v>
      </c>
      <c r="AY925" s="28">
        <v>4.5</v>
      </c>
      <c r="AZ925" s="28">
        <v>30.92522452</v>
      </c>
    </row>
    <row r="926" spans="2:52" x14ac:dyDescent="0.25">
      <c r="B926" s="15" t="s">
        <v>668</v>
      </c>
      <c r="C926" s="28">
        <v>20.185964160000001</v>
      </c>
      <c r="D926" s="28">
        <v>11.413673039999999</v>
      </c>
      <c r="E926" s="28">
        <v>6.9610941400000002</v>
      </c>
      <c r="F926" s="28">
        <v>3.9015095299999998</v>
      </c>
      <c r="G926" s="28">
        <v>0.55106937</v>
      </c>
      <c r="H926" s="28">
        <v>8.7722911200000002</v>
      </c>
      <c r="I926" s="28">
        <v>1.2892293300000002</v>
      </c>
      <c r="J926" s="28">
        <v>0.89632833000000001</v>
      </c>
      <c r="K926" s="28">
        <v>6.3414269900000004</v>
      </c>
      <c r="L926" s="28">
        <v>0.24530647</v>
      </c>
      <c r="M926" s="28">
        <v>62.870297999999998</v>
      </c>
      <c r="N926" s="28">
        <v>62.870297999999998</v>
      </c>
      <c r="O926" s="28">
        <v>0</v>
      </c>
      <c r="P926" s="28">
        <v>0</v>
      </c>
      <c r="Q926" s="28">
        <v>0</v>
      </c>
      <c r="R926" s="28">
        <v>83.056262160000003</v>
      </c>
      <c r="S926" s="28">
        <v>49.317113380000002</v>
      </c>
      <c r="T926" s="28">
        <v>3.16161424</v>
      </c>
      <c r="U926" s="28">
        <v>6.3733906200000003</v>
      </c>
      <c r="V926" s="28">
        <v>0</v>
      </c>
      <c r="W926" s="28">
        <v>0</v>
      </c>
      <c r="X926" s="28">
        <v>2.7116285699999998</v>
      </c>
      <c r="Y926" s="28">
        <v>10.542565310000001</v>
      </c>
      <c r="Z926" s="28">
        <v>0.52884036000000001</v>
      </c>
      <c r="AA926" s="28">
        <v>72.635152480000002</v>
      </c>
      <c r="AB926" s="28">
        <v>10.421109680000001</v>
      </c>
      <c r="AC926" s="28">
        <v>0</v>
      </c>
      <c r="AD926" s="28">
        <v>0</v>
      </c>
      <c r="AE926" s="28">
        <v>0</v>
      </c>
      <c r="AF926" s="28">
        <v>0</v>
      </c>
      <c r="AG926" s="28">
        <v>0</v>
      </c>
      <c r="AH926" s="28">
        <v>0</v>
      </c>
      <c r="AI926" s="28">
        <v>0</v>
      </c>
      <c r="AJ926" s="28">
        <v>1.6279999999999999E-2</v>
      </c>
      <c r="AK926" s="28">
        <v>1.6279999999999999E-2</v>
      </c>
      <c r="AL926" s="28">
        <v>0.45087196000000002</v>
      </c>
      <c r="AM926" s="28">
        <v>0.45087196000000002</v>
      </c>
      <c r="AN926" s="28">
        <v>0</v>
      </c>
      <c r="AO926" s="28">
        <v>0</v>
      </c>
      <c r="AP926" s="28">
        <v>2.1660706800000002</v>
      </c>
      <c r="AQ926" s="28">
        <v>2.1660706800000002</v>
      </c>
      <c r="AR926" s="28">
        <v>0</v>
      </c>
      <c r="AS926" s="28">
        <v>0</v>
      </c>
      <c r="AT926" s="28">
        <v>2.61694264</v>
      </c>
      <c r="AU926" s="28">
        <v>7.8204470400000003</v>
      </c>
      <c r="AV926" s="28">
        <v>18.08471411</v>
      </c>
      <c r="AW926" s="28">
        <v>25.905161149999998</v>
      </c>
      <c r="AX926" s="28">
        <v>1.9650922500000001</v>
      </c>
      <c r="AY926" s="28">
        <v>0</v>
      </c>
      <c r="AZ926" s="28">
        <v>23.9400689</v>
      </c>
    </row>
    <row r="927" spans="2:52" x14ac:dyDescent="0.25">
      <c r="B927" s="15" t="s">
        <v>381</v>
      </c>
      <c r="C927" s="28">
        <v>12.561251159999999</v>
      </c>
      <c r="D927" s="28">
        <v>2.8705008799999998</v>
      </c>
      <c r="E927" s="28">
        <v>1.7930699999999999</v>
      </c>
      <c r="F927" s="28">
        <v>0.64769970999999993</v>
      </c>
      <c r="G927" s="28">
        <v>0.42973117</v>
      </c>
      <c r="H927" s="28">
        <v>9.6907502799999996</v>
      </c>
      <c r="I927" s="28">
        <v>0.75779516000000002</v>
      </c>
      <c r="J927" s="28">
        <v>2.1220333500000002</v>
      </c>
      <c r="K927" s="28">
        <v>0</v>
      </c>
      <c r="L927" s="28">
        <v>6.8109217699999993</v>
      </c>
      <c r="M927" s="28">
        <v>69.060654400000004</v>
      </c>
      <c r="N927" s="28">
        <v>69.050471999999999</v>
      </c>
      <c r="O927" s="28">
        <v>1.0182399999999999E-2</v>
      </c>
      <c r="P927" s="28">
        <v>0</v>
      </c>
      <c r="Q927" s="28">
        <v>0</v>
      </c>
      <c r="R927" s="28">
        <v>81.621905560000002</v>
      </c>
      <c r="S927" s="28">
        <v>52.681742849999999</v>
      </c>
      <c r="T927" s="28">
        <v>3.4125767699999998</v>
      </c>
      <c r="U927" s="28">
        <v>3.8753115299999998</v>
      </c>
      <c r="V927" s="28">
        <v>0</v>
      </c>
      <c r="W927" s="28">
        <v>0</v>
      </c>
      <c r="X927" s="28">
        <v>2.1153046500000001</v>
      </c>
      <c r="Y927" s="28">
        <v>3.55463752</v>
      </c>
      <c r="Z927" s="28">
        <v>0</v>
      </c>
      <c r="AA927" s="28">
        <v>65.639573320000011</v>
      </c>
      <c r="AB927" s="28">
        <v>15.982332239999998</v>
      </c>
      <c r="AC927" s="28">
        <v>0</v>
      </c>
      <c r="AD927" s="28">
        <v>0</v>
      </c>
      <c r="AE927" s="28">
        <v>0</v>
      </c>
      <c r="AF927" s="28">
        <v>0</v>
      </c>
      <c r="AG927" s="28">
        <v>0</v>
      </c>
      <c r="AH927" s="28">
        <v>0</v>
      </c>
      <c r="AI927" s="28">
        <v>0</v>
      </c>
      <c r="AJ927" s="28">
        <v>0</v>
      </c>
      <c r="AK927" s="28">
        <v>0</v>
      </c>
      <c r="AL927" s="28">
        <v>0.76408195999999995</v>
      </c>
      <c r="AM927" s="28">
        <v>0.76408195999999995</v>
      </c>
      <c r="AN927" s="28">
        <v>0</v>
      </c>
      <c r="AO927" s="28">
        <v>0</v>
      </c>
      <c r="AP927" s="28">
        <v>0</v>
      </c>
      <c r="AQ927" s="28">
        <v>0</v>
      </c>
      <c r="AR927" s="28">
        <v>0</v>
      </c>
      <c r="AS927" s="28">
        <v>0</v>
      </c>
      <c r="AT927" s="28">
        <v>0.76408195999999995</v>
      </c>
      <c r="AU927" s="28">
        <v>15.218250280000001</v>
      </c>
      <c r="AV927" s="28">
        <v>56.640268239999997</v>
      </c>
      <c r="AW927" s="28">
        <v>71.858518520000004</v>
      </c>
      <c r="AX927" s="28">
        <v>2.3582314599999998</v>
      </c>
      <c r="AY927" s="28">
        <v>0</v>
      </c>
      <c r="AZ927" s="28">
        <v>69.500287060000005</v>
      </c>
    </row>
    <row r="928" spans="2:52" x14ac:dyDescent="0.25">
      <c r="B928" s="15" t="s">
        <v>669</v>
      </c>
      <c r="C928" s="28">
        <v>42.850905689999998</v>
      </c>
      <c r="D928" s="28">
        <v>5.7046652900000003</v>
      </c>
      <c r="E928" s="28">
        <v>3.0239835799999999</v>
      </c>
      <c r="F928" s="28">
        <v>1.9869546599999999</v>
      </c>
      <c r="G928" s="28">
        <v>0.69372705000000001</v>
      </c>
      <c r="H928" s="28">
        <v>37.146240399999996</v>
      </c>
      <c r="I928" s="28">
        <v>0.39259740000000004</v>
      </c>
      <c r="J928" s="28">
        <v>2.8785039000000001</v>
      </c>
      <c r="K928" s="28">
        <v>8.9011918100000003</v>
      </c>
      <c r="L928" s="28">
        <v>24.973947289999998</v>
      </c>
      <c r="M928" s="28">
        <v>95.874803999999997</v>
      </c>
      <c r="N928" s="28">
        <v>95.874803999999997</v>
      </c>
      <c r="O928" s="28">
        <v>0</v>
      </c>
      <c r="P928" s="28">
        <v>0</v>
      </c>
      <c r="Q928" s="28">
        <v>0</v>
      </c>
      <c r="R928" s="28">
        <v>138.72570969</v>
      </c>
      <c r="S928" s="28">
        <v>44.670673770000001</v>
      </c>
      <c r="T928" s="28">
        <v>1.4199953300000001</v>
      </c>
      <c r="U928" s="28">
        <v>8.2786971099999995</v>
      </c>
      <c r="V928" s="28">
        <v>0</v>
      </c>
      <c r="W928" s="28">
        <v>1.63708495</v>
      </c>
      <c r="X928" s="28">
        <v>2.95142287</v>
      </c>
      <c r="Y928" s="28">
        <v>26.574912279999999</v>
      </c>
      <c r="Z928" s="28">
        <v>7.321184E-2</v>
      </c>
      <c r="AA928" s="28">
        <v>85.605998150000005</v>
      </c>
      <c r="AB928" s="28">
        <v>53.119711539999997</v>
      </c>
      <c r="AC928" s="28">
        <v>0</v>
      </c>
      <c r="AD928" s="28">
        <v>0</v>
      </c>
      <c r="AE928" s="28">
        <v>0</v>
      </c>
      <c r="AF928" s="28">
        <v>0</v>
      </c>
      <c r="AG928" s="28">
        <v>0</v>
      </c>
      <c r="AH928" s="28">
        <v>0</v>
      </c>
      <c r="AI928" s="28">
        <v>0</v>
      </c>
      <c r="AJ928" s="28">
        <v>0</v>
      </c>
      <c r="AK928" s="28">
        <v>0</v>
      </c>
      <c r="AL928" s="28">
        <v>11.30799848</v>
      </c>
      <c r="AM928" s="28">
        <v>11.30799848</v>
      </c>
      <c r="AN928" s="28">
        <v>0</v>
      </c>
      <c r="AO928" s="28">
        <v>0</v>
      </c>
      <c r="AP928" s="28">
        <v>0</v>
      </c>
      <c r="AQ928" s="28">
        <v>0</v>
      </c>
      <c r="AR928" s="28">
        <v>0</v>
      </c>
      <c r="AS928" s="28">
        <v>0</v>
      </c>
      <c r="AT928" s="28">
        <v>11.30799848</v>
      </c>
      <c r="AU928" s="28">
        <v>41.811713060000002</v>
      </c>
      <c r="AV928" s="28">
        <v>69.928090310000002</v>
      </c>
      <c r="AW928" s="28">
        <v>111.73980337</v>
      </c>
      <c r="AX928" s="28">
        <v>6.5182255099999997</v>
      </c>
      <c r="AY928" s="28">
        <v>2.8913897099999999</v>
      </c>
      <c r="AZ928" s="28">
        <v>102.33018815000001</v>
      </c>
    </row>
    <row r="929" spans="2:52" x14ac:dyDescent="0.25">
      <c r="B929" s="15" t="s">
        <v>670</v>
      </c>
      <c r="C929" s="28">
        <v>6.7342031400000009</v>
      </c>
      <c r="D929" s="28">
        <v>3.5229813500000002</v>
      </c>
      <c r="E929" s="28">
        <v>1.9889075699999998</v>
      </c>
      <c r="F929" s="28">
        <v>1.13190659</v>
      </c>
      <c r="G929" s="28">
        <v>0.40216719000000001</v>
      </c>
      <c r="H929" s="28">
        <v>3.2112217900000002</v>
      </c>
      <c r="I929" s="28">
        <v>1.46237076</v>
      </c>
      <c r="J929" s="28">
        <v>0.14555503</v>
      </c>
      <c r="K929" s="28">
        <v>1.6032960000000001</v>
      </c>
      <c r="L929" s="28">
        <v>0</v>
      </c>
      <c r="M929" s="28">
        <v>79.447379999999995</v>
      </c>
      <c r="N929" s="28">
        <v>79.447379999999995</v>
      </c>
      <c r="O929" s="28">
        <v>0</v>
      </c>
      <c r="P929" s="28">
        <v>0</v>
      </c>
      <c r="Q929" s="28">
        <v>0</v>
      </c>
      <c r="R929" s="28">
        <v>86.181583140000001</v>
      </c>
      <c r="S929" s="28">
        <v>43.92507354</v>
      </c>
      <c r="T929" s="28">
        <v>1.71179229</v>
      </c>
      <c r="U929" s="28">
        <v>6.3594900700000006</v>
      </c>
      <c r="V929" s="28">
        <v>0</v>
      </c>
      <c r="W929" s="28">
        <v>0</v>
      </c>
      <c r="X929" s="28">
        <v>4.4614307899999996</v>
      </c>
      <c r="Y929" s="28">
        <v>5.4219744099999998</v>
      </c>
      <c r="Z929" s="28">
        <v>0</v>
      </c>
      <c r="AA929" s="28">
        <v>61.879761099999996</v>
      </c>
      <c r="AB929" s="28">
        <v>24.301822040000001</v>
      </c>
      <c r="AC929" s="28">
        <v>0</v>
      </c>
      <c r="AD929" s="28">
        <v>0</v>
      </c>
      <c r="AE929" s="28">
        <v>0</v>
      </c>
      <c r="AF929" s="28">
        <v>0</v>
      </c>
      <c r="AG929" s="28">
        <v>0</v>
      </c>
      <c r="AH929" s="28">
        <v>0</v>
      </c>
      <c r="AI929" s="28">
        <v>0</v>
      </c>
      <c r="AJ929" s="28">
        <v>0</v>
      </c>
      <c r="AK929" s="28">
        <v>0</v>
      </c>
      <c r="AL929" s="28">
        <v>0.40609149999999999</v>
      </c>
      <c r="AM929" s="28">
        <v>0.40609149999999999</v>
      </c>
      <c r="AN929" s="28">
        <v>0</v>
      </c>
      <c r="AO929" s="28">
        <v>0</v>
      </c>
      <c r="AP929" s="28">
        <v>0</v>
      </c>
      <c r="AQ929" s="28">
        <v>0</v>
      </c>
      <c r="AR929" s="28">
        <v>0</v>
      </c>
      <c r="AS929" s="28">
        <v>0</v>
      </c>
      <c r="AT929" s="28">
        <v>0.40609149999999999</v>
      </c>
      <c r="AU929" s="28">
        <v>23.895730540000002</v>
      </c>
      <c r="AV929" s="28">
        <v>21.026585700000002</v>
      </c>
      <c r="AW929" s="28">
        <v>44.922316240000001</v>
      </c>
      <c r="AX929" s="28">
        <v>0.79076449999999998</v>
      </c>
      <c r="AY929" s="28">
        <v>1.09707533</v>
      </c>
      <c r="AZ929" s="28">
        <v>43.034476409999996</v>
      </c>
    </row>
    <row r="930" spans="2:52" x14ac:dyDescent="0.25">
      <c r="B930" s="15" t="s">
        <v>671</v>
      </c>
      <c r="C930" s="28">
        <v>21.612436120000002</v>
      </c>
      <c r="D930" s="28">
        <v>9.8032813000000001</v>
      </c>
      <c r="E930" s="28">
        <v>4.2329287500000001</v>
      </c>
      <c r="F930" s="28">
        <v>4.8149459100000005</v>
      </c>
      <c r="G930" s="28">
        <v>0.75540664000000002</v>
      </c>
      <c r="H930" s="28">
        <v>11.80915482</v>
      </c>
      <c r="I930" s="28">
        <v>2.4057160499999997</v>
      </c>
      <c r="J930" s="28">
        <v>1.8859049999999999</v>
      </c>
      <c r="K930" s="28">
        <v>7.3874034499999999</v>
      </c>
      <c r="L930" s="28">
        <v>0.13013031999999999</v>
      </c>
      <c r="M930" s="28">
        <v>118.93214245</v>
      </c>
      <c r="N930" s="28">
        <v>118.86145999999999</v>
      </c>
      <c r="O930" s="28">
        <v>7.0682449999999994E-2</v>
      </c>
      <c r="P930" s="28">
        <v>0</v>
      </c>
      <c r="Q930" s="28">
        <v>0</v>
      </c>
      <c r="R930" s="28">
        <v>140.54457857</v>
      </c>
      <c r="S930" s="28">
        <v>61.042576600000004</v>
      </c>
      <c r="T930" s="28">
        <v>2.3254800200000001</v>
      </c>
      <c r="U930" s="28">
        <v>10.11608339</v>
      </c>
      <c r="V930" s="28">
        <v>0</v>
      </c>
      <c r="W930" s="28">
        <v>0.72994123999999994</v>
      </c>
      <c r="X930" s="28">
        <v>3.81937916</v>
      </c>
      <c r="Y930" s="28">
        <v>25.11271945</v>
      </c>
      <c r="Z930" s="28">
        <v>0.96996950000000004</v>
      </c>
      <c r="AA930" s="28">
        <v>104.11614935999999</v>
      </c>
      <c r="AB930" s="28">
        <v>36.428429210000004</v>
      </c>
      <c r="AC930" s="28">
        <v>0</v>
      </c>
      <c r="AD930" s="28">
        <v>0</v>
      </c>
      <c r="AE930" s="28">
        <v>0</v>
      </c>
      <c r="AF930" s="28">
        <v>0</v>
      </c>
      <c r="AG930" s="28">
        <v>0</v>
      </c>
      <c r="AH930" s="28">
        <v>0</v>
      </c>
      <c r="AI930" s="28">
        <v>0</v>
      </c>
      <c r="AJ930" s="28">
        <v>0</v>
      </c>
      <c r="AK930" s="28">
        <v>0</v>
      </c>
      <c r="AL930" s="28">
        <v>19.767436760000002</v>
      </c>
      <c r="AM930" s="28">
        <v>19.767436760000002</v>
      </c>
      <c r="AN930" s="28">
        <v>0</v>
      </c>
      <c r="AO930" s="28">
        <v>0</v>
      </c>
      <c r="AP930" s="28">
        <v>0.60267742000000002</v>
      </c>
      <c r="AQ930" s="28">
        <v>0.60267742000000002</v>
      </c>
      <c r="AR930" s="28">
        <v>0</v>
      </c>
      <c r="AS930" s="28">
        <v>0</v>
      </c>
      <c r="AT930" s="28">
        <v>20.370114180000005</v>
      </c>
      <c r="AU930" s="28">
        <v>16.058315029999999</v>
      </c>
      <c r="AV930" s="28">
        <v>51.570084420000001</v>
      </c>
      <c r="AW930" s="28">
        <v>67.628399450000003</v>
      </c>
      <c r="AX930" s="28">
        <v>2.1423440199999999</v>
      </c>
      <c r="AY930" s="28">
        <v>0</v>
      </c>
      <c r="AZ930" s="28">
        <v>65.486055429999993</v>
      </c>
    </row>
    <row r="931" spans="2:52" x14ac:dyDescent="0.25">
      <c r="B931" s="15" t="s">
        <v>672</v>
      </c>
      <c r="C931" s="28">
        <v>11.1976285</v>
      </c>
      <c r="D931" s="28">
        <v>4.24020668</v>
      </c>
      <c r="E931" s="28">
        <v>2.9509330899999999</v>
      </c>
      <c r="F931" s="28">
        <v>0.99334860000000003</v>
      </c>
      <c r="G931" s="28">
        <v>0.29592499</v>
      </c>
      <c r="H931" s="28">
        <v>6.9574218200000004</v>
      </c>
      <c r="I931" s="28">
        <v>0.49254743000000001</v>
      </c>
      <c r="J931" s="28">
        <v>0.43678093000000001</v>
      </c>
      <c r="K931" s="28">
        <v>5.9855462400000006</v>
      </c>
      <c r="L931" s="28">
        <v>4.2547220000000004E-2</v>
      </c>
      <c r="M931" s="28">
        <v>58.739679000000002</v>
      </c>
      <c r="N931" s="28">
        <v>54.215403999999999</v>
      </c>
      <c r="O931" s="28">
        <v>9.3240000000000007E-3</v>
      </c>
      <c r="P931" s="28">
        <v>4.5149509999999999</v>
      </c>
      <c r="Q931" s="28">
        <v>0</v>
      </c>
      <c r="R931" s="28">
        <v>69.937307500000003</v>
      </c>
      <c r="S931" s="28">
        <v>30.79047452</v>
      </c>
      <c r="T931" s="28">
        <v>0.91168413000000004</v>
      </c>
      <c r="U931" s="28">
        <v>2.1120268100000001</v>
      </c>
      <c r="V931" s="28">
        <v>0</v>
      </c>
      <c r="W931" s="28">
        <v>1.06330353</v>
      </c>
      <c r="X931" s="28">
        <v>2.24082567</v>
      </c>
      <c r="Y931" s="28">
        <v>14.4004865</v>
      </c>
      <c r="Z931" s="28">
        <v>0</v>
      </c>
      <c r="AA931" s="28">
        <v>51.518801160000002</v>
      </c>
      <c r="AB931" s="28">
        <v>18.41850634</v>
      </c>
      <c r="AC931" s="28">
        <v>0</v>
      </c>
      <c r="AD931" s="28">
        <v>0</v>
      </c>
      <c r="AE931" s="28">
        <v>0</v>
      </c>
      <c r="AF931" s="28">
        <v>0</v>
      </c>
      <c r="AG931" s="28">
        <v>0</v>
      </c>
      <c r="AH931" s="28">
        <v>0</v>
      </c>
      <c r="AI931" s="28">
        <v>0</v>
      </c>
      <c r="AJ931" s="28">
        <v>0</v>
      </c>
      <c r="AK931" s="28">
        <v>0</v>
      </c>
      <c r="AL931" s="28">
        <v>7.5444687899999998</v>
      </c>
      <c r="AM931" s="28">
        <v>7.5444687899999998</v>
      </c>
      <c r="AN931" s="28">
        <v>0</v>
      </c>
      <c r="AO931" s="28">
        <v>0</v>
      </c>
      <c r="AP931" s="28">
        <v>0</v>
      </c>
      <c r="AQ931" s="28">
        <v>0</v>
      </c>
      <c r="AR931" s="28">
        <v>0</v>
      </c>
      <c r="AS931" s="28">
        <v>0</v>
      </c>
      <c r="AT931" s="28">
        <v>7.5444687899999998</v>
      </c>
      <c r="AU931" s="28">
        <v>10.874037549999999</v>
      </c>
      <c r="AV931" s="28">
        <v>25.062631700000001</v>
      </c>
      <c r="AW931" s="28">
        <v>35.936669250000001</v>
      </c>
      <c r="AX931" s="28">
        <v>4.4066272199999998</v>
      </c>
      <c r="AY931" s="28">
        <v>0.13584894</v>
      </c>
      <c r="AZ931" s="28">
        <v>31.394193089999998</v>
      </c>
    </row>
    <row r="932" spans="2:52" x14ac:dyDescent="0.25">
      <c r="B932" s="15" t="s">
        <v>673</v>
      </c>
      <c r="C932" s="28">
        <v>7.0357977099999998</v>
      </c>
      <c r="D932" s="28">
        <v>4.3435789199999997</v>
      </c>
      <c r="E932" s="28">
        <v>2.5843197199999999</v>
      </c>
      <c r="F932" s="28">
        <v>1.5650032300000001</v>
      </c>
      <c r="G932" s="28">
        <v>0.19425597</v>
      </c>
      <c r="H932" s="28">
        <v>2.6922187900000001</v>
      </c>
      <c r="I932" s="28">
        <v>0.67153198000000003</v>
      </c>
      <c r="J932" s="28">
        <v>0.69075780000000009</v>
      </c>
      <c r="K932" s="28">
        <v>1.2137875</v>
      </c>
      <c r="L932" s="28">
        <v>0.11614151</v>
      </c>
      <c r="M932" s="28">
        <v>54.889344000000001</v>
      </c>
      <c r="N932" s="28">
        <v>54.889344000000001</v>
      </c>
      <c r="O932" s="28">
        <v>0</v>
      </c>
      <c r="P932" s="28">
        <v>0</v>
      </c>
      <c r="Q932" s="28">
        <v>0</v>
      </c>
      <c r="R932" s="28">
        <v>61.925141709999998</v>
      </c>
      <c r="S932" s="28">
        <v>28.322385010000001</v>
      </c>
      <c r="T932" s="28">
        <v>1.7545137099999999</v>
      </c>
      <c r="U932" s="28">
        <v>2.2925033199999998</v>
      </c>
      <c r="V932" s="28">
        <v>0</v>
      </c>
      <c r="W932" s="28">
        <v>0</v>
      </c>
      <c r="X932" s="28">
        <v>2.6300806299999997</v>
      </c>
      <c r="Y932" s="28">
        <v>9.9085536199999993</v>
      </c>
      <c r="Z932" s="28">
        <v>7.4151880000000003E-2</v>
      </c>
      <c r="AA932" s="28">
        <v>44.982188170000001</v>
      </c>
      <c r="AB932" s="28">
        <v>16.942953539999998</v>
      </c>
      <c r="AC932" s="28">
        <v>0</v>
      </c>
      <c r="AD932" s="28">
        <v>0</v>
      </c>
      <c r="AE932" s="28">
        <v>0</v>
      </c>
      <c r="AF932" s="28">
        <v>0</v>
      </c>
      <c r="AG932" s="28">
        <v>0</v>
      </c>
      <c r="AH932" s="28">
        <v>0</v>
      </c>
      <c r="AI932" s="28">
        <v>0</v>
      </c>
      <c r="AJ932" s="28">
        <v>1E-4</v>
      </c>
      <c r="AK932" s="28">
        <v>1E-4</v>
      </c>
      <c r="AL932" s="28">
        <v>2.129076</v>
      </c>
      <c r="AM932" s="28">
        <v>2.129076</v>
      </c>
      <c r="AN932" s="28">
        <v>0</v>
      </c>
      <c r="AO932" s="28">
        <v>0</v>
      </c>
      <c r="AP932" s="28">
        <v>0.20062482000000001</v>
      </c>
      <c r="AQ932" s="28">
        <v>0.20062482000000001</v>
      </c>
      <c r="AR932" s="28">
        <v>0</v>
      </c>
      <c r="AS932" s="28">
        <v>3.8207791099999997</v>
      </c>
      <c r="AT932" s="28">
        <v>6.1504799299999995</v>
      </c>
      <c r="AU932" s="28">
        <v>10.79257361</v>
      </c>
      <c r="AV932" s="28">
        <v>34.462370290000003</v>
      </c>
      <c r="AW932" s="28">
        <v>45.254943900000001</v>
      </c>
      <c r="AX932" s="28">
        <v>0.37241464000000002</v>
      </c>
      <c r="AY932" s="28">
        <v>2.9641192300000001</v>
      </c>
      <c r="AZ932" s="28">
        <v>41.918410030000004</v>
      </c>
    </row>
    <row r="933" spans="2:52" x14ac:dyDescent="0.25">
      <c r="B933" s="15" t="s">
        <v>674</v>
      </c>
      <c r="C933" s="28">
        <v>50.067036180000009</v>
      </c>
      <c r="D933" s="28">
        <v>31.731038760000001</v>
      </c>
      <c r="E933" s="28">
        <v>16.120965160000001</v>
      </c>
      <c r="F933" s="28">
        <v>14.276083119999999</v>
      </c>
      <c r="G933" s="28">
        <v>1.33399048</v>
      </c>
      <c r="H933" s="28">
        <v>18.335997420000002</v>
      </c>
      <c r="I933" s="28">
        <v>4.4593578300000001</v>
      </c>
      <c r="J933" s="28">
        <v>2.5478774900000003</v>
      </c>
      <c r="K933" s="28">
        <v>10.881109840000001</v>
      </c>
      <c r="L933" s="28">
        <v>0.44765226000000002</v>
      </c>
      <c r="M933" s="28">
        <v>132.33495901999999</v>
      </c>
      <c r="N933" s="28">
        <v>132.24203341</v>
      </c>
      <c r="O933" s="28">
        <v>9.2925610000000006E-2</v>
      </c>
      <c r="P933" s="28">
        <v>0</v>
      </c>
      <c r="Q933" s="28">
        <v>0</v>
      </c>
      <c r="R933" s="28">
        <v>182.40199519999999</v>
      </c>
      <c r="S933" s="28">
        <v>88.722644060000007</v>
      </c>
      <c r="T933" s="28">
        <v>8.4948801400000011</v>
      </c>
      <c r="U933" s="28">
        <v>12.372772429999999</v>
      </c>
      <c r="V933" s="28">
        <v>0</v>
      </c>
      <c r="W933" s="28">
        <v>0</v>
      </c>
      <c r="X933" s="28">
        <v>5.24171399</v>
      </c>
      <c r="Y933" s="28">
        <v>20.746050920000002</v>
      </c>
      <c r="Z933" s="28">
        <v>0.52882795999999999</v>
      </c>
      <c r="AA933" s="28">
        <v>136.10688949999999</v>
      </c>
      <c r="AB933" s="28">
        <v>46.295105699999993</v>
      </c>
      <c r="AC933" s="28">
        <v>5.6000000000000001E-2</v>
      </c>
      <c r="AD933" s="28">
        <v>5.6000000000000001E-2</v>
      </c>
      <c r="AE933" s="28">
        <v>0</v>
      </c>
      <c r="AF933" s="28">
        <v>0</v>
      </c>
      <c r="AG933" s="28">
        <v>0</v>
      </c>
      <c r="AH933" s="28">
        <v>0</v>
      </c>
      <c r="AI933" s="28">
        <v>0</v>
      </c>
      <c r="AJ933" s="28">
        <v>4.8933239999999996E-2</v>
      </c>
      <c r="AK933" s="28">
        <v>0.10493324</v>
      </c>
      <c r="AL933" s="28">
        <v>26.104656349999999</v>
      </c>
      <c r="AM933" s="28">
        <v>26.104656349999999</v>
      </c>
      <c r="AN933" s="28">
        <v>0</v>
      </c>
      <c r="AO933" s="28">
        <v>0</v>
      </c>
      <c r="AP933" s="28">
        <v>1.5</v>
      </c>
      <c r="AQ933" s="28">
        <v>1.5</v>
      </c>
      <c r="AR933" s="28">
        <v>0</v>
      </c>
      <c r="AS933" s="28">
        <v>0</v>
      </c>
      <c r="AT933" s="28">
        <v>27.604656349999999</v>
      </c>
      <c r="AU933" s="28">
        <v>18.795382589999999</v>
      </c>
      <c r="AV933" s="28">
        <v>117.38926840000001</v>
      </c>
      <c r="AW933" s="28">
        <v>136.18465099000002</v>
      </c>
      <c r="AX933" s="28">
        <v>4.4384440500000002</v>
      </c>
      <c r="AY933" s="28">
        <v>8.3527247400000011</v>
      </c>
      <c r="AZ933" s="28">
        <v>123.39348220000001</v>
      </c>
    </row>
    <row r="934" spans="2:52" x14ac:dyDescent="0.25">
      <c r="B934" s="15" t="s">
        <v>675</v>
      </c>
      <c r="C934" s="28">
        <v>65.851239989999996</v>
      </c>
      <c r="D934" s="28">
        <v>53.423638440000005</v>
      </c>
      <c r="E934" s="28">
        <v>20.016661640000002</v>
      </c>
      <c r="F934" s="28">
        <v>31.80511328</v>
      </c>
      <c r="G934" s="28">
        <v>1.60186352</v>
      </c>
      <c r="H934" s="28">
        <v>12.427601549999999</v>
      </c>
      <c r="I934" s="28">
        <v>5.5888358700000005</v>
      </c>
      <c r="J934" s="28">
        <v>2.02931873</v>
      </c>
      <c r="K934" s="28">
        <v>0.25632934000000002</v>
      </c>
      <c r="L934" s="28">
        <v>4.5531176099999993</v>
      </c>
      <c r="M934" s="28">
        <v>77.556184999999999</v>
      </c>
      <c r="N934" s="28">
        <v>77.556184999999999</v>
      </c>
      <c r="O934" s="28">
        <v>0</v>
      </c>
      <c r="P934" s="28">
        <v>0</v>
      </c>
      <c r="Q934" s="28">
        <v>0</v>
      </c>
      <c r="R934" s="28">
        <v>143.40742499000001</v>
      </c>
      <c r="S934" s="28">
        <v>50.839494850000001</v>
      </c>
      <c r="T934" s="28">
        <v>1.9277511999999999</v>
      </c>
      <c r="U934" s="28">
        <v>6.2627317400000004</v>
      </c>
      <c r="V934" s="28">
        <v>0</v>
      </c>
      <c r="W934" s="28">
        <v>0</v>
      </c>
      <c r="X934" s="28">
        <v>12.46839392</v>
      </c>
      <c r="Y934" s="28">
        <v>5.4047386699999995</v>
      </c>
      <c r="Z934" s="28">
        <v>0</v>
      </c>
      <c r="AA934" s="28">
        <v>76.903110380000015</v>
      </c>
      <c r="AB934" s="28">
        <v>66.504314609999994</v>
      </c>
      <c r="AC934" s="28">
        <v>0</v>
      </c>
      <c r="AD934" s="28">
        <v>0</v>
      </c>
      <c r="AE934" s="28">
        <v>0</v>
      </c>
      <c r="AF934" s="28">
        <v>0</v>
      </c>
      <c r="AG934" s="28">
        <v>0</v>
      </c>
      <c r="AH934" s="28">
        <v>0</v>
      </c>
      <c r="AI934" s="28">
        <v>0</v>
      </c>
      <c r="AJ934" s="28">
        <v>0</v>
      </c>
      <c r="AK934" s="28">
        <v>0</v>
      </c>
      <c r="AL934" s="28">
        <v>11.702686999999999</v>
      </c>
      <c r="AM934" s="28">
        <v>11.702686999999999</v>
      </c>
      <c r="AN934" s="28">
        <v>0</v>
      </c>
      <c r="AO934" s="28">
        <v>0</v>
      </c>
      <c r="AP934" s="28">
        <v>0</v>
      </c>
      <c r="AQ934" s="28">
        <v>0</v>
      </c>
      <c r="AR934" s="28">
        <v>0</v>
      </c>
      <c r="AS934" s="28">
        <v>0</v>
      </c>
      <c r="AT934" s="28">
        <v>11.702686999999999</v>
      </c>
      <c r="AU934" s="28">
        <v>54.801627609999997</v>
      </c>
      <c r="AV934" s="28">
        <v>107.441478</v>
      </c>
      <c r="AW934" s="28">
        <v>162.24310561000001</v>
      </c>
      <c r="AX934" s="28">
        <v>10.680023970000001</v>
      </c>
      <c r="AY934" s="28">
        <v>9.1860547200000013</v>
      </c>
      <c r="AZ934" s="28">
        <v>142.37702692000002</v>
      </c>
    </row>
    <row r="935" spans="2:52" x14ac:dyDescent="0.25">
      <c r="B935" s="15" t="s">
        <v>676</v>
      </c>
      <c r="C935" s="28">
        <v>28.00901021</v>
      </c>
      <c r="D935" s="28">
        <v>13.801073480000001</v>
      </c>
      <c r="E935" s="28">
        <v>6.4787186400000003</v>
      </c>
      <c r="F935" s="28">
        <v>6.7095090400000004</v>
      </c>
      <c r="G935" s="28">
        <v>0.6128458</v>
      </c>
      <c r="H935" s="28">
        <v>14.20793673</v>
      </c>
      <c r="I935" s="28">
        <v>2.8417636800000001</v>
      </c>
      <c r="J935" s="28">
        <v>2.54972523</v>
      </c>
      <c r="K935" s="28">
        <v>8.8164478200000005</v>
      </c>
      <c r="L935" s="28">
        <v>0</v>
      </c>
      <c r="M935" s="28">
        <v>119.92944</v>
      </c>
      <c r="N935" s="28">
        <v>119.92944</v>
      </c>
      <c r="O935" s="28">
        <v>0</v>
      </c>
      <c r="P935" s="28">
        <v>0</v>
      </c>
      <c r="Q935" s="28">
        <v>0</v>
      </c>
      <c r="R935" s="28">
        <v>147.93845021000001</v>
      </c>
      <c r="S935" s="28">
        <v>68.796608340000006</v>
      </c>
      <c r="T935" s="28">
        <v>2.72131977</v>
      </c>
      <c r="U935" s="28">
        <v>8.7828883500000003</v>
      </c>
      <c r="V935" s="28">
        <v>0</v>
      </c>
      <c r="W935" s="28">
        <v>6.0995429300000001</v>
      </c>
      <c r="X935" s="28">
        <v>6.1589959400000005</v>
      </c>
      <c r="Y935" s="28">
        <v>18.355713469999998</v>
      </c>
      <c r="Z935" s="28">
        <v>0</v>
      </c>
      <c r="AA935" s="28">
        <v>110.91506879999999</v>
      </c>
      <c r="AB935" s="28">
        <v>37.023381409999999</v>
      </c>
      <c r="AC935" s="28">
        <v>0</v>
      </c>
      <c r="AD935" s="28">
        <v>0</v>
      </c>
      <c r="AE935" s="28">
        <v>0</v>
      </c>
      <c r="AF935" s="28">
        <v>0</v>
      </c>
      <c r="AG935" s="28">
        <v>0</v>
      </c>
      <c r="AH935" s="28">
        <v>0</v>
      </c>
      <c r="AI935" s="28">
        <v>0</v>
      </c>
      <c r="AJ935" s="28">
        <v>0</v>
      </c>
      <c r="AK935" s="28">
        <v>0</v>
      </c>
      <c r="AL935" s="28">
        <v>1.3326819999999999</v>
      </c>
      <c r="AM935" s="28">
        <v>1.3326819999999999</v>
      </c>
      <c r="AN935" s="28">
        <v>0</v>
      </c>
      <c r="AO935" s="28">
        <v>0</v>
      </c>
      <c r="AP935" s="28">
        <v>0</v>
      </c>
      <c r="AQ935" s="28">
        <v>0</v>
      </c>
      <c r="AR935" s="28">
        <v>0</v>
      </c>
      <c r="AS935" s="28">
        <v>0</v>
      </c>
      <c r="AT935" s="28">
        <v>1.3326819999999999</v>
      </c>
      <c r="AU935" s="28">
        <v>35.690699409999993</v>
      </c>
      <c r="AV935" s="28">
        <v>85.005875369999998</v>
      </c>
      <c r="AW935" s="28">
        <v>120.69657478000001</v>
      </c>
      <c r="AX935" s="28">
        <v>18.251086439999998</v>
      </c>
      <c r="AY935" s="28">
        <v>1.7026975600000001</v>
      </c>
      <c r="AZ935" s="28">
        <v>100.74279078000001</v>
      </c>
    </row>
    <row r="936" spans="2:52" x14ac:dyDescent="0.25">
      <c r="B936" s="15" t="s">
        <v>677</v>
      </c>
      <c r="C936" s="28">
        <v>8.3094652</v>
      </c>
      <c r="D936" s="28">
        <v>3.4255184200000004</v>
      </c>
      <c r="E936" s="28">
        <v>2.2331676000000003</v>
      </c>
      <c r="F936" s="28">
        <v>0.78483668000000006</v>
      </c>
      <c r="G936" s="28">
        <v>0.40751414000000002</v>
      </c>
      <c r="H936" s="28">
        <v>4.8839467799999996</v>
      </c>
      <c r="I936" s="28">
        <v>1.2911853999999998</v>
      </c>
      <c r="J936" s="28">
        <v>0.61525057999999999</v>
      </c>
      <c r="K936" s="28">
        <v>2.29642086</v>
      </c>
      <c r="L936" s="28">
        <v>0.68108993999999989</v>
      </c>
      <c r="M936" s="28">
        <v>77.107380000000006</v>
      </c>
      <c r="N936" s="28">
        <v>77.107380000000006</v>
      </c>
      <c r="O936" s="28">
        <v>0</v>
      </c>
      <c r="P936" s="28">
        <v>0</v>
      </c>
      <c r="Q936" s="28">
        <v>0</v>
      </c>
      <c r="R936" s="28">
        <v>85.416845199999997</v>
      </c>
      <c r="S936" s="28">
        <v>56.679666070000003</v>
      </c>
      <c r="T936" s="28">
        <v>0.48148122999999998</v>
      </c>
      <c r="U936" s="28">
        <v>5.2448935999999993</v>
      </c>
      <c r="V936" s="28">
        <v>0</v>
      </c>
      <c r="W936" s="28">
        <v>0</v>
      </c>
      <c r="X936" s="28">
        <v>3.0429775099999996</v>
      </c>
      <c r="Y936" s="28">
        <v>3.9857993899999999</v>
      </c>
      <c r="Z936" s="28">
        <v>0</v>
      </c>
      <c r="AA936" s="28">
        <v>69.43481779999999</v>
      </c>
      <c r="AB936" s="28">
        <v>15.9820274</v>
      </c>
      <c r="AC936" s="28">
        <v>0</v>
      </c>
      <c r="AD936" s="28">
        <v>0</v>
      </c>
      <c r="AE936" s="28">
        <v>0</v>
      </c>
      <c r="AF936" s="28">
        <v>0</v>
      </c>
      <c r="AG936" s="28">
        <v>0</v>
      </c>
      <c r="AH936" s="28">
        <v>0</v>
      </c>
      <c r="AI936" s="28">
        <v>0</v>
      </c>
      <c r="AJ936" s="28">
        <v>0</v>
      </c>
      <c r="AK936" s="28">
        <v>0</v>
      </c>
      <c r="AL936" s="28">
        <v>5.4138592000000001</v>
      </c>
      <c r="AM936" s="28">
        <v>5.4138592000000001</v>
      </c>
      <c r="AN936" s="28">
        <v>0</v>
      </c>
      <c r="AO936" s="28">
        <v>0</v>
      </c>
      <c r="AP936" s="28">
        <v>0</v>
      </c>
      <c r="AQ936" s="28">
        <v>0</v>
      </c>
      <c r="AR936" s="28">
        <v>0</v>
      </c>
      <c r="AS936" s="28">
        <v>0</v>
      </c>
      <c r="AT936" s="28">
        <v>5.4138592000000001</v>
      </c>
      <c r="AU936" s="28">
        <v>10.568168199999999</v>
      </c>
      <c r="AV936" s="28">
        <v>40.413710849999994</v>
      </c>
      <c r="AW936" s="28">
        <v>50.981879049999996</v>
      </c>
      <c r="AX936" s="28">
        <v>0.49319545000000004</v>
      </c>
      <c r="AY936" s="28">
        <v>0</v>
      </c>
      <c r="AZ936" s="28">
        <v>50.488683600000002</v>
      </c>
    </row>
    <row r="937" spans="2:52" x14ac:dyDescent="0.25">
      <c r="B937" s="15" t="s">
        <v>678</v>
      </c>
      <c r="C937" s="28">
        <v>12.901215000000001</v>
      </c>
      <c r="D937" s="28">
        <v>8.413026369999999</v>
      </c>
      <c r="E937" s="28">
        <v>6.4990560199999994</v>
      </c>
      <c r="F937" s="28">
        <v>1.5554406599999999</v>
      </c>
      <c r="G937" s="28">
        <v>0.35852969000000001</v>
      </c>
      <c r="H937" s="28">
        <v>4.4881886299999998</v>
      </c>
      <c r="I937" s="28">
        <v>0.89986774999999997</v>
      </c>
      <c r="J937" s="28">
        <v>0.57033556000000007</v>
      </c>
      <c r="K937" s="28">
        <v>3.0179853199999997</v>
      </c>
      <c r="L937" s="28">
        <v>0</v>
      </c>
      <c r="M937" s="28">
        <v>74.199438000000001</v>
      </c>
      <c r="N937" s="28">
        <v>74.199438000000001</v>
      </c>
      <c r="O937" s="28">
        <v>0</v>
      </c>
      <c r="P937" s="28">
        <v>0</v>
      </c>
      <c r="Q937" s="28">
        <v>0</v>
      </c>
      <c r="R937" s="28">
        <v>87.100652999999994</v>
      </c>
      <c r="S937" s="28">
        <v>56.585887790000001</v>
      </c>
      <c r="T937" s="28">
        <v>2.9161251400000001</v>
      </c>
      <c r="U937" s="28">
        <v>4.812341</v>
      </c>
      <c r="V937" s="28">
        <v>0</v>
      </c>
      <c r="W937" s="28">
        <v>3.6097739999999998</v>
      </c>
      <c r="X937" s="28">
        <v>2.8503829999999999</v>
      </c>
      <c r="Y937" s="28">
        <v>6.4444400000000002</v>
      </c>
      <c r="Z937" s="28">
        <v>0</v>
      </c>
      <c r="AA937" s="28">
        <v>77.218950930000005</v>
      </c>
      <c r="AB937" s="28">
        <v>9.8817020700000011</v>
      </c>
      <c r="AC937" s="28">
        <v>0</v>
      </c>
      <c r="AD937" s="28">
        <v>0</v>
      </c>
      <c r="AE937" s="28">
        <v>0</v>
      </c>
      <c r="AF937" s="28">
        <v>0</v>
      </c>
      <c r="AG937" s="28">
        <v>0</v>
      </c>
      <c r="AH937" s="28">
        <v>0</v>
      </c>
      <c r="AI937" s="28">
        <v>0</v>
      </c>
      <c r="AJ937" s="28">
        <v>0</v>
      </c>
      <c r="AK937" s="28">
        <v>0</v>
      </c>
      <c r="AL937" s="28">
        <v>1.53</v>
      </c>
      <c r="AM937" s="28">
        <v>1.53</v>
      </c>
      <c r="AN937" s="28">
        <v>0</v>
      </c>
      <c r="AO937" s="28">
        <v>0</v>
      </c>
      <c r="AP937" s="28">
        <v>0</v>
      </c>
      <c r="AQ937" s="28">
        <v>0</v>
      </c>
      <c r="AR937" s="28">
        <v>0</v>
      </c>
      <c r="AS937" s="28">
        <v>0</v>
      </c>
      <c r="AT937" s="28">
        <v>1.53</v>
      </c>
      <c r="AU937" s="28">
        <v>8.35170207</v>
      </c>
      <c r="AV937" s="28">
        <v>11.7885087</v>
      </c>
      <c r="AW937" s="28">
        <v>20.140210769999999</v>
      </c>
      <c r="AX937" s="28">
        <v>2.3739480099999999</v>
      </c>
      <c r="AY937" s="28">
        <v>0</v>
      </c>
      <c r="AZ937" s="28">
        <v>17.76626276</v>
      </c>
    </row>
    <row r="938" spans="2:52" x14ac:dyDescent="0.25">
      <c r="B938" s="15" t="s">
        <v>679</v>
      </c>
      <c r="C938" s="28">
        <v>9.7606016499999981</v>
      </c>
      <c r="D938" s="28">
        <v>4.5523466900000003</v>
      </c>
      <c r="E938" s="28">
        <v>2.3122615199999998</v>
      </c>
      <c r="F938" s="28">
        <v>1.6775433700000002</v>
      </c>
      <c r="G938" s="28">
        <v>0.56254180000000009</v>
      </c>
      <c r="H938" s="28">
        <v>5.2082549599999988</v>
      </c>
      <c r="I938" s="28">
        <v>1.3916061200000001</v>
      </c>
      <c r="J938" s="28">
        <v>0.82686009999999999</v>
      </c>
      <c r="K938" s="28">
        <v>2.2452492999999998</v>
      </c>
      <c r="L938" s="28">
        <v>0.74453943999999994</v>
      </c>
      <c r="M938" s="28">
        <v>110.593121</v>
      </c>
      <c r="N938" s="28">
        <v>110.593121</v>
      </c>
      <c r="O938" s="28">
        <v>0</v>
      </c>
      <c r="P938" s="28">
        <v>0</v>
      </c>
      <c r="Q938" s="28">
        <v>0</v>
      </c>
      <c r="R938" s="28">
        <v>120.35372265000001</v>
      </c>
      <c r="S938" s="28">
        <v>50.768762860000002</v>
      </c>
      <c r="T938" s="28">
        <v>1.1871419699999999</v>
      </c>
      <c r="U938" s="28">
        <v>11.59353585</v>
      </c>
      <c r="V938" s="28">
        <v>0</v>
      </c>
      <c r="W938" s="28">
        <v>0</v>
      </c>
      <c r="X938" s="28">
        <v>5.1129561100000007</v>
      </c>
      <c r="Y938" s="28">
        <v>20.321926789999999</v>
      </c>
      <c r="Z938" s="28">
        <v>0</v>
      </c>
      <c r="AA938" s="28">
        <v>88.984323580000009</v>
      </c>
      <c r="AB938" s="28">
        <v>31.36939907</v>
      </c>
      <c r="AC938" s="28">
        <v>0</v>
      </c>
      <c r="AD938" s="28">
        <v>0</v>
      </c>
      <c r="AE938" s="28">
        <v>0</v>
      </c>
      <c r="AF938" s="28">
        <v>0</v>
      </c>
      <c r="AG938" s="28">
        <v>0</v>
      </c>
      <c r="AH938" s="28">
        <v>0</v>
      </c>
      <c r="AI938" s="28">
        <v>0</v>
      </c>
      <c r="AJ938" s="28">
        <v>0</v>
      </c>
      <c r="AK938" s="28">
        <v>0</v>
      </c>
      <c r="AL938" s="28">
        <v>0.32684600000000003</v>
      </c>
      <c r="AM938" s="28">
        <v>0.32684600000000003</v>
      </c>
      <c r="AN938" s="28">
        <v>0</v>
      </c>
      <c r="AO938" s="28">
        <v>0</v>
      </c>
      <c r="AP938" s="28">
        <v>0</v>
      </c>
      <c r="AQ938" s="28">
        <v>0</v>
      </c>
      <c r="AR938" s="28">
        <v>0</v>
      </c>
      <c r="AS938" s="28">
        <v>0</v>
      </c>
      <c r="AT938" s="28">
        <v>0.32684600000000003</v>
      </c>
      <c r="AU938" s="28">
        <v>31.04255307</v>
      </c>
      <c r="AV938" s="28">
        <v>113.40373923</v>
      </c>
      <c r="AW938" s="28">
        <v>144.44629230000001</v>
      </c>
      <c r="AX938" s="28">
        <v>2.7057605099999997</v>
      </c>
      <c r="AY938" s="28">
        <v>2.7627391499999998</v>
      </c>
      <c r="AZ938" s="28">
        <v>138.97779264000002</v>
      </c>
    </row>
    <row r="939" spans="2:52" x14ac:dyDescent="0.25">
      <c r="B939" s="15" t="s">
        <v>272</v>
      </c>
      <c r="C939" s="28">
        <v>18.8313174</v>
      </c>
      <c r="D939" s="28">
        <v>12.59184619</v>
      </c>
      <c r="E939" s="28">
        <v>5.1348210099999996</v>
      </c>
      <c r="F939" s="28">
        <v>6.9578728700000001</v>
      </c>
      <c r="G939" s="28">
        <v>0.49915230999999999</v>
      </c>
      <c r="H939" s="28">
        <v>6.2394712099999996</v>
      </c>
      <c r="I939" s="28">
        <v>1.7901029199999998</v>
      </c>
      <c r="J939" s="28">
        <v>1.58141891</v>
      </c>
      <c r="K939" s="28">
        <v>2.7518544600000001</v>
      </c>
      <c r="L939" s="28">
        <v>0.11609492</v>
      </c>
      <c r="M939" s="28">
        <v>56.572313000000001</v>
      </c>
      <c r="N939" s="28">
        <v>56.560625000000002</v>
      </c>
      <c r="O939" s="28">
        <v>1.1688E-2</v>
      </c>
      <c r="P939" s="28">
        <v>0</v>
      </c>
      <c r="Q939" s="28">
        <v>0</v>
      </c>
      <c r="R939" s="28">
        <v>75.403630400000011</v>
      </c>
      <c r="S939" s="28">
        <v>32.577454859999996</v>
      </c>
      <c r="T939" s="28">
        <v>2.1756585499999996</v>
      </c>
      <c r="U939" s="28">
        <v>4.3051378700000003</v>
      </c>
      <c r="V939" s="28">
        <v>0</v>
      </c>
      <c r="W939" s="28">
        <v>0.81762811000000002</v>
      </c>
      <c r="X939" s="28">
        <v>7.2308484000000002</v>
      </c>
      <c r="Y939" s="28">
        <v>6.9314565799999999</v>
      </c>
      <c r="Z939" s="28">
        <v>4.4061300000000005E-2</v>
      </c>
      <c r="AA939" s="28">
        <v>54.082245669999985</v>
      </c>
      <c r="AB939" s="28">
        <v>21.321384729999998</v>
      </c>
      <c r="AC939" s="28">
        <v>0</v>
      </c>
      <c r="AD939" s="28">
        <v>0</v>
      </c>
      <c r="AE939" s="28">
        <v>0</v>
      </c>
      <c r="AF939" s="28">
        <v>0</v>
      </c>
      <c r="AG939" s="28">
        <v>0</v>
      </c>
      <c r="AH939" s="28">
        <v>0</v>
      </c>
      <c r="AI939" s="28">
        <v>0</v>
      </c>
      <c r="AJ939" s="28">
        <v>0</v>
      </c>
      <c r="AK939" s="28">
        <v>0</v>
      </c>
      <c r="AL939" s="28">
        <v>9.5028761400000015</v>
      </c>
      <c r="AM939" s="28">
        <v>9.5028761400000015</v>
      </c>
      <c r="AN939" s="28">
        <v>0</v>
      </c>
      <c r="AO939" s="28">
        <v>0</v>
      </c>
      <c r="AP939" s="28">
        <v>1.4198052299999999</v>
      </c>
      <c r="AQ939" s="28">
        <v>1.4198052299999999</v>
      </c>
      <c r="AR939" s="28">
        <v>0</v>
      </c>
      <c r="AS939" s="28">
        <v>2.2036950699999998</v>
      </c>
      <c r="AT939" s="28">
        <v>13.126376440000001</v>
      </c>
      <c r="AU939" s="28">
        <v>8.1950082900000005</v>
      </c>
      <c r="AV939" s="28">
        <v>62.11100278</v>
      </c>
      <c r="AW939" s="28">
        <v>70.306011069999997</v>
      </c>
      <c r="AX939" s="28">
        <v>1.6845599599999999</v>
      </c>
      <c r="AY939" s="28">
        <v>4.07154741</v>
      </c>
      <c r="AZ939" s="28">
        <v>64.549903700000002</v>
      </c>
    </row>
    <row r="940" spans="2:52" x14ac:dyDescent="0.25">
      <c r="B940" s="15" t="s">
        <v>273</v>
      </c>
      <c r="C940" s="28">
        <v>5.0158900400000004</v>
      </c>
      <c r="D940" s="28">
        <v>3.2036391699999998</v>
      </c>
      <c r="E940" s="28">
        <v>2.7293728499999994</v>
      </c>
      <c r="F940" s="28">
        <v>0.24761170000000002</v>
      </c>
      <c r="G940" s="28">
        <v>0.22665462</v>
      </c>
      <c r="H940" s="28">
        <v>1.8122508700000002</v>
      </c>
      <c r="I940" s="28">
        <v>0.55320281000000004</v>
      </c>
      <c r="J940" s="28">
        <v>0.31002079999999999</v>
      </c>
      <c r="K940" s="28">
        <v>0.77093999999999996</v>
      </c>
      <c r="L940" s="28">
        <v>0.17808726</v>
      </c>
      <c r="M940" s="28">
        <v>47.967084479999997</v>
      </c>
      <c r="N940" s="28">
        <v>47.967084479999997</v>
      </c>
      <c r="O940" s="28">
        <v>0</v>
      </c>
      <c r="P940" s="28">
        <v>0</v>
      </c>
      <c r="Q940" s="28">
        <v>0</v>
      </c>
      <c r="R940" s="28">
        <v>52.982974519999999</v>
      </c>
      <c r="S940" s="28">
        <v>32.637265249999999</v>
      </c>
      <c r="T940" s="28">
        <v>0.38700000000000001</v>
      </c>
      <c r="U940" s="28">
        <v>2.4999332999999999</v>
      </c>
      <c r="V940" s="28">
        <v>0</v>
      </c>
      <c r="W940" s="28">
        <v>0</v>
      </c>
      <c r="X940" s="28">
        <v>1.6469122199999999</v>
      </c>
      <c r="Y940" s="28">
        <v>2.4379415400000002</v>
      </c>
      <c r="Z940" s="28">
        <v>0</v>
      </c>
      <c r="AA940" s="28">
        <v>39.609052309999996</v>
      </c>
      <c r="AB940" s="28">
        <v>13.373922210000002</v>
      </c>
      <c r="AC940" s="28">
        <v>0</v>
      </c>
      <c r="AD940" s="28">
        <v>0</v>
      </c>
      <c r="AE940" s="28">
        <v>0</v>
      </c>
      <c r="AF940" s="28">
        <v>0</v>
      </c>
      <c r="AG940" s="28">
        <v>0</v>
      </c>
      <c r="AH940" s="28">
        <v>0</v>
      </c>
      <c r="AI940" s="28">
        <v>0</v>
      </c>
      <c r="AJ940" s="28">
        <v>0</v>
      </c>
      <c r="AK940" s="28">
        <v>0</v>
      </c>
      <c r="AL940" s="28">
        <v>0.86079030000000001</v>
      </c>
      <c r="AM940" s="28">
        <v>0.86079030000000001</v>
      </c>
      <c r="AN940" s="28">
        <v>0</v>
      </c>
      <c r="AO940" s="28">
        <v>0</v>
      </c>
      <c r="AP940" s="28">
        <v>0</v>
      </c>
      <c r="AQ940" s="28">
        <v>0</v>
      </c>
      <c r="AR940" s="28">
        <v>0</v>
      </c>
      <c r="AS940" s="28">
        <v>0</v>
      </c>
      <c r="AT940" s="28">
        <v>0.86079030000000001</v>
      </c>
      <c r="AU940" s="28">
        <v>12.51313191</v>
      </c>
      <c r="AV940" s="28">
        <v>23.815945939999999</v>
      </c>
      <c r="AW940" s="28">
        <v>36.329077850000004</v>
      </c>
      <c r="AX940" s="28">
        <v>2.56512692</v>
      </c>
      <c r="AY940" s="28">
        <v>0</v>
      </c>
      <c r="AZ940" s="28">
        <v>33.76395093</v>
      </c>
    </row>
    <row r="941" spans="2:52" x14ac:dyDescent="0.25">
      <c r="B941" s="15" t="s">
        <v>129</v>
      </c>
      <c r="C941" s="28">
        <v>33.200170419999999</v>
      </c>
      <c r="D941" s="28">
        <v>13.666586410000001</v>
      </c>
      <c r="E941" s="28">
        <v>7.1937072300000002</v>
      </c>
      <c r="F941" s="28">
        <v>5.9057604499999998</v>
      </c>
      <c r="G941" s="28">
        <v>0.56711873000000002</v>
      </c>
      <c r="H941" s="28">
        <v>19.533584009999998</v>
      </c>
      <c r="I941" s="28">
        <v>5.58168489</v>
      </c>
      <c r="J941" s="28">
        <v>2.1250813200000001</v>
      </c>
      <c r="K941" s="28">
        <v>11.826817800000001</v>
      </c>
      <c r="L941" s="28">
        <v>0</v>
      </c>
      <c r="M941" s="28">
        <v>104.751108</v>
      </c>
      <c r="N941" s="28">
        <v>104.751108</v>
      </c>
      <c r="O941" s="28">
        <v>0</v>
      </c>
      <c r="P941" s="28">
        <v>0</v>
      </c>
      <c r="Q941" s="28">
        <v>0</v>
      </c>
      <c r="R941" s="28">
        <v>137.95127841999999</v>
      </c>
      <c r="S941" s="28">
        <v>71.468462650000006</v>
      </c>
      <c r="T941" s="28">
        <v>3.8148861899999997</v>
      </c>
      <c r="U941" s="28">
        <v>4.5236453399999998</v>
      </c>
      <c r="V941" s="28">
        <v>0</v>
      </c>
      <c r="W941" s="28">
        <v>0</v>
      </c>
      <c r="X941" s="28">
        <v>3.1372738500000001</v>
      </c>
      <c r="Y941" s="28">
        <v>20.843117679999999</v>
      </c>
      <c r="Z941" s="28">
        <v>0</v>
      </c>
      <c r="AA941" s="28">
        <v>103.78738571000001</v>
      </c>
      <c r="AB941" s="28">
        <v>34.163892709999999</v>
      </c>
      <c r="AC941" s="28">
        <v>0</v>
      </c>
      <c r="AD941" s="28">
        <v>0</v>
      </c>
      <c r="AE941" s="28">
        <v>0</v>
      </c>
      <c r="AF941" s="28">
        <v>0</v>
      </c>
      <c r="AG941" s="28">
        <v>0</v>
      </c>
      <c r="AH941" s="28">
        <v>0</v>
      </c>
      <c r="AI941" s="28">
        <v>0</v>
      </c>
      <c r="AJ941" s="28">
        <v>0</v>
      </c>
      <c r="AK941" s="28">
        <v>0</v>
      </c>
      <c r="AL941" s="28">
        <v>1.11089039</v>
      </c>
      <c r="AM941" s="28">
        <v>1.11089039</v>
      </c>
      <c r="AN941" s="28">
        <v>0</v>
      </c>
      <c r="AO941" s="28">
        <v>0</v>
      </c>
      <c r="AP941" s="28">
        <v>0</v>
      </c>
      <c r="AQ941" s="28">
        <v>0</v>
      </c>
      <c r="AR941" s="28">
        <v>0</v>
      </c>
      <c r="AS941" s="28">
        <v>0</v>
      </c>
      <c r="AT941" s="28">
        <v>1.11089039</v>
      </c>
      <c r="AU941" s="28">
        <v>33.053002319999997</v>
      </c>
      <c r="AV941" s="28">
        <v>73.19509042</v>
      </c>
      <c r="AW941" s="28">
        <v>106.24809274</v>
      </c>
      <c r="AX941" s="28">
        <v>3.7645139000000003</v>
      </c>
      <c r="AY941" s="28">
        <v>6.4077896399999998</v>
      </c>
      <c r="AZ941" s="28">
        <v>96.075789200000003</v>
      </c>
    </row>
    <row r="942" spans="2:52" x14ac:dyDescent="0.25">
      <c r="B942" s="15" t="s">
        <v>680</v>
      </c>
      <c r="C942" s="28">
        <v>12.129234009999999</v>
      </c>
      <c r="D942" s="28">
        <v>6.3586954100000002</v>
      </c>
      <c r="E942" s="28">
        <v>1.88252204</v>
      </c>
      <c r="F942" s="28">
        <v>3.8112480099999999</v>
      </c>
      <c r="G942" s="28">
        <v>0.66492536000000002</v>
      </c>
      <c r="H942" s="28">
        <v>5.7705385999999992</v>
      </c>
      <c r="I942" s="28">
        <v>2.4190448099999999</v>
      </c>
      <c r="J942" s="28">
        <v>0.39034999999999997</v>
      </c>
      <c r="K942" s="28">
        <v>2.7165671200000001</v>
      </c>
      <c r="L942" s="28">
        <v>0.24457667000000002</v>
      </c>
      <c r="M942" s="28">
        <v>98.069181999999998</v>
      </c>
      <c r="N942" s="28">
        <v>98.069181999999998</v>
      </c>
      <c r="O942" s="28">
        <v>0</v>
      </c>
      <c r="P942" s="28">
        <v>0</v>
      </c>
      <c r="Q942" s="28">
        <v>0</v>
      </c>
      <c r="R942" s="28">
        <v>110.19841601</v>
      </c>
      <c r="S942" s="28">
        <v>58.252998470000001</v>
      </c>
      <c r="T942" s="28">
        <v>0.25668820999999997</v>
      </c>
      <c r="U942" s="28">
        <v>6.4459314900000004</v>
      </c>
      <c r="V942" s="28">
        <v>0</v>
      </c>
      <c r="W942" s="28">
        <v>0</v>
      </c>
      <c r="X942" s="28">
        <v>6.0162149200000004</v>
      </c>
      <c r="Y942" s="28">
        <v>35.090563119999999</v>
      </c>
      <c r="Z942" s="28">
        <v>0</v>
      </c>
      <c r="AA942" s="28">
        <v>106.06239621</v>
      </c>
      <c r="AB942" s="28">
        <v>4.1360197999999997</v>
      </c>
      <c r="AC942" s="28">
        <v>0</v>
      </c>
      <c r="AD942" s="28">
        <v>0</v>
      </c>
      <c r="AE942" s="28">
        <v>0</v>
      </c>
      <c r="AF942" s="28">
        <v>0</v>
      </c>
      <c r="AG942" s="28">
        <v>0</v>
      </c>
      <c r="AH942" s="28">
        <v>0</v>
      </c>
      <c r="AI942" s="28">
        <v>0</v>
      </c>
      <c r="AJ942" s="28">
        <v>0</v>
      </c>
      <c r="AK942" s="28">
        <v>0</v>
      </c>
      <c r="AL942" s="28">
        <v>2.0574116399999998</v>
      </c>
      <c r="AM942" s="28">
        <v>2.0574116399999998</v>
      </c>
      <c r="AN942" s="28">
        <v>0</v>
      </c>
      <c r="AO942" s="28">
        <v>0</v>
      </c>
      <c r="AP942" s="28">
        <v>0</v>
      </c>
      <c r="AQ942" s="28">
        <v>0</v>
      </c>
      <c r="AR942" s="28">
        <v>0</v>
      </c>
      <c r="AS942" s="28">
        <v>0</v>
      </c>
      <c r="AT942" s="28">
        <v>2.0574116399999998</v>
      </c>
      <c r="AU942" s="28">
        <v>2.0786081599999999</v>
      </c>
      <c r="AV942" s="28">
        <v>4.1574890199999999</v>
      </c>
      <c r="AW942" s="28">
        <v>6.2360971799999998</v>
      </c>
      <c r="AX942" s="28">
        <v>0.57862533999999999</v>
      </c>
      <c r="AY942" s="28">
        <v>0.63700000000000001</v>
      </c>
      <c r="AZ942" s="28">
        <v>5.0204718399999999</v>
      </c>
    </row>
    <row r="943" spans="2:52" x14ac:dyDescent="0.25">
      <c r="B943" s="15" t="s">
        <v>681</v>
      </c>
      <c r="C943" s="28">
        <v>17.714402420000003</v>
      </c>
      <c r="D943" s="28">
        <v>7.7620090900000003</v>
      </c>
      <c r="E943" s="28">
        <v>3.9094560499999997</v>
      </c>
      <c r="F943" s="28">
        <v>3.2421340999999999</v>
      </c>
      <c r="G943" s="28">
        <v>0.61041893999999997</v>
      </c>
      <c r="H943" s="28">
        <v>9.9523933299999996</v>
      </c>
      <c r="I943" s="28">
        <v>1.8310247099999999</v>
      </c>
      <c r="J943" s="28">
        <v>1.86088641</v>
      </c>
      <c r="K943" s="28">
        <v>6.1973640300000001</v>
      </c>
      <c r="L943" s="28">
        <v>6.3118179999999996E-2</v>
      </c>
      <c r="M943" s="28">
        <v>103.20664092</v>
      </c>
      <c r="N943" s="28">
        <v>103.20664092</v>
      </c>
      <c r="O943" s="28">
        <v>0</v>
      </c>
      <c r="P943" s="28">
        <v>0</v>
      </c>
      <c r="Q943" s="28">
        <v>0</v>
      </c>
      <c r="R943" s="28">
        <v>120.92104334</v>
      </c>
      <c r="S943" s="28">
        <v>51.40493472</v>
      </c>
      <c r="T943" s="28">
        <v>0.90455748999999996</v>
      </c>
      <c r="U943" s="28">
        <v>5.9884518099999999</v>
      </c>
      <c r="V943" s="28">
        <v>0</v>
      </c>
      <c r="W943" s="28">
        <v>0</v>
      </c>
      <c r="X943" s="28">
        <v>3.1931647400000003</v>
      </c>
      <c r="Y943" s="28">
        <v>13.920210239999999</v>
      </c>
      <c r="Z943" s="28">
        <v>0</v>
      </c>
      <c r="AA943" s="28">
        <v>75.411319000000006</v>
      </c>
      <c r="AB943" s="28">
        <v>45.509724339999998</v>
      </c>
      <c r="AC943" s="28">
        <v>0</v>
      </c>
      <c r="AD943" s="28">
        <v>0</v>
      </c>
      <c r="AE943" s="28">
        <v>0</v>
      </c>
      <c r="AF943" s="28">
        <v>0</v>
      </c>
      <c r="AG943" s="28">
        <v>0</v>
      </c>
      <c r="AH943" s="28">
        <v>0</v>
      </c>
      <c r="AI943" s="28">
        <v>0</v>
      </c>
      <c r="AJ943" s="28">
        <v>0</v>
      </c>
      <c r="AK943" s="28">
        <v>0</v>
      </c>
      <c r="AL943" s="28">
        <v>11.527755320000001</v>
      </c>
      <c r="AM943" s="28">
        <v>11.527755320000001</v>
      </c>
      <c r="AN943" s="28">
        <v>0</v>
      </c>
      <c r="AO943" s="28">
        <v>0</v>
      </c>
      <c r="AP943" s="28">
        <v>0</v>
      </c>
      <c r="AQ943" s="28">
        <v>0</v>
      </c>
      <c r="AR943" s="28">
        <v>0</v>
      </c>
      <c r="AS943" s="28">
        <v>0</v>
      </c>
      <c r="AT943" s="28">
        <v>11.527755320000001</v>
      </c>
      <c r="AU943" s="28">
        <v>33.981969020000001</v>
      </c>
      <c r="AV943" s="28">
        <v>71.594380120000011</v>
      </c>
      <c r="AW943" s="28">
        <v>105.57634914</v>
      </c>
      <c r="AX943" s="28">
        <v>8.8289188900000006</v>
      </c>
      <c r="AY943" s="28">
        <v>23.980620999999999</v>
      </c>
      <c r="AZ943" s="28">
        <v>72.766809249999994</v>
      </c>
    </row>
    <row r="944" spans="2:52" x14ac:dyDescent="0.25">
      <c r="B944" s="15" t="s">
        <v>682</v>
      </c>
      <c r="C944" s="28">
        <v>5.8886593699999992</v>
      </c>
      <c r="D944" s="28">
        <v>1.8619489199999999</v>
      </c>
      <c r="E944" s="28">
        <v>1.0163909099999999</v>
      </c>
      <c r="F944" s="28">
        <v>0.60209374999999998</v>
      </c>
      <c r="G944" s="28">
        <v>0.24346426000000002</v>
      </c>
      <c r="H944" s="28">
        <v>4.0267104499999995</v>
      </c>
      <c r="I944" s="28">
        <v>0.54019697999999994</v>
      </c>
      <c r="J944" s="28">
        <v>0.56362049999999997</v>
      </c>
      <c r="K944" s="28">
        <v>2.8849365499999999</v>
      </c>
      <c r="L944" s="28">
        <v>3.7956419999999998E-2</v>
      </c>
      <c r="M944" s="28">
        <v>58.792604959999998</v>
      </c>
      <c r="N944" s="28">
        <v>58.69254626</v>
      </c>
      <c r="O944" s="28">
        <v>0.1000587</v>
      </c>
      <c r="P944" s="28">
        <v>0</v>
      </c>
      <c r="Q944" s="28">
        <v>0</v>
      </c>
      <c r="R944" s="28">
        <v>64.681264330000005</v>
      </c>
      <c r="S944" s="28">
        <v>31.605214960000001</v>
      </c>
      <c r="T944" s="28">
        <v>0.90440654000000009</v>
      </c>
      <c r="U944" s="28">
        <v>5.9331894800000002</v>
      </c>
      <c r="V944" s="28">
        <v>0</v>
      </c>
      <c r="W944" s="28">
        <v>0</v>
      </c>
      <c r="X944" s="28">
        <v>3.4997773199999997</v>
      </c>
      <c r="Y944" s="28">
        <v>7.9944360000000003</v>
      </c>
      <c r="Z944" s="28">
        <v>0.33628793000000001</v>
      </c>
      <c r="AA944" s="28">
        <v>50.273312230000002</v>
      </c>
      <c r="AB944" s="28">
        <v>14.407952100000001</v>
      </c>
      <c r="AC944" s="28">
        <v>0</v>
      </c>
      <c r="AD944" s="28">
        <v>0</v>
      </c>
      <c r="AE944" s="28">
        <v>0</v>
      </c>
      <c r="AF944" s="28">
        <v>0</v>
      </c>
      <c r="AG944" s="28">
        <v>0</v>
      </c>
      <c r="AH944" s="28">
        <v>0</v>
      </c>
      <c r="AI944" s="28">
        <v>0</v>
      </c>
      <c r="AJ944" s="28">
        <v>0</v>
      </c>
      <c r="AK944" s="28">
        <v>0</v>
      </c>
      <c r="AL944" s="28">
        <v>7.5680906500000003</v>
      </c>
      <c r="AM944" s="28">
        <v>7.5680906500000003</v>
      </c>
      <c r="AN944" s="28">
        <v>0</v>
      </c>
      <c r="AO944" s="28">
        <v>0</v>
      </c>
      <c r="AP944" s="28">
        <v>0.47554830999999997</v>
      </c>
      <c r="AQ944" s="28">
        <v>0.47554830999999997</v>
      </c>
      <c r="AR944" s="28">
        <v>0</v>
      </c>
      <c r="AS944" s="28">
        <v>0</v>
      </c>
      <c r="AT944" s="28">
        <v>8.0436389599999991</v>
      </c>
      <c r="AU944" s="28">
        <v>6.3643131399999993</v>
      </c>
      <c r="AV944" s="28">
        <v>11.961156949999999</v>
      </c>
      <c r="AW944" s="28">
        <v>18.325470090000003</v>
      </c>
      <c r="AX944" s="28">
        <v>1.4601174699999999</v>
      </c>
      <c r="AY944" s="28">
        <v>0.70071614000000004</v>
      </c>
      <c r="AZ944" s="28">
        <v>16.164636480000002</v>
      </c>
    </row>
    <row r="945" spans="2:52" x14ac:dyDescent="0.25">
      <c r="B945" s="15" t="s">
        <v>683</v>
      </c>
      <c r="C945" s="28">
        <v>14.476359589999999</v>
      </c>
      <c r="D945" s="28">
        <v>6.0427380499999996</v>
      </c>
      <c r="E945" s="28">
        <v>3.3903825400000001</v>
      </c>
      <c r="F945" s="28">
        <v>2.1928769100000003</v>
      </c>
      <c r="G945" s="28">
        <v>0.45947859999999996</v>
      </c>
      <c r="H945" s="28">
        <v>8.433621539999999</v>
      </c>
      <c r="I945" s="28">
        <v>0.52383186000000004</v>
      </c>
      <c r="J945" s="28">
        <v>0.61698021999999997</v>
      </c>
      <c r="K945" s="28">
        <v>2.8816182499999998</v>
      </c>
      <c r="L945" s="28">
        <v>4.4111912100000001</v>
      </c>
      <c r="M945" s="28">
        <v>59.804183109999997</v>
      </c>
      <c r="N945" s="28">
        <v>58.060766999999998</v>
      </c>
      <c r="O945" s="28">
        <v>1.0549999999999999E-3</v>
      </c>
      <c r="P945" s="28">
        <v>0</v>
      </c>
      <c r="Q945" s="28">
        <v>1.74236111</v>
      </c>
      <c r="R945" s="28">
        <v>74.280542699999998</v>
      </c>
      <c r="S945" s="28">
        <v>33.139588429999996</v>
      </c>
      <c r="T945" s="28">
        <v>1.29478435</v>
      </c>
      <c r="U945" s="28">
        <v>3.5112596300000001</v>
      </c>
      <c r="V945" s="28">
        <v>0</v>
      </c>
      <c r="W945" s="28">
        <v>4.0093977900000004</v>
      </c>
      <c r="X945" s="28">
        <v>2.2918170199999999</v>
      </c>
      <c r="Y945" s="28">
        <v>7.2256397100000003</v>
      </c>
      <c r="Z945" s="28">
        <v>0</v>
      </c>
      <c r="AA945" s="28">
        <v>51.472486930000009</v>
      </c>
      <c r="AB945" s="28">
        <v>22.808055769999999</v>
      </c>
      <c r="AC945" s="28">
        <v>0</v>
      </c>
      <c r="AD945" s="28">
        <v>0</v>
      </c>
      <c r="AE945" s="28">
        <v>0</v>
      </c>
      <c r="AF945" s="28">
        <v>0</v>
      </c>
      <c r="AG945" s="28">
        <v>0</v>
      </c>
      <c r="AH945" s="28">
        <v>0</v>
      </c>
      <c r="AI945" s="28">
        <v>0</v>
      </c>
      <c r="AJ945" s="28">
        <v>0</v>
      </c>
      <c r="AK945" s="28">
        <v>0</v>
      </c>
      <c r="AL945" s="28">
        <v>12.90820409</v>
      </c>
      <c r="AM945" s="28">
        <v>12.90820409</v>
      </c>
      <c r="AN945" s="28">
        <v>0</v>
      </c>
      <c r="AO945" s="28">
        <v>0</v>
      </c>
      <c r="AP945" s="28">
        <v>0</v>
      </c>
      <c r="AQ945" s="28">
        <v>0</v>
      </c>
      <c r="AR945" s="28">
        <v>0</v>
      </c>
      <c r="AS945" s="28">
        <v>0</v>
      </c>
      <c r="AT945" s="28">
        <v>12.90820409</v>
      </c>
      <c r="AU945" s="28">
        <v>9.8998516800000012</v>
      </c>
      <c r="AV945" s="28">
        <v>22.395299260000002</v>
      </c>
      <c r="AW945" s="28">
        <v>32.295150939999999</v>
      </c>
      <c r="AX945" s="28">
        <v>5.9050852000000003</v>
      </c>
      <c r="AY945" s="28">
        <v>3.38003236</v>
      </c>
      <c r="AZ945" s="28">
        <v>23.010033379999999</v>
      </c>
    </row>
    <row r="946" spans="2:52" x14ac:dyDescent="0.25">
      <c r="B946" s="25" t="s">
        <v>1582</v>
      </c>
      <c r="C946" s="26">
        <f t="shared" ref="C946:AZ946" si="61">SUM(C904:C945)</f>
        <v>698.11844751000012</v>
      </c>
      <c r="D946" s="26">
        <f t="shared" si="61"/>
        <v>348.60891597999995</v>
      </c>
      <c r="E946" s="26">
        <f t="shared" si="61"/>
        <v>178.16714249</v>
      </c>
      <c r="F946" s="26">
        <f t="shared" si="61"/>
        <v>143.60808508999997</v>
      </c>
      <c r="G946" s="26">
        <f t="shared" si="61"/>
        <v>26.833688400000003</v>
      </c>
      <c r="H946" s="26">
        <f t="shared" si="61"/>
        <v>349.50953152999995</v>
      </c>
      <c r="I946" s="26">
        <f t="shared" si="61"/>
        <v>69.315284190000014</v>
      </c>
      <c r="J946" s="26">
        <f t="shared" si="61"/>
        <v>55.260520869999972</v>
      </c>
      <c r="K946" s="26">
        <f t="shared" si="61"/>
        <v>164.75432884000003</v>
      </c>
      <c r="L946" s="26">
        <f t="shared" si="61"/>
        <v>60.17939762999999</v>
      </c>
      <c r="M946" s="26">
        <f t="shared" si="61"/>
        <v>3585.5213083500003</v>
      </c>
      <c r="N946" s="26">
        <f t="shared" si="61"/>
        <v>3573.5900419500008</v>
      </c>
      <c r="O946" s="26">
        <f t="shared" si="61"/>
        <v>0.45165812999999994</v>
      </c>
      <c r="P946" s="26">
        <f t="shared" si="61"/>
        <v>4.5149509999999999</v>
      </c>
      <c r="Q946" s="26">
        <f t="shared" si="61"/>
        <v>6.96465727</v>
      </c>
      <c r="R946" s="26">
        <f t="shared" si="61"/>
        <v>4283.6397558600011</v>
      </c>
      <c r="S946" s="26">
        <f t="shared" si="61"/>
        <v>2137.1493254499997</v>
      </c>
      <c r="T946" s="26">
        <f t="shared" si="61"/>
        <v>89.563555389999962</v>
      </c>
      <c r="U946" s="26">
        <f t="shared" si="61"/>
        <v>262.37758145999999</v>
      </c>
      <c r="V946" s="26">
        <f t="shared" si="61"/>
        <v>0</v>
      </c>
      <c r="W946" s="26">
        <f t="shared" si="61"/>
        <v>24.654295900000008</v>
      </c>
      <c r="X946" s="26">
        <f t="shared" si="61"/>
        <v>161.57615416000002</v>
      </c>
      <c r="Y946" s="26">
        <f t="shared" si="61"/>
        <v>492.72605171000004</v>
      </c>
      <c r="Z946" s="26">
        <f t="shared" si="61"/>
        <v>8.0151946400000007</v>
      </c>
      <c r="AA946" s="26">
        <f t="shared" si="61"/>
        <v>3176.0621587099995</v>
      </c>
      <c r="AB946" s="26">
        <f t="shared" si="61"/>
        <v>1107.5775971500002</v>
      </c>
      <c r="AC946" s="26">
        <f t="shared" si="61"/>
        <v>5.6000000000000001E-2</v>
      </c>
      <c r="AD946" s="26">
        <f t="shared" si="61"/>
        <v>5.6000000000000001E-2</v>
      </c>
      <c r="AE946" s="26">
        <f t="shared" si="61"/>
        <v>0</v>
      </c>
      <c r="AF946" s="26">
        <f t="shared" si="61"/>
        <v>0</v>
      </c>
      <c r="AG946" s="26">
        <f t="shared" si="61"/>
        <v>47.242350000000002</v>
      </c>
      <c r="AH946" s="26">
        <f t="shared" si="61"/>
        <v>47.242350000000002</v>
      </c>
      <c r="AI946" s="26">
        <f t="shared" si="61"/>
        <v>0</v>
      </c>
      <c r="AJ946" s="26">
        <f t="shared" si="61"/>
        <v>6.5313239999999995E-2</v>
      </c>
      <c r="AK946" s="26">
        <f t="shared" si="61"/>
        <v>47.363663240000008</v>
      </c>
      <c r="AL946" s="26">
        <f t="shared" si="61"/>
        <v>314.39929269999999</v>
      </c>
      <c r="AM946" s="26">
        <f t="shared" si="61"/>
        <v>314.39929269999999</v>
      </c>
      <c r="AN946" s="26">
        <f t="shared" si="61"/>
        <v>0</v>
      </c>
      <c r="AO946" s="26">
        <f t="shared" si="61"/>
        <v>0</v>
      </c>
      <c r="AP946" s="26">
        <f t="shared" si="61"/>
        <v>28.809467290000004</v>
      </c>
      <c r="AQ946" s="26">
        <f t="shared" si="61"/>
        <v>28.809467290000004</v>
      </c>
      <c r="AR946" s="26">
        <f t="shared" si="61"/>
        <v>0</v>
      </c>
      <c r="AS946" s="26">
        <f t="shared" si="61"/>
        <v>6.0244741799999995</v>
      </c>
      <c r="AT946" s="26">
        <f t="shared" si="61"/>
        <v>349.23323417</v>
      </c>
      <c r="AU946" s="26">
        <f t="shared" si="61"/>
        <v>805.70802621999997</v>
      </c>
      <c r="AV946" s="26">
        <f t="shared" si="61"/>
        <v>1862.7244078500003</v>
      </c>
      <c r="AW946" s="26">
        <f t="shared" si="61"/>
        <v>2668.43243407</v>
      </c>
      <c r="AX946" s="26">
        <f t="shared" si="61"/>
        <v>153.22828146000001</v>
      </c>
      <c r="AY946" s="26">
        <f t="shared" si="61"/>
        <v>168.87489043999997</v>
      </c>
      <c r="AZ946" s="26">
        <f t="shared" si="61"/>
        <v>2346.3292621700007</v>
      </c>
    </row>
    <row r="947" spans="2:52" x14ac:dyDescent="0.25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</row>
    <row r="948" spans="2:52" x14ac:dyDescent="0.25">
      <c r="B948" s="14" t="s">
        <v>584</v>
      </c>
    </row>
    <row r="949" spans="2:52" x14ac:dyDescent="0.25">
      <c r="B949" s="15" t="s">
        <v>684</v>
      </c>
      <c r="C949" s="28">
        <v>86.38229951000001</v>
      </c>
      <c r="D949" s="28">
        <v>41.555062890000002</v>
      </c>
      <c r="E949" s="28">
        <v>25.748576570000001</v>
      </c>
      <c r="F949" s="28">
        <v>14.970113710000001</v>
      </c>
      <c r="G949" s="28">
        <v>0.83637260999999996</v>
      </c>
      <c r="H949" s="28">
        <v>44.827236620000008</v>
      </c>
      <c r="I949" s="28">
        <v>2.52304846</v>
      </c>
      <c r="J949" s="28">
        <v>3.9424320000000002</v>
      </c>
      <c r="K949" s="28">
        <v>12.2520946</v>
      </c>
      <c r="L949" s="28">
        <v>26.109661560000003</v>
      </c>
      <c r="M949" s="28">
        <v>127.45743573999999</v>
      </c>
      <c r="N949" s="28">
        <v>122.51904</v>
      </c>
      <c r="O949" s="28">
        <v>4.9383957399999998</v>
      </c>
      <c r="P949" s="28">
        <v>0</v>
      </c>
      <c r="Q949" s="28">
        <v>0</v>
      </c>
      <c r="R949" s="28">
        <v>213.83973524999999</v>
      </c>
      <c r="S949" s="28">
        <v>123.49637818000001</v>
      </c>
      <c r="T949" s="28">
        <v>15.24981764</v>
      </c>
      <c r="U949" s="28">
        <v>21.677957589999998</v>
      </c>
      <c r="V949" s="28">
        <v>0</v>
      </c>
      <c r="W949" s="28">
        <v>2.1973440899999996</v>
      </c>
      <c r="X949" s="28">
        <v>8.338606200000001</v>
      </c>
      <c r="Y949" s="28">
        <v>10.60886524</v>
      </c>
      <c r="Z949" s="28">
        <v>0.78186438000000003</v>
      </c>
      <c r="AA949" s="28">
        <v>182.35083331999999</v>
      </c>
      <c r="AB949" s="28">
        <v>31.488901930000001</v>
      </c>
      <c r="AC949" s="28">
        <v>0</v>
      </c>
      <c r="AD949" s="28">
        <v>0</v>
      </c>
      <c r="AE949" s="28">
        <v>0</v>
      </c>
      <c r="AF949" s="28">
        <v>0</v>
      </c>
      <c r="AG949" s="28">
        <v>45.75790001</v>
      </c>
      <c r="AH949" s="28">
        <v>45.75790001</v>
      </c>
      <c r="AI949" s="28">
        <v>0</v>
      </c>
      <c r="AJ949" s="28">
        <v>0</v>
      </c>
      <c r="AK949" s="28">
        <v>45.75790001</v>
      </c>
      <c r="AL949" s="28">
        <v>62.080699520000003</v>
      </c>
      <c r="AM949" s="28">
        <v>62.080699520000003</v>
      </c>
      <c r="AN949" s="28">
        <v>0</v>
      </c>
      <c r="AO949" s="28">
        <v>0</v>
      </c>
      <c r="AP949" s="28">
        <v>0</v>
      </c>
      <c r="AQ949" s="28">
        <v>0</v>
      </c>
      <c r="AR949" s="28">
        <v>0</v>
      </c>
      <c r="AS949" s="28">
        <v>0</v>
      </c>
      <c r="AT949" s="28">
        <v>62.080699520000003</v>
      </c>
      <c r="AU949" s="28">
        <v>15.16610242</v>
      </c>
      <c r="AV949" s="28">
        <v>61.604652259999995</v>
      </c>
      <c r="AW949" s="28">
        <v>76.77075468000001</v>
      </c>
      <c r="AX949" s="28">
        <v>0</v>
      </c>
      <c r="AY949" s="28">
        <v>0</v>
      </c>
      <c r="AZ949" s="28">
        <v>76.77075468000001</v>
      </c>
    </row>
    <row r="950" spans="2:52" x14ac:dyDescent="0.25">
      <c r="B950" s="15" t="s">
        <v>685</v>
      </c>
      <c r="C950" s="28">
        <v>19.486480149999998</v>
      </c>
      <c r="D950" s="28">
        <v>9.1417017499999993</v>
      </c>
      <c r="E950" s="28">
        <v>6.7061084399999995</v>
      </c>
      <c r="F950" s="28">
        <v>1.8563861399999999</v>
      </c>
      <c r="G950" s="28">
        <v>0.57920716999999999</v>
      </c>
      <c r="H950" s="28">
        <v>10.344778399999999</v>
      </c>
      <c r="I950" s="28">
        <v>1.07792675</v>
      </c>
      <c r="J950" s="28">
        <v>1.177246</v>
      </c>
      <c r="K950" s="28">
        <v>7.6911814500000002</v>
      </c>
      <c r="L950" s="28">
        <v>0.39842420000000001</v>
      </c>
      <c r="M950" s="28">
        <v>176.43708467000002</v>
      </c>
      <c r="N950" s="28">
        <v>173.03084999999999</v>
      </c>
      <c r="O950" s="28">
        <v>5.241908E-2</v>
      </c>
      <c r="P950" s="28">
        <v>3.35381559</v>
      </c>
      <c r="Q950" s="28">
        <v>0</v>
      </c>
      <c r="R950" s="28">
        <v>195.92356482000002</v>
      </c>
      <c r="S950" s="28">
        <v>64.046786229999995</v>
      </c>
      <c r="T950" s="28">
        <v>4.4517110599999992</v>
      </c>
      <c r="U950" s="28">
        <v>16.931969379999998</v>
      </c>
      <c r="V950" s="28">
        <v>0</v>
      </c>
      <c r="W950" s="28">
        <v>0</v>
      </c>
      <c r="X950" s="28">
        <v>7.4456007199999998</v>
      </c>
      <c r="Y950" s="28">
        <v>29.600638780000001</v>
      </c>
      <c r="Z950" s="28">
        <v>0.92927703000000006</v>
      </c>
      <c r="AA950" s="28">
        <v>123.40598319999999</v>
      </c>
      <c r="AB950" s="28">
        <v>72.517581620000001</v>
      </c>
      <c r="AC950" s="28">
        <v>0</v>
      </c>
      <c r="AD950" s="28">
        <v>0</v>
      </c>
      <c r="AE950" s="28">
        <v>0</v>
      </c>
      <c r="AF950" s="28">
        <v>0</v>
      </c>
      <c r="AG950" s="28">
        <v>0</v>
      </c>
      <c r="AH950" s="28">
        <v>0</v>
      </c>
      <c r="AI950" s="28">
        <v>0</v>
      </c>
      <c r="AJ950" s="28">
        <v>5.7642253399999994</v>
      </c>
      <c r="AK950" s="28">
        <v>5.7642253399999994</v>
      </c>
      <c r="AL950" s="28">
        <v>2.5187600200000002</v>
      </c>
      <c r="AM950" s="28">
        <v>2.5187600200000002</v>
      </c>
      <c r="AN950" s="28">
        <v>0</v>
      </c>
      <c r="AO950" s="28">
        <v>0</v>
      </c>
      <c r="AP950" s="28">
        <v>2.1583166400000002</v>
      </c>
      <c r="AQ950" s="28">
        <v>2.1583166400000002</v>
      </c>
      <c r="AR950" s="28">
        <v>0</v>
      </c>
      <c r="AS950" s="28">
        <v>22.257465700000001</v>
      </c>
      <c r="AT950" s="28">
        <v>26.934542359999998</v>
      </c>
      <c r="AU950" s="28">
        <v>51.347264600000003</v>
      </c>
      <c r="AV950" s="28">
        <v>108.64999455</v>
      </c>
      <c r="AW950" s="28">
        <v>159.99725915000002</v>
      </c>
      <c r="AX950" s="28">
        <v>6.1298282100000003</v>
      </c>
      <c r="AY950" s="28">
        <v>10.162994130000001</v>
      </c>
      <c r="AZ950" s="28">
        <v>143.70443681</v>
      </c>
    </row>
    <row r="951" spans="2:52" x14ac:dyDescent="0.25">
      <c r="B951" s="15" t="s">
        <v>686</v>
      </c>
      <c r="C951" s="28">
        <v>3.0926744799999999</v>
      </c>
      <c r="D951" s="28">
        <v>1.82447052</v>
      </c>
      <c r="E951" s="28">
        <v>1.4279035500000001</v>
      </c>
      <c r="F951" s="28">
        <v>0.25900117</v>
      </c>
      <c r="G951" s="28">
        <v>0.13756579999999999</v>
      </c>
      <c r="H951" s="28">
        <v>1.2682039599999999</v>
      </c>
      <c r="I951" s="28">
        <v>0.437865</v>
      </c>
      <c r="J951" s="28">
        <v>0.19898774999999999</v>
      </c>
      <c r="K951" s="28">
        <v>0.49262352000000004</v>
      </c>
      <c r="L951" s="28">
        <v>0.13872769000000001</v>
      </c>
      <c r="M951" s="28">
        <v>69.851346000000007</v>
      </c>
      <c r="N951" s="28">
        <v>69.681346000000005</v>
      </c>
      <c r="O951" s="28">
        <v>0</v>
      </c>
      <c r="P951" s="28">
        <v>0</v>
      </c>
      <c r="Q951" s="28">
        <v>0.17</v>
      </c>
      <c r="R951" s="28">
        <v>72.944020480000006</v>
      </c>
      <c r="S951" s="28">
        <v>44.060621979999993</v>
      </c>
      <c r="T951" s="28">
        <v>1.0773962800000001</v>
      </c>
      <c r="U951" s="28">
        <v>7.8640998099999999</v>
      </c>
      <c r="V951" s="28">
        <v>0</v>
      </c>
      <c r="W951" s="28">
        <v>1.3051084099999999</v>
      </c>
      <c r="X951" s="28">
        <v>3.3484877799999997</v>
      </c>
      <c r="Y951" s="28">
        <v>7.2966156699999996</v>
      </c>
      <c r="Z951" s="28">
        <v>0.37829314000000003</v>
      </c>
      <c r="AA951" s="28">
        <v>65.330623070000001</v>
      </c>
      <c r="AB951" s="28">
        <v>7.6133974100000001</v>
      </c>
      <c r="AC951" s="28">
        <v>0</v>
      </c>
      <c r="AD951" s="28">
        <v>0</v>
      </c>
      <c r="AE951" s="28">
        <v>0</v>
      </c>
      <c r="AF951" s="28">
        <v>0</v>
      </c>
      <c r="AG951" s="28">
        <v>0</v>
      </c>
      <c r="AH951" s="28">
        <v>0</v>
      </c>
      <c r="AI951" s="28">
        <v>0</v>
      </c>
      <c r="AJ951" s="28">
        <v>0</v>
      </c>
      <c r="AK951" s="28">
        <v>0</v>
      </c>
      <c r="AL951" s="28">
        <v>11.13197748</v>
      </c>
      <c r="AM951" s="28">
        <v>11.13197748</v>
      </c>
      <c r="AN951" s="28">
        <v>0</v>
      </c>
      <c r="AO951" s="28">
        <v>0</v>
      </c>
      <c r="AP951" s="28">
        <v>1.37177781</v>
      </c>
      <c r="AQ951" s="28">
        <v>1.37177781</v>
      </c>
      <c r="AR951" s="28">
        <v>0</v>
      </c>
      <c r="AS951" s="28">
        <v>0</v>
      </c>
      <c r="AT951" s="28">
        <v>12.503755290000001</v>
      </c>
      <c r="AU951" s="28">
        <v>-4.8903578799999998</v>
      </c>
      <c r="AV951" s="28">
        <v>10.56363181</v>
      </c>
      <c r="AW951" s="28">
        <v>5.6732739299999997</v>
      </c>
      <c r="AX951" s="28">
        <v>0</v>
      </c>
      <c r="AY951" s="28">
        <v>0</v>
      </c>
      <c r="AZ951" s="28">
        <v>5.6732739299999997</v>
      </c>
    </row>
    <row r="952" spans="2:52" x14ac:dyDescent="0.25">
      <c r="B952" s="15" t="s">
        <v>687</v>
      </c>
      <c r="C952" s="28">
        <v>10.60284446</v>
      </c>
      <c r="D952" s="28">
        <v>6.1314015800000004</v>
      </c>
      <c r="E952" s="28">
        <v>4.10273048</v>
      </c>
      <c r="F952" s="28">
        <v>1.4157913200000001</v>
      </c>
      <c r="G952" s="28">
        <v>0.61287977999999999</v>
      </c>
      <c r="H952" s="28">
        <v>4.4714428800000006</v>
      </c>
      <c r="I952" s="28">
        <v>0.97790580000000005</v>
      </c>
      <c r="J952" s="28">
        <v>0.38055499999999998</v>
      </c>
      <c r="K952" s="28">
        <v>2.9758796000000003</v>
      </c>
      <c r="L952" s="28">
        <v>0.13710248</v>
      </c>
      <c r="M952" s="28">
        <v>197.92568</v>
      </c>
      <c r="N952" s="28">
        <v>195.92568</v>
      </c>
      <c r="O952" s="28">
        <v>0</v>
      </c>
      <c r="P952" s="28">
        <v>0</v>
      </c>
      <c r="Q952" s="28">
        <v>2</v>
      </c>
      <c r="R952" s="28">
        <v>208.52852446</v>
      </c>
      <c r="S952" s="28">
        <v>134.76762091999998</v>
      </c>
      <c r="T952" s="28">
        <v>1.61745538</v>
      </c>
      <c r="U952" s="28">
        <v>10.876354900000001</v>
      </c>
      <c r="V952" s="28">
        <v>0</v>
      </c>
      <c r="W952" s="28">
        <v>0</v>
      </c>
      <c r="X952" s="28">
        <v>6.7252269099999999</v>
      </c>
      <c r="Y952" s="28">
        <v>31.116096890000001</v>
      </c>
      <c r="Z952" s="28">
        <v>0</v>
      </c>
      <c r="AA952" s="28">
        <v>185.102755</v>
      </c>
      <c r="AB952" s="28">
        <v>23.425769459999998</v>
      </c>
      <c r="AC952" s="28">
        <v>0</v>
      </c>
      <c r="AD952" s="28">
        <v>0</v>
      </c>
      <c r="AE952" s="28">
        <v>0</v>
      </c>
      <c r="AF952" s="28">
        <v>0</v>
      </c>
      <c r="AG952" s="28">
        <v>0</v>
      </c>
      <c r="AH952" s="28">
        <v>0</v>
      </c>
      <c r="AI952" s="28">
        <v>0</v>
      </c>
      <c r="AJ952" s="28">
        <v>0</v>
      </c>
      <c r="AK952" s="28">
        <v>0</v>
      </c>
      <c r="AL952" s="28">
        <v>0</v>
      </c>
      <c r="AM952" s="28">
        <v>0</v>
      </c>
      <c r="AN952" s="28">
        <v>0</v>
      </c>
      <c r="AO952" s="28">
        <v>0</v>
      </c>
      <c r="AP952" s="28">
        <v>0</v>
      </c>
      <c r="AQ952" s="28">
        <v>0</v>
      </c>
      <c r="AR952" s="28">
        <v>0</v>
      </c>
      <c r="AS952" s="28">
        <v>0</v>
      </c>
      <c r="AT952" s="28">
        <v>0</v>
      </c>
      <c r="AU952" s="28">
        <v>23.425769459999998</v>
      </c>
      <c r="AV952" s="28">
        <v>112.39965211000001</v>
      </c>
      <c r="AW952" s="28">
        <v>135.82542157</v>
      </c>
      <c r="AX952" s="28">
        <v>0</v>
      </c>
      <c r="AY952" s="28">
        <v>0</v>
      </c>
      <c r="AZ952" s="28">
        <v>135.82542157</v>
      </c>
    </row>
    <row r="953" spans="2:52" x14ac:dyDescent="0.25">
      <c r="B953" s="15" t="s">
        <v>688</v>
      </c>
      <c r="C953" s="28">
        <v>24.47634965</v>
      </c>
      <c r="D953" s="28">
        <v>14.74987797</v>
      </c>
      <c r="E953" s="28">
        <v>11.49033283</v>
      </c>
      <c r="F953" s="28">
        <v>2.6187583399999999</v>
      </c>
      <c r="G953" s="28">
        <v>0.6407868000000001</v>
      </c>
      <c r="H953" s="28">
        <v>9.7264716799999995</v>
      </c>
      <c r="I953" s="28">
        <v>1.20507198</v>
      </c>
      <c r="J953" s="28">
        <v>0.6274575</v>
      </c>
      <c r="K953" s="28">
        <v>7.4838162000000006</v>
      </c>
      <c r="L953" s="28">
        <v>0.41012599999999999</v>
      </c>
      <c r="M953" s="28">
        <v>106.886408</v>
      </c>
      <c r="N953" s="28">
        <v>106.886408</v>
      </c>
      <c r="O953" s="28">
        <v>0</v>
      </c>
      <c r="P953" s="28">
        <v>0</v>
      </c>
      <c r="Q953" s="28">
        <v>0</v>
      </c>
      <c r="R953" s="28">
        <v>131.36275764999999</v>
      </c>
      <c r="S953" s="28">
        <v>74.52660118</v>
      </c>
      <c r="T953" s="28">
        <v>3.3186621499999998</v>
      </c>
      <c r="U953" s="28">
        <v>9.683243130000001</v>
      </c>
      <c r="V953" s="28">
        <v>0</v>
      </c>
      <c r="W953" s="28">
        <v>0</v>
      </c>
      <c r="X953" s="28">
        <v>9.366588179999999</v>
      </c>
      <c r="Y953" s="28">
        <v>19.850607030000003</v>
      </c>
      <c r="Z953" s="28">
        <v>0</v>
      </c>
      <c r="AA953" s="28">
        <v>116.74570167000002</v>
      </c>
      <c r="AB953" s="28">
        <v>14.61705598</v>
      </c>
      <c r="AC953" s="28">
        <v>0</v>
      </c>
      <c r="AD953" s="28">
        <v>0</v>
      </c>
      <c r="AE953" s="28">
        <v>0</v>
      </c>
      <c r="AF953" s="28">
        <v>0</v>
      </c>
      <c r="AG953" s="28">
        <v>0</v>
      </c>
      <c r="AH953" s="28">
        <v>0</v>
      </c>
      <c r="AI953" s="28">
        <v>0</v>
      </c>
      <c r="AJ953" s="28">
        <v>0</v>
      </c>
      <c r="AK953" s="28">
        <v>0</v>
      </c>
      <c r="AL953" s="28">
        <v>12.03775272</v>
      </c>
      <c r="AM953" s="28">
        <v>12.03775272</v>
      </c>
      <c r="AN953" s="28">
        <v>0</v>
      </c>
      <c r="AO953" s="28">
        <v>0</v>
      </c>
      <c r="AP953" s="28">
        <v>0</v>
      </c>
      <c r="AQ953" s="28">
        <v>0</v>
      </c>
      <c r="AR953" s="28">
        <v>0</v>
      </c>
      <c r="AS953" s="28">
        <v>0</v>
      </c>
      <c r="AT953" s="28">
        <v>12.03775272</v>
      </c>
      <c r="AU953" s="28">
        <v>2.5793032600000001</v>
      </c>
      <c r="AV953" s="28">
        <v>53.160624839999997</v>
      </c>
      <c r="AW953" s="28">
        <v>55.7399281</v>
      </c>
      <c r="AX953" s="28">
        <v>0</v>
      </c>
      <c r="AY953" s="28">
        <v>0</v>
      </c>
      <c r="AZ953" s="28">
        <v>55.7399281</v>
      </c>
    </row>
    <row r="954" spans="2:52" x14ac:dyDescent="0.25">
      <c r="B954" s="15" t="s">
        <v>689</v>
      </c>
      <c r="C954" s="28">
        <v>49.658723770000002</v>
      </c>
      <c r="D954" s="28">
        <v>16.215295349999998</v>
      </c>
      <c r="E954" s="28">
        <v>6.9094792699999994</v>
      </c>
      <c r="F954" s="28">
        <v>8.5966556599999997</v>
      </c>
      <c r="G954" s="28">
        <v>0.70916042000000001</v>
      </c>
      <c r="H954" s="28">
        <v>33.443428420000004</v>
      </c>
      <c r="I954" s="28">
        <v>3.1506504300000002</v>
      </c>
      <c r="J954" s="28">
        <v>1.163638</v>
      </c>
      <c r="K954" s="28">
        <v>23.793839550000001</v>
      </c>
      <c r="L954" s="28">
        <v>5.3353004400000001</v>
      </c>
      <c r="M954" s="28">
        <v>140.00215305</v>
      </c>
      <c r="N954" s="28">
        <v>138.94593699999999</v>
      </c>
      <c r="O954" s="28">
        <v>0</v>
      </c>
      <c r="P954" s="28">
        <v>0</v>
      </c>
      <c r="Q954" s="28">
        <v>1.05621605</v>
      </c>
      <c r="R954" s="28">
        <v>189.66087682000003</v>
      </c>
      <c r="S954" s="28">
        <v>81.10048298000001</v>
      </c>
      <c r="T954" s="28">
        <v>4.4459262800000001</v>
      </c>
      <c r="U954" s="28">
        <v>8.1014546500000009</v>
      </c>
      <c r="V954" s="28">
        <v>0</v>
      </c>
      <c r="W954" s="28">
        <v>0</v>
      </c>
      <c r="X954" s="28">
        <v>5.2334966200000004</v>
      </c>
      <c r="Y954" s="28">
        <v>31.45943935</v>
      </c>
      <c r="Z954" s="28">
        <v>0.92662073999999994</v>
      </c>
      <c r="AA954" s="28">
        <v>131.26742062000002</v>
      </c>
      <c r="AB954" s="28">
        <v>58.393456200000003</v>
      </c>
      <c r="AC954" s="28">
        <v>0</v>
      </c>
      <c r="AD954" s="28">
        <v>0</v>
      </c>
      <c r="AE954" s="28">
        <v>0</v>
      </c>
      <c r="AF954" s="28">
        <v>0</v>
      </c>
      <c r="AG954" s="28">
        <v>0</v>
      </c>
      <c r="AH954" s="28">
        <v>0</v>
      </c>
      <c r="AI954" s="28">
        <v>0</v>
      </c>
      <c r="AJ954" s="28">
        <v>0</v>
      </c>
      <c r="AK954" s="28">
        <v>0</v>
      </c>
      <c r="AL954" s="28">
        <v>10.323591589999999</v>
      </c>
      <c r="AM954" s="28">
        <v>10.323591589999999</v>
      </c>
      <c r="AN954" s="28">
        <v>0</v>
      </c>
      <c r="AO954" s="28">
        <v>0</v>
      </c>
      <c r="AP954" s="28">
        <v>2.8479899400000002</v>
      </c>
      <c r="AQ954" s="28">
        <v>2.8479899400000002</v>
      </c>
      <c r="AR954" s="28">
        <v>0</v>
      </c>
      <c r="AS954" s="28">
        <v>0</v>
      </c>
      <c r="AT954" s="28">
        <v>13.171581529999999</v>
      </c>
      <c r="AU954" s="28">
        <v>45.221874669999998</v>
      </c>
      <c r="AV954" s="28">
        <v>53.513534999999997</v>
      </c>
      <c r="AW954" s="28">
        <v>98.735409669999996</v>
      </c>
      <c r="AX954" s="28">
        <v>0.39596856000000002</v>
      </c>
      <c r="AY954" s="28">
        <v>4.1530088100000002</v>
      </c>
      <c r="AZ954" s="28">
        <v>94.186432299999993</v>
      </c>
    </row>
    <row r="955" spans="2:52" x14ac:dyDescent="0.25">
      <c r="B955" s="15" t="s">
        <v>690</v>
      </c>
      <c r="C955" s="28">
        <v>9.6105518799999992</v>
      </c>
      <c r="D955" s="28">
        <v>5.1638353499999994</v>
      </c>
      <c r="E955" s="28">
        <v>3.3325041899999999</v>
      </c>
      <c r="F955" s="28">
        <v>1.51305965</v>
      </c>
      <c r="G955" s="28">
        <v>0.31827151000000004</v>
      </c>
      <c r="H955" s="28">
        <v>4.4467165300000007</v>
      </c>
      <c r="I955" s="28">
        <v>1.5810092900000001</v>
      </c>
      <c r="J955" s="28">
        <v>0.44897359999999997</v>
      </c>
      <c r="K955" s="28">
        <v>1.64861853</v>
      </c>
      <c r="L955" s="28">
        <v>0.76811510999999999</v>
      </c>
      <c r="M955" s="28">
        <v>134.11130900000001</v>
      </c>
      <c r="N955" s="28">
        <v>134.11130900000001</v>
      </c>
      <c r="O955" s="28">
        <v>0</v>
      </c>
      <c r="P955" s="28">
        <v>0</v>
      </c>
      <c r="Q955" s="28">
        <v>0</v>
      </c>
      <c r="R955" s="28">
        <v>143.72186088000001</v>
      </c>
      <c r="S955" s="28">
        <v>81.939197930000006</v>
      </c>
      <c r="T955" s="28">
        <v>1.10322641</v>
      </c>
      <c r="U955" s="28">
        <v>11.296102080000001</v>
      </c>
      <c r="V955" s="28">
        <v>0</v>
      </c>
      <c r="W955" s="28">
        <v>0</v>
      </c>
      <c r="X955" s="28">
        <v>7.7854650899999998</v>
      </c>
      <c r="Y955" s="28">
        <v>20.84413447</v>
      </c>
      <c r="Z955" s="28">
        <v>3.4512471300000001</v>
      </c>
      <c r="AA955" s="28">
        <v>126.41937311</v>
      </c>
      <c r="AB955" s="28">
        <v>17.302487769999999</v>
      </c>
      <c r="AC955" s="28">
        <v>0</v>
      </c>
      <c r="AD955" s="28">
        <v>0</v>
      </c>
      <c r="AE955" s="28">
        <v>0</v>
      </c>
      <c r="AF955" s="28">
        <v>0</v>
      </c>
      <c r="AG955" s="28">
        <v>0</v>
      </c>
      <c r="AH955" s="28">
        <v>0</v>
      </c>
      <c r="AI955" s="28">
        <v>0</v>
      </c>
      <c r="AJ955" s="28">
        <v>0</v>
      </c>
      <c r="AK955" s="28">
        <v>0</v>
      </c>
      <c r="AL955" s="28">
        <v>1.2157143000000001</v>
      </c>
      <c r="AM955" s="28">
        <v>1.2157143000000001</v>
      </c>
      <c r="AN955" s="28">
        <v>0</v>
      </c>
      <c r="AO955" s="28">
        <v>0</v>
      </c>
      <c r="AP955" s="28">
        <v>4.5906028799999996</v>
      </c>
      <c r="AQ955" s="28">
        <v>4.5906028799999996</v>
      </c>
      <c r="AR955" s="28">
        <v>0</v>
      </c>
      <c r="AS955" s="28">
        <v>0</v>
      </c>
      <c r="AT955" s="28">
        <v>5.8063171799999997</v>
      </c>
      <c r="AU955" s="28">
        <v>11.49617059</v>
      </c>
      <c r="AV955" s="28">
        <v>41.874675889999999</v>
      </c>
      <c r="AW955" s="28">
        <v>53.370846479999997</v>
      </c>
      <c r="AX955" s="28">
        <v>6.1092122499999997</v>
      </c>
      <c r="AY955" s="28">
        <v>11.27362802</v>
      </c>
      <c r="AZ955" s="28">
        <v>35.988006210000002</v>
      </c>
    </row>
    <row r="956" spans="2:52" x14ac:dyDescent="0.25">
      <c r="B956" s="15" t="s">
        <v>691</v>
      </c>
      <c r="C956" s="28">
        <v>21.399276259999997</v>
      </c>
      <c r="D956" s="28">
        <v>5.8199206700000001</v>
      </c>
      <c r="E956" s="28">
        <v>4.7821756099999995</v>
      </c>
      <c r="F956" s="28">
        <v>0.76281931000000003</v>
      </c>
      <c r="G956" s="28">
        <v>0.27492575000000002</v>
      </c>
      <c r="H956" s="28">
        <v>15.57935559</v>
      </c>
      <c r="I956" s="28">
        <v>1.0192561899999999</v>
      </c>
      <c r="J956" s="28">
        <v>0.65385000000000004</v>
      </c>
      <c r="K956" s="28">
        <v>0.62275599999999998</v>
      </c>
      <c r="L956" s="28">
        <v>13.283493400000001</v>
      </c>
      <c r="M956" s="28">
        <v>119.50799600000001</v>
      </c>
      <c r="N956" s="28">
        <v>119.50169200000001</v>
      </c>
      <c r="O956" s="28">
        <v>6.3039999999999997E-3</v>
      </c>
      <c r="P956" s="28">
        <v>0</v>
      </c>
      <c r="Q956" s="28">
        <v>0</v>
      </c>
      <c r="R956" s="28">
        <v>140.90727225999998</v>
      </c>
      <c r="S956" s="28">
        <v>65.977186399999994</v>
      </c>
      <c r="T956" s="28">
        <v>1.3573857499999999</v>
      </c>
      <c r="U956" s="28">
        <v>9.7782821899999988</v>
      </c>
      <c r="V956" s="28">
        <v>0</v>
      </c>
      <c r="W956" s="28">
        <v>2.7199313599999999</v>
      </c>
      <c r="X956" s="28">
        <v>6.9431543800000002</v>
      </c>
      <c r="Y956" s="28">
        <v>17.161583219999997</v>
      </c>
      <c r="Z956" s="28">
        <v>0.96206247</v>
      </c>
      <c r="AA956" s="28">
        <v>104.89958577</v>
      </c>
      <c r="AB956" s="28">
        <v>36.007686489999998</v>
      </c>
      <c r="AC956" s="28">
        <v>0</v>
      </c>
      <c r="AD956" s="28">
        <v>0</v>
      </c>
      <c r="AE956" s="28">
        <v>0</v>
      </c>
      <c r="AF956" s="28">
        <v>0</v>
      </c>
      <c r="AG956" s="28">
        <v>23.067</v>
      </c>
      <c r="AH956" s="28">
        <v>23.067</v>
      </c>
      <c r="AI956" s="28">
        <v>0</v>
      </c>
      <c r="AJ956" s="28">
        <v>0</v>
      </c>
      <c r="AK956" s="28">
        <v>23.067</v>
      </c>
      <c r="AL956" s="28">
        <v>26.994956500000001</v>
      </c>
      <c r="AM956" s="28">
        <v>26.994956500000001</v>
      </c>
      <c r="AN956" s="28">
        <v>0</v>
      </c>
      <c r="AO956" s="28">
        <v>0</v>
      </c>
      <c r="AP956" s="28">
        <v>2.8738964199999999</v>
      </c>
      <c r="AQ956" s="28">
        <v>2.8738964199999999</v>
      </c>
      <c r="AR956" s="28">
        <v>0</v>
      </c>
      <c r="AS956" s="28">
        <v>0</v>
      </c>
      <c r="AT956" s="28">
        <v>29.868852920000002</v>
      </c>
      <c r="AU956" s="28">
        <v>29.205833569999999</v>
      </c>
      <c r="AV956" s="28">
        <v>39.376667759999997</v>
      </c>
      <c r="AW956" s="28">
        <v>68.582501329999999</v>
      </c>
      <c r="AX956" s="28">
        <v>0</v>
      </c>
      <c r="AY956" s="28">
        <v>0</v>
      </c>
      <c r="AZ956" s="28">
        <v>68.582501329999999</v>
      </c>
    </row>
    <row r="957" spans="2:52" x14ac:dyDescent="0.25">
      <c r="B957" s="15" t="s">
        <v>140</v>
      </c>
      <c r="C957" s="28">
        <v>14.944113890000001</v>
      </c>
      <c r="D957" s="28">
        <v>10.063683130000001</v>
      </c>
      <c r="E957" s="28">
        <v>7.5288412899999999</v>
      </c>
      <c r="F957" s="28">
        <v>2.0434465400000001</v>
      </c>
      <c r="G957" s="28">
        <v>0.49139529999999998</v>
      </c>
      <c r="H957" s="28">
        <v>4.8804307599999994</v>
      </c>
      <c r="I957" s="28">
        <v>1.5620066000000001</v>
      </c>
      <c r="J957" s="28">
        <v>0.660354</v>
      </c>
      <c r="K957" s="28">
        <v>2.5990058599999997</v>
      </c>
      <c r="L957" s="28">
        <v>5.90643E-2</v>
      </c>
      <c r="M957" s="28">
        <v>114.24477094</v>
      </c>
      <c r="N957" s="28">
        <v>114.09831800000001</v>
      </c>
      <c r="O957" s="28">
        <v>0.14645294</v>
      </c>
      <c r="P957" s="28">
        <v>0</v>
      </c>
      <c r="Q957" s="28">
        <v>0</v>
      </c>
      <c r="R957" s="28">
        <v>129.18888483000001</v>
      </c>
      <c r="S957" s="28">
        <v>69.07568028</v>
      </c>
      <c r="T957" s="28">
        <v>1.88686737</v>
      </c>
      <c r="U957" s="28">
        <v>10.220896509999999</v>
      </c>
      <c r="V957" s="28">
        <v>0</v>
      </c>
      <c r="W957" s="28">
        <v>3.7961261299999998</v>
      </c>
      <c r="X957" s="28">
        <v>3.8126607000000003</v>
      </c>
      <c r="Y957" s="28">
        <v>10.189773800000001</v>
      </c>
      <c r="Z957" s="28">
        <v>1.71298518</v>
      </c>
      <c r="AA957" s="28">
        <v>100.69498997000001</v>
      </c>
      <c r="AB957" s="28">
        <v>28.493894860000005</v>
      </c>
      <c r="AC957" s="28">
        <v>0</v>
      </c>
      <c r="AD957" s="28">
        <v>0</v>
      </c>
      <c r="AE957" s="28">
        <v>0</v>
      </c>
      <c r="AF957" s="28">
        <v>0</v>
      </c>
      <c r="AG957" s="28">
        <v>0</v>
      </c>
      <c r="AH957" s="28">
        <v>0</v>
      </c>
      <c r="AI957" s="28">
        <v>0</v>
      </c>
      <c r="AJ957" s="28">
        <v>0</v>
      </c>
      <c r="AK957" s="28">
        <v>0</v>
      </c>
      <c r="AL957" s="28">
        <v>7.6090649500000005</v>
      </c>
      <c r="AM957" s="28">
        <v>7.6090649500000005</v>
      </c>
      <c r="AN957" s="28">
        <v>0</v>
      </c>
      <c r="AO957" s="28">
        <v>0</v>
      </c>
      <c r="AP957" s="28">
        <v>1.9666399999999999</v>
      </c>
      <c r="AQ957" s="28">
        <v>1.9666399999999999</v>
      </c>
      <c r="AR957" s="28">
        <v>0</v>
      </c>
      <c r="AS957" s="28">
        <v>0</v>
      </c>
      <c r="AT957" s="28">
        <v>9.5757049499999987</v>
      </c>
      <c r="AU957" s="28">
        <v>18.918189909999999</v>
      </c>
      <c r="AV957" s="28">
        <v>42.61064305</v>
      </c>
      <c r="AW957" s="28">
        <v>61.528832959999995</v>
      </c>
      <c r="AX957" s="28">
        <v>1.1271544199999999</v>
      </c>
      <c r="AY957" s="28">
        <v>6.2484474099999998</v>
      </c>
      <c r="AZ957" s="28">
        <v>54.153231129999995</v>
      </c>
    </row>
    <row r="958" spans="2:52" x14ac:dyDescent="0.25">
      <c r="B958" s="15" t="s">
        <v>692</v>
      </c>
      <c r="C958" s="28">
        <v>16.2506986</v>
      </c>
      <c r="D958" s="28">
        <v>9.6551583399999998</v>
      </c>
      <c r="E958" s="28">
        <v>6.8338641600000001</v>
      </c>
      <c r="F958" s="28">
        <v>2.2020849300000003</v>
      </c>
      <c r="G958" s="28">
        <v>0.61920925000000004</v>
      </c>
      <c r="H958" s="28">
        <v>6.5955402599999999</v>
      </c>
      <c r="I958" s="28">
        <v>1.5053835500000001</v>
      </c>
      <c r="J958" s="28">
        <v>0.73515439999999999</v>
      </c>
      <c r="K958" s="28">
        <v>4.3550023099999997</v>
      </c>
      <c r="L958" s="28">
        <v>0</v>
      </c>
      <c r="M958" s="28">
        <v>131.99147848999999</v>
      </c>
      <c r="N958" s="28">
        <v>128.73637199999999</v>
      </c>
      <c r="O958" s="28">
        <v>0</v>
      </c>
      <c r="P958" s="28">
        <v>0.84648895999999996</v>
      </c>
      <c r="Q958" s="28">
        <v>2.4086175299999999</v>
      </c>
      <c r="R958" s="28">
        <v>148.24217709000001</v>
      </c>
      <c r="S958" s="28">
        <v>78.383006299999991</v>
      </c>
      <c r="T958" s="28">
        <v>7.58496916</v>
      </c>
      <c r="U958" s="28">
        <v>11.159290539999999</v>
      </c>
      <c r="V958" s="28">
        <v>0</v>
      </c>
      <c r="W958" s="28">
        <v>6.6599858099999993</v>
      </c>
      <c r="X958" s="28">
        <v>6.1909326099999999</v>
      </c>
      <c r="Y958" s="28">
        <v>25.1454618</v>
      </c>
      <c r="Z958" s="28">
        <v>0</v>
      </c>
      <c r="AA958" s="28">
        <v>135.12364622000001</v>
      </c>
      <c r="AB958" s="28">
        <v>13.118530870000001</v>
      </c>
      <c r="AC958" s="28">
        <v>0</v>
      </c>
      <c r="AD958" s="28">
        <v>0</v>
      </c>
      <c r="AE958" s="28">
        <v>0</v>
      </c>
      <c r="AF958" s="28">
        <v>0</v>
      </c>
      <c r="AG958" s="28">
        <v>0</v>
      </c>
      <c r="AH958" s="28">
        <v>0</v>
      </c>
      <c r="AI958" s="28">
        <v>0</v>
      </c>
      <c r="AJ958" s="28">
        <v>0</v>
      </c>
      <c r="AK958" s="28">
        <v>0</v>
      </c>
      <c r="AL958" s="28">
        <v>18.183289649999999</v>
      </c>
      <c r="AM958" s="28">
        <v>18.183289649999999</v>
      </c>
      <c r="AN958" s="28">
        <v>0</v>
      </c>
      <c r="AO958" s="28">
        <v>0</v>
      </c>
      <c r="AP958" s="28">
        <v>0</v>
      </c>
      <c r="AQ958" s="28">
        <v>0</v>
      </c>
      <c r="AR958" s="28">
        <v>0</v>
      </c>
      <c r="AS958" s="28">
        <v>0</v>
      </c>
      <c r="AT958" s="28">
        <v>18.183289649999999</v>
      </c>
      <c r="AU958" s="28">
        <v>-5.06475878</v>
      </c>
      <c r="AV958" s="28">
        <v>34.643767359999998</v>
      </c>
      <c r="AW958" s="28">
        <v>29.579008580000004</v>
      </c>
      <c r="AX958" s="28">
        <v>0</v>
      </c>
      <c r="AY958" s="28">
        <v>0</v>
      </c>
      <c r="AZ958" s="28">
        <v>29.579008580000004</v>
      </c>
    </row>
    <row r="959" spans="2:52" x14ac:dyDescent="0.25">
      <c r="B959" s="15" t="s">
        <v>693</v>
      </c>
      <c r="C959" s="28">
        <v>18.574020659999999</v>
      </c>
      <c r="D959" s="28">
        <v>10.913607429999999</v>
      </c>
      <c r="E959" s="28">
        <v>6.6730351899999993</v>
      </c>
      <c r="F959" s="28">
        <v>3.8013637599999996</v>
      </c>
      <c r="G959" s="28">
        <v>0.43920847999999996</v>
      </c>
      <c r="H959" s="28">
        <v>7.6604132300000005</v>
      </c>
      <c r="I959" s="28">
        <v>5.16676658</v>
      </c>
      <c r="J959" s="28">
        <v>1.0585644999999999</v>
      </c>
      <c r="K959" s="28">
        <v>1.2611034999999999</v>
      </c>
      <c r="L959" s="28">
        <v>0.17397864999999998</v>
      </c>
      <c r="M959" s="28">
        <v>98.715683999999996</v>
      </c>
      <c r="N959" s="28">
        <v>98.715683999999996</v>
      </c>
      <c r="O959" s="28">
        <v>0</v>
      </c>
      <c r="P959" s="28">
        <v>0</v>
      </c>
      <c r="Q959" s="28">
        <v>0</v>
      </c>
      <c r="R959" s="28">
        <v>117.28970466</v>
      </c>
      <c r="S959" s="28">
        <v>77.626718439999991</v>
      </c>
      <c r="T959" s="28">
        <v>3.1830359700000002</v>
      </c>
      <c r="U959" s="28">
        <v>9.7881508999999998</v>
      </c>
      <c r="V959" s="28">
        <v>0</v>
      </c>
      <c r="W959" s="28">
        <v>0</v>
      </c>
      <c r="X959" s="28">
        <v>1.9780271899999999</v>
      </c>
      <c r="Y959" s="28">
        <v>3.5946051899999998</v>
      </c>
      <c r="Z959" s="28">
        <v>0</v>
      </c>
      <c r="AA959" s="28">
        <v>96.170537690000003</v>
      </c>
      <c r="AB959" s="28">
        <v>21.119166970000002</v>
      </c>
      <c r="AC959" s="28">
        <v>0</v>
      </c>
      <c r="AD959" s="28">
        <v>0</v>
      </c>
      <c r="AE959" s="28">
        <v>0</v>
      </c>
      <c r="AF959" s="28">
        <v>0</v>
      </c>
      <c r="AG959" s="28">
        <v>0</v>
      </c>
      <c r="AH959" s="28">
        <v>0</v>
      </c>
      <c r="AI959" s="28">
        <v>0</v>
      </c>
      <c r="AJ959" s="28">
        <v>0</v>
      </c>
      <c r="AK959" s="28">
        <v>0</v>
      </c>
      <c r="AL959" s="28">
        <v>2.82426537</v>
      </c>
      <c r="AM959" s="28">
        <v>2.82426537</v>
      </c>
      <c r="AN959" s="28">
        <v>0</v>
      </c>
      <c r="AO959" s="28">
        <v>0</v>
      </c>
      <c r="AP959" s="28">
        <v>0</v>
      </c>
      <c r="AQ959" s="28">
        <v>0</v>
      </c>
      <c r="AR959" s="28">
        <v>0</v>
      </c>
      <c r="AS959" s="28">
        <v>0</v>
      </c>
      <c r="AT959" s="28">
        <v>2.82426537</v>
      </c>
      <c r="AU959" s="28">
        <v>18.294901600000003</v>
      </c>
      <c r="AV959" s="28">
        <v>54.58942278</v>
      </c>
      <c r="AW959" s="28">
        <v>72.884324379999995</v>
      </c>
      <c r="AX959" s="28">
        <v>0</v>
      </c>
      <c r="AY959" s="28">
        <v>0</v>
      </c>
      <c r="AZ959" s="28">
        <v>72.884324379999995</v>
      </c>
    </row>
    <row r="960" spans="2:52" x14ac:dyDescent="0.25">
      <c r="B960" s="15" t="s">
        <v>694</v>
      </c>
      <c r="C960" s="28">
        <v>10.046526869999999</v>
      </c>
      <c r="D960" s="28">
        <v>4.7459406399999997</v>
      </c>
      <c r="E960" s="28">
        <v>3.5930778800000001</v>
      </c>
      <c r="F960" s="28">
        <v>0.90370136999999995</v>
      </c>
      <c r="G960" s="28">
        <v>0.24916139000000001</v>
      </c>
      <c r="H960" s="28">
        <v>5.3005862299999995</v>
      </c>
      <c r="I960" s="28">
        <v>1.1461043999999998</v>
      </c>
      <c r="J960" s="28">
        <v>0.72948867000000006</v>
      </c>
      <c r="K960" s="28">
        <v>3.2490153799999999</v>
      </c>
      <c r="L960" s="28">
        <v>0.17597778</v>
      </c>
      <c r="M960" s="28">
        <v>89.254277680000001</v>
      </c>
      <c r="N960" s="28">
        <v>86.012977980000002</v>
      </c>
      <c r="O960" s="28">
        <v>0</v>
      </c>
      <c r="P960" s="28">
        <v>3.2412997000000003</v>
      </c>
      <c r="Q960" s="28">
        <v>0</v>
      </c>
      <c r="R960" s="28">
        <v>99.300804550000009</v>
      </c>
      <c r="S960" s="28">
        <v>50.564007429999997</v>
      </c>
      <c r="T960" s="28">
        <v>0.75904618000000001</v>
      </c>
      <c r="U960" s="28">
        <v>4.8465889100000004</v>
      </c>
      <c r="V960" s="28">
        <v>0</v>
      </c>
      <c r="W960" s="28">
        <v>1.9136090299999999</v>
      </c>
      <c r="X960" s="28">
        <v>4.7646690700000001</v>
      </c>
      <c r="Y960" s="28">
        <v>8.5974369800000012</v>
      </c>
      <c r="Z960" s="28">
        <v>3.0854680399999999</v>
      </c>
      <c r="AA960" s="28">
        <v>74.530825640000003</v>
      </c>
      <c r="AB960" s="28">
        <v>24.769978909999995</v>
      </c>
      <c r="AC960" s="28">
        <v>0</v>
      </c>
      <c r="AD960" s="28">
        <v>0</v>
      </c>
      <c r="AE960" s="28">
        <v>0</v>
      </c>
      <c r="AF960" s="28">
        <v>0</v>
      </c>
      <c r="AG960" s="28">
        <v>0</v>
      </c>
      <c r="AH960" s="28">
        <v>0</v>
      </c>
      <c r="AI960" s="28">
        <v>0</v>
      </c>
      <c r="AJ960" s="28">
        <v>0</v>
      </c>
      <c r="AK960" s="28">
        <v>0</v>
      </c>
      <c r="AL960" s="28">
        <v>0.84268973999999996</v>
      </c>
      <c r="AM960" s="28">
        <v>0.84268973999999996</v>
      </c>
      <c r="AN960" s="28">
        <v>0</v>
      </c>
      <c r="AO960" s="28">
        <v>0</v>
      </c>
      <c r="AP960" s="28">
        <v>2.4894662799999998</v>
      </c>
      <c r="AQ960" s="28">
        <v>2.4894662799999998</v>
      </c>
      <c r="AR960" s="28">
        <v>0</v>
      </c>
      <c r="AS960" s="28">
        <v>0</v>
      </c>
      <c r="AT960" s="28">
        <v>3.3321560199999998</v>
      </c>
      <c r="AU960" s="28">
        <v>21.43782289</v>
      </c>
      <c r="AV960" s="28">
        <v>37.613864669999991</v>
      </c>
      <c r="AW960" s="28">
        <v>59.051687560000005</v>
      </c>
      <c r="AX960" s="28">
        <v>6.9014499100000002</v>
      </c>
      <c r="AY960" s="28">
        <v>3.9281030399999999</v>
      </c>
      <c r="AZ960" s="28">
        <v>48.222134609999998</v>
      </c>
    </row>
    <row r="961" spans="2:52" x14ac:dyDescent="0.25">
      <c r="B961" s="15" t="s">
        <v>695</v>
      </c>
      <c r="C961" s="28">
        <v>36.449737169999999</v>
      </c>
      <c r="D961" s="28">
        <v>23.436182339999998</v>
      </c>
      <c r="E961" s="28">
        <v>18.176779939999996</v>
      </c>
      <c r="F961" s="28">
        <v>4.4180026900000007</v>
      </c>
      <c r="G961" s="28">
        <v>0.84139970999999991</v>
      </c>
      <c r="H961" s="28">
        <v>13.01355483</v>
      </c>
      <c r="I961" s="28">
        <v>0.54715247</v>
      </c>
      <c r="J961" s="28">
        <v>2.2986413999999997</v>
      </c>
      <c r="K961" s="28">
        <v>9.3322653399999993</v>
      </c>
      <c r="L961" s="28">
        <v>0.83549561999999999</v>
      </c>
      <c r="M961" s="28">
        <v>144.171888</v>
      </c>
      <c r="N961" s="28">
        <v>144.171888</v>
      </c>
      <c r="O961" s="28">
        <v>0</v>
      </c>
      <c r="P961" s="28">
        <v>0</v>
      </c>
      <c r="Q961" s="28">
        <v>0</v>
      </c>
      <c r="R961" s="28">
        <v>180.62162517000002</v>
      </c>
      <c r="S961" s="28">
        <v>79.18692523</v>
      </c>
      <c r="T961" s="28">
        <v>6.17826114</v>
      </c>
      <c r="U961" s="28">
        <v>17.63705539</v>
      </c>
      <c r="V961" s="28">
        <v>0</v>
      </c>
      <c r="W961" s="28">
        <v>1.16287455</v>
      </c>
      <c r="X961" s="28">
        <v>4.7195159400000009</v>
      </c>
      <c r="Y961" s="28">
        <v>34.488590939999995</v>
      </c>
      <c r="Z961" s="28">
        <v>1.5956284199999999</v>
      </c>
      <c r="AA961" s="28">
        <v>144.96885160999997</v>
      </c>
      <c r="AB961" s="28">
        <v>35.65277356</v>
      </c>
      <c r="AC961" s="28">
        <v>0</v>
      </c>
      <c r="AD961" s="28">
        <v>0</v>
      </c>
      <c r="AE961" s="28">
        <v>0</v>
      </c>
      <c r="AF961" s="28">
        <v>0</v>
      </c>
      <c r="AG961" s="28">
        <v>0</v>
      </c>
      <c r="AH961" s="28">
        <v>0</v>
      </c>
      <c r="AI961" s="28">
        <v>0</v>
      </c>
      <c r="AJ961" s="28">
        <v>0</v>
      </c>
      <c r="AK961" s="28">
        <v>0</v>
      </c>
      <c r="AL961" s="28">
        <v>3.05343586</v>
      </c>
      <c r="AM961" s="28">
        <v>3.05343586</v>
      </c>
      <c r="AN961" s="28">
        <v>0</v>
      </c>
      <c r="AO961" s="28">
        <v>0</v>
      </c>
      <c r="AP961" s="28">
        <v>5.2079126799999997</v>
      </c>
      <c r="AQ961" s="28">
        <v>5.2079126799999997</v>
      </c>
      <c r="AR961" s="28">
        <v>0</v>
      </c>
      <c r="AS961" s="28">
        <v>0</v>
      </c>
      <c r="AT961" s="28">
        <v>8.2613485399999984</v>
      </c>
      <c r="AU961" s="28">
        <v>27.39142502</v>
      </c>
      <c r="AV961" s="28">
        <v>36.074381109999997</v>
      </c>
      <c r="AW961" s="28">
        <v>63.465806130000004</v>
      </c>
      <c r="AX961" s="28">
        <v>0</v>
      </c>
      <c r="AY961" s="28">
        <v>0</v>
      </c>
      <c r="AZ961" s="28">
        <v>63.465806130000004</v>
      </c>
    </row>
    <row r="962" spans="2:52" x14ac:dyDescent="0.25">
      <c r="B962" s="15" t="s">
        <v>643</v>
      </c>
      <c r="C962" s="28">
        <v>16.886736600000003</v>
      </c>
      <c r="D962" s="28">
        <v>8.5765246199999989</v>
      </c>
      <c r="E962" s="28">
        <v>5.0263170299999995</v>
      </c>
      <c r="F962" s="28">
        <v>3.1401483100000003</v>
      </c>
      <c r="G962" s="28">
        <v>0.41005928000000003</v>
      </c>
      <c r="H962" s="28">
        <v>8.3102119800000001</v>
      </c>
      <c r="I962" s="28">
        <v>1.6352905</v>
      </c>
      <c r="J962" s="28">
        <v>0.62439650000000002</v>
      </c>
      <c r="K962" s="28">
        <v>5.8450815</v>
      </c>
      <c r="L962" s="28">
        <v>0.20544348000000001</v>
      </c>
      <c r="M962" s="28">
        <v>92.993056999999993</v>
      </c>
      <c r="N962" s="28">
        <v>92.993056999999993</v>
      </c>
      <c r="O962" s="28">
        <v>0</v>
      </c>
      <c r="P962" s="28">
        <v>0</v>
      </c>
      <c r="Q962" s="28">
        <v>0</v>
      </c>
      <c r="R962" s="28">
        <v>109.8797936</v>
      </c>
      <c r="S962" s="28">
        <v>58.789759930000002</v>
      </c>
      <c r="T962" s="28">
        <v>1.9433886</v>
      </c>
      <c r="U962" s="28">
        <v>8.7689066400000009</v>
      </c>
      <c r="V962" s="28">
        <v>0</v>
      </c>
      <c r="W962" s="28">
        <v>0</v>
      </c>
      <c r="X962" s="28">
        <v>9.0093986999999984</v>
      </c>
      <c r="Y962" s="28">
        <v>6.2141787199999996</v>
      </c>
      <c r="Z962" s="28">
        <v>0</v>
      </c>
      <c r="AA962" s="28">
        <v>84.725632590000004</v>
      </c>
      <c r="AB962" s="28">
        <v>25.154161010000003</v>
      </c>
      <c r="AC962" s="28">
        <v>0</v>
      </c>
      <c r="AD962" s="28">
        <v>0</v>
      </c>
      <c r="AE962" s="28">
        <v>0</v>
      </c>
      <c r="AF962" s="28">
        <v>0</v>
      </c>
      <c r="AG962" s="28">
        <v>0</v>
      </c>
      <c r="AH962" s="28">
        <v>0</v>
      </c>
      <c r="AI962" s="28">
        <v>0</v>
      </c>
      <c r="AJ962" s="28">
        <v>0</v>
      </c>
      <c r="AK962" s="28">
        <v>0</v>
      </c>
      <c r="AL962" s="28">
        <v>15.381080370000001</v>
      </c>
      <c r="AM962" s="28">
        <v>15.381080370000001</v>
      </c>
      <c r="AN962" s="28">
        <v>0</v>
      </c>
      <c r="AO962" s="28">
        <v>0</v>
      </c>
      <c r="AP962" s="28">
        <v>0</v>
      </c>
      <c r="AQ962" s="28">
        <v>0</v>
      </c>
      <c r="AR962" s="28">
        <v>0</v>
      </c>
      <c r="AS962" s="28">
        <v>0</v>
      </c>
      <c r="AT962" s="28">
        <v>15.381080370000001</v>
      </c>
      <c r="AU962" s="28">
        <v>9.7730806399999999</v>
      </c>
      <c r="AV962" s="28">
        <v>44.171737139999998</v>
      </c>
      <c r="AW962" s="28">
        <v>53.944817780000001</v>
      </c>
      <c r="AX962" s="28">
        <v>1.6698408899999999</v>
      </c>
      <c r="AY962" s="28">
        <v>0</v>
      </c>
      <c r="AZ962" s="28">
        <v>52.274976889999998</v>
      </c>
    </row>
    <row r="963" spans="2:52" x14ac:dyDescent="0.25">
      <c r="B963" s="15" t="s">
        <v>696</v>
      </c>
      <c r="C963" s="28">
        <v>11.29988382</v>
      </c>
      <c r="D963" s="28">
        <v>7.2444836800000001</v>
      </c>
      <c r="E963" s="28">
        <v>5.8497485599999992</v>
      </c>
      <c r="F963" s="28">
        <v>1.1210602199999999</v>
      </c>
      <c r="G963" s="28">
        <v>0.2736749</v>
      </c>
      <c r="H963" s="28">
        <v>4.0554001399999997</v>
      </c>
      <c r="I963" s="28">
        <v>2.4955367900000001</v>
      </c>
      <c r="J963" s="28">
        <v>0.53707510999999997</v>
      </c>
      <c r="K963" s="28">
        <v>1.0227882399999999</v>
      </c>
      <c r="L963" s="28">
        <v>0</v>
      </c>
      <c r="M963" s="28">
        <v>59.227605950000004</v>
      </c>
      <c r="N963" s="28">
        <v>56.522765</v>
      </c>
      <c r="O963" s="28">
        <v>2.7048409500000004</v>
      </c>
      <c r="P963" s="28">
        <v>0</v>
      </c>
      <c r="Q963" s="28">
        <v>0</v>
      </c>
      <c r="R963" s="28">
        <v>70.527489770000017</v>
      </c>
      <c r="S963" s="28">
        <v>49.462305710000003</v>
      </c>
      <c r="T963" s="28">
        <v>2.0248554799999998</v>
      </c>
      <c r="U963" s="28">
        <v>6.4494165900000002</v>
      </c>
      <c r="V963" s="28">
        <v>0</v>
      </c>
      <c r="W963" s="28">
        <v>0</v>
      </c>
      <c r="X963" s="28">
        <v>2.7743890099999997</v>
      </c>
      <c r="Y963" s="28">
        <v>6.1760076100000001</v>
      </c>
      <c r="Z963" s="28">
        <v>0</v>
      </c>
      <c r="AA963" s="28">
        <v>66.8869744</v>
      </c>
      <c r="AB963" s="28">
        <v>3.6405153700000001</v>
      </c>
      <c r="AC963" s="28">
        <v>0</v>
      </c>
      <c r="AD963" s="28">
        <v>0</v>
      </c>
      <c r="AE963" s="28">
        <v>0</v>
      </c>
      <c r="AF963" s="28">
        <v>0</v>
      </c>
      <c r="AG963" s="28">
        <v>0</v>
      </c>
      <c r="AH963" s="28">
        <v>0</v>
      </c>
      <c r="AI963" s="28">
        <v>0</v>
      </c>
      <c r="AJ963" s="28">
        <v>1.9905519999999999E-2</v>
      </c>
      <c r="AK963" s="28">
        <v>1.9905519999999999E-2</v>
      </c>
      <c r="AL963" s="28">
        <v>3.57788386</v>
      </c>
      <c r="AM963" s="28">
        <v>3.57788386</v>
      </c>
      <c r="AN963" s="28">
        <v>0</v>
      </c>
      <c r="AO963" s="28">
        <v>0</v>
      </c>
      <c r="AP963" s="28">
        <v>0</v>
      </c>
      <c r="AQ963" s="28">
        <v>0</v>
      </c>
      <c r="AR963" s="28">
        <v>0</v>
      </c>
      <c r="AS963" s="28">
        <v>0</v>
      </c>
      <c r="AT963" s="28">
        <v>3.57788386</v>
      </c>
      <c r="AU963" s="28">
        <v>8.2537030000000025E-2</v>
      </c>
      <c r="AV963" s="28">
        <v>41.94004288</v>
      </c>
      <c r="AW963" s="28">
        <v>42.022579909999997</v>
      </c>
      <c r="AX963" s="28">
        <v>2.1963911799999996</v>
      </c>
      <c r="AY963" s="28">
        <v>0</v>
      </c>
      <c r="AZ963" s="28">
        <v>39.826188730000005</v>
      </c>
    </row>
    <row r="964" spans="2:52" x14ac:dyDescent="0.25">
      <c r="B964" s="15" t="s">
        <v>699</v>
      </c>
      <c r="C964" s="28">
        <v>4.0115145599999993</v>
      </c>
      <c r="D964" s="28">
        <v>2.8553773799999997</v>
      </c>
      <c r="E964" s="28">
        <v>2.4949696399999999</v>
      </c>
      <c r="F964" s="28">
        <v>0.26129669999999999</v>
      </c>
      <c r="G964" s="28">
        <v>9.9111039999999997E-2</v>
      </c>
      <c r="H964" s="28">
        <v>1.15613718</v>
      </c>
      <c r="I964" s="28">
        <v>0.22318580999999998</v>
      </c>
      <c r="J964" s="28">
        <v>0.11646139999999999</v>
      </c>
      <c r="K964" s="28">
        <v>0.21484110000000001</v>
      </c>
      <c r="L964" s="28">
        <v>0.60164887</v>
      </c>
      <c r="M964" s="28">
        <v>69.710818000000003</v>
      </c>
      <c r="N964" s="28">
        <v>69.710818000000003</v>
      </c>
      <c r="O964" s="28">
        <v>0</v>
      </c>
      <c r="P964" s="28">
        <v>0</v>
      </c>
      <c r="Q964" s="28">
        <v>0</v>
      </c>
      <c r="R964" s="28">
        <v>73.722332559999998</v>
      </c>
      <c r="S964" s="28">
        <v>55.316861939999995</v>
      </c>
      <c r="T964" s="28">
        <v>0.94065715999999999</v>
      </c>
      <c r="U964" s="28">
        <v>3.3087029500000003</v>
      </c>
      <c r="V964" s="28">
        <v>0</v>
      </c>
      <c r="W964" s="28">
        <v>0</v>
      </c>
      <c r="X964" s="28">
        <v>4.4438033099999998</v>
      </c>
      <c r="Y964" s="28">
        <v>1.1804748999999999</v>
      </c>
      <c r="Z964" s="28">
        <v>0</v>
      </c>
      <c r="AA964" s="28">
        <v>65.190500259999993</v>
      </c>
      <c r="AB964" s="28">
        <v>8.5318322999999996</v>
      </c>
      <c r="AC964" s="28">
        <v>0</v>
      </c>
      <c r="AD964" s="28">
        <v>0</v>
      </c>
      <c r="AE964" s="28">
        <v>0</v>
      </c>
      <c r="AF964" s="28">
        <v>0</v>
      </c>
      <c r="AG964" s="28">
        <v>0</v>
      </c>
      <c r="AH964" s="28">
        <v>0</v>
      </c>
      <c r="AI964" s="28">
        <v>0</v>
      </c>
      <c r="AJ964" s="28">
        <v>0</v>
      </c>
      <c r="AK964" s="28">
        <v>0</v>
      </c>
      <c r="AL964" s="28">
        <v>4.7392616100000007</v>
      </c>
      <c r="AM964" s="28">
        <v>4.7392616100000007</v>
      </c>
      <c r="AN964" s="28">
        <v>0</v>
      </c>
      <c r="AO964" s="28">
        <v>0</v>
      </c>
      <c r="AP964" s="28">
        <v>0</v>
      </c>
      <c r="AQ964" s="28">
        <v>0</v>
      </c>
      <c r="AR964" s="28">
        <v>0</v>
      </c>
      <c r="AS964" s="28">
        <v>14.157932349999999</v>
      </c>
      <c r="AT964" s="28">
        <v>18.897193959999999</v>
      </c>
      <c r="AU964" s="28">
        <v>-10.36536166</v>
      </c>
      <c r="AV964" s="28">
        <v>23.06657615</v>
      </c>
      <c r="AW964" s="28">
        <v>12.701214489999998</v>
      </c>
      <c r="AX964" s="28">
        <v>0</v>
      </c>
      <c r="AY964" s="28">
        <v>0</v>
      </c>
      <c r="AZ964" s="28">
        <v>12.701214489999998</v>
      </c>
    </row>
    <row r="965" spans="2:52" x14ac:dyDescent="0.25">
      <c r="B965" s="15" t="s">
        <v>678</v>
      </c>
      <c r="C965" s="28">
        <v>4.7124795700000002</v>
      </c>
      <c r="D965" s="28">
        <v>3.4190380200000003</v>
      </c>
      <c r="E965" s="28">
        <v>2.5638921100000003</v>
      </c>
      <c r="F965" s="28">
        <v>0.62400668000000004</v>
      </c>
      <c r="G965" s="28">
        <v>0.23113923</v>
      </c>
      <c r="H965" s="28">
        <v>1.2934415500000001</v>
      </c>
      <c r="I965" s="28">
        <v>0.63251206000000004</v>
      </c>
      <c r="J965" s="28">
        <v>0.42708973</v>
      </c>
      <c r="K965" s="28">
        <v>0</v>
      </c>
      <c r="L965" s="28">
        <v>0.23383976000000001</v>
      </c>
      <c r="M965" s="28">
        <v>54.552072000000003</v>
      </c>
      <c r="N965" s="28">
        <v>54.552072000000003</v>
      </c>
      <c r="O965" s="28">
        <v>0</v>
      </c>
      <c r="P965" s="28">
        <v>0</v>
      </c>
      <c r="Q965" s="28">
        <v>0</v>
      </c>
      <c r="R965" s="28">
        <v>59.264551570000002</v>
      </c>
      <c r="S965" s="28">
        <v>40.456716540000002</v>
      </c>
      <c r="T965" s="28">
        <v>0.79828556000000006</v>
      </c>
      <c r="U965" s="28">
        <v>5.4866203799999997</v>
      </c>
      <c r="V965" s="28">
        <v>0</v>
      </c>
      <c r="W965" s="28">
        <v>0</v>
      </c>
      <c r="X965" s="28">
        <v>2.6319896000000003</v>
      </c>
      <c r="Y965" s="28">
        <v>4.4202261100000007</v>
      </c>
      <c r="Z965" s="28">
        <v>0</v>
      </c>
      <c r="AA965" s="28">
        <v>53.793838190000002</v>
      </c>
      <c r="AB965" s="28">
        <v>5.4707133800000012</v>
      </c>
      <c r="AC965" s="28">
        <v>0</v>
      </c>
      <c r="AD965" s="28">
        <v>0</v>
      </c>
      <c r="AE965" s="28">
        <v>0</v>
      </c>
      <c r="AF965" s="28">
        <v>0</v>
      </c>
      <c r="AG965" s="28">
        <v>0</v>
      </c>
      <c r="AH965" s="28">
        <v>0</v>
      </c>
      <c r="AI965" s="28">
        <v>0</v>
      </c>
      <c r="AJ965" s="28">
        <v>0</v>
      </c>
      <c r="AK965" s="28">
        <v>0</v>
      </c>
      <c r="AL965" s="28">
        <v>1.59153302</v>
      </c>
      <c r="AM965" s="28">
        <v>1.59153302</v>
      </c>
      <c r="AN965" s="28">
        <v>0</v>
      </c>
      <c r="AO965" s="28">
        <v>0</v>
      </c>
      <c r="AP965" s="28">
        <v>0.17508299999999999</v>
      </c>
      <c r="AQ965" s="28">
        <v>0.17508299999999999</v>
      </c>
      <c r="AR965" s="28">
        <v>0</v>
      </c>
      <c r="AS965" s="28">
        <v>0</v>
      </c>
      <c r="AT965" s="28">
        <v>1.7666160200000001</v>
      </c>
      <c r="AU965" s="28">
        <v>3.70409736</v>
      </c>
      <c r="AV965" s="28">
        <v>13.66916457</v>
      </c>
      <c r="AW965" s="28">
        <v>17.373261929999998</v>
      </c>
      <c r="AX965" s="28">
        <v>0.75518399999999997</v>
      </c>
      <c r="AY965" s="28">
        <v>0</v>
      </c>
      <c r="AZ965" s="28">
        <v>16.618077929999998</v>
      </c>
    </row>
    <row r="966" spans="2:52" x14ac:dyDescent="0.25">
      <c r="B966" s="15" t="s">
        <v>697</v>
      </c>
      <c r="C966" s="28">
        <v>13.211583940000001</v>
      </c>
      <c r="D966" s="28">
        <v>6.4251807100000011</v>
      </c>
      <c r="E966" s="28">
        <v>4.8777181900000004</v>
      </c>
      <c r="F966" s="28">
        <v>1.1196305</v>
      </c>
      <c r="G966" s="28">
        <v>0.42783202000000004</v>
      </c>
      <c r="H966" s="28">
        <v>6.7864032300000003</v>
      </c>
      <c r="I966" s="28">
        <v>1.1009431599999999</v>
      </c>
      <c r="J966" s="28">
        <v>0.249199</v>
      </c>
      <c r="K966" s="28">
        <v>3.3590666000000002</v>
      </c>
      <c r="L966" s="28">
        <v>2.0771944700000002</v>
      </c>
      <c r="M966" s="28">
        <v>86.298388000000003</v>
      </c>
      <c r="N966" s="28">
        <v>86.298388000000003</v>
      </c>
      <c r="O966" s="28">
        <v>0</v>
      </c>
      <c r="P966" s="28">
        <v>0</v>
      </c>
      <c r="Q966" s="28">
        <v>0</v>
      </c>
      <c r="R966" s="28">
        <v>99.50997194</v>
      </c>
      <c r="S966" s="28">
        <v>45.385707340000003</v>
      </c>
      <c r="T966" s="28">
        <v>3.62204317</v>
      </c>
      <c r="U966" s="28">
        <v>7.9017372999999997</v>
      </c>
      <c r="V966" s="28">
        <v>0</v>
      </c>
      <c r="W966" s="28">
        <v>0</v>
      </c>
      <c r="X966" s="28">
        <v>6.9092427699999996</v>
      </c>
      <c r="Y966" s="28">
        <v>9.5358301000000001</v>
      </c>
      <c r="Z966" s="28">
        <v>0.8335183100000001</v>
      </c>
      <c r="AA966" s="28">
        <v>74.188078989999994</v>
      </c>
      <c r="AB966" s="28">
        <v>25.321892949999999</v>
      </c>
      <c r="AC966" s="28">
        <v>0</v>
      </c>
      <c r="AD966" s="28">
        <v>0</v>
      </c>
      <c r="AE966" s="28">
        <v>0</v>
      </c>
      <c r="AF966" s="28">
        <v>0</v>
      </c>
      <c r="AG966" s="28">
        <v>0</v>
      </c>
      <c r="AH966" s="28">
        <v>0</v>
      </c>
      <c r="AI966" s="28">
        <v>0</v>
      </c>
      <c r="AJ966" s="28">
        <v>2.4636248199999997</v>
      </c>
      <c r="AK966" s="28">
        <v>2.4636248199999997</v>
      </c>
      <c r="AL966" s="28">
        <v>10.258305679999999</v>
      </c>
      <c r="AM966" s="28">
        <v>10.258305679999999</v>
      </c>
      <c r="AN966" s="28">
        <v>0</v>
      </c>
      <c r="AO966" s="28">
        <v>0</v>
      </c>
      <c r="AP966" s="28">
        <v>2.4322222400000002</v>
      </c>
      <c r="AQ966" s="28">
        <v>2.4322222400000002</v>
      </c>
      <c r="AR966" s="28">
        <v>0</v>
      </c>
      <c r="AS966" s="28">
        <v>1.70509713</v>
      </c>
      <c r="AT966" s="28">
        <v>14.395625050000001</v>
      </c>
      <c r="AU966" s="28">
        <v>13.389892720000001</v>
      </c>
      <c r="AV966" s="28">
        <v>52.598664460000002</v>
      </c>
      <c r="AW966" s="28">
        <v>65.988557180000001</v>
      </c>
      <c r="AX966" s="28">
        <v>0.17216551999999999</v>
      </c>
      <c r="AY966" s="28">
        <v>12.631022289999999</v>
      </c>
      <c r="AZ966" s="28">
        <v>53.185369370000004</v>
      </c>
    </row>
    <row r="967" spans="2:52" x14ac:dyDescent="0.25">
      <c r="B967" s="15" t="s">
        <v>698</v>
      </c>
      <c r="C967" s="28">
        <v>9.3700095399999999</v>
      </c>
      <c r="D967" s="28">
        <v>5.3139060199999992</v>
      </c>
      <c r="E967" s="28">
        <v>4.15330361</v>
      </c>
      <c r="F967" s="28">
        <v>0.82216744999999991</v>
      </c>
      <c r="G967" s="28">
        <v>0.33843496000000001</v>
      </c>
      <c r="H967" s="28">
        <v>4.0561035199999997</v>
      </c>
      <c r="I967" s="28">
        <v>0.78036899999999998</v>
      </c>
      <c r="J967" s="28">
        <v>0.23258954000000001</v>
      </c>
      <c r="K967" s="28">
        <v>2.9051237000000003</v>
      </c>
      <c r="L967" s="28">
        <v>0.13802128</v>
      </c>
      <c r="M967" s="28">
        <v>75.036494700000006</v>
      </c>
      <c r="N967" s="28">
        <v>72.449578680000002</v>
      </c>
      <c r="O967" s="28">
        <v>0</v>
      </c>
      <c r="P967" s="28">
        <v>2.5869160199999999</v>
      </c>
      <c r="Q967" s="28">
        <v>0</v>
      </c>
      <c r="R967" s="28">
        <v>84.406504240000004</v>
      </c>
      <c r="S967" s="28">
        <v>52.298857869999999</v>
      </c>
      <c r="T967" s="28">
        <v>4.2352415300000006</v>
      </c>
      <c r="U967" s="28">
        <v>7.1938085799999998</v>
      </c>
      <c r="V967" s="28">
        <v>0</v>
      </c>
      <c r="W967" s="28">
        <v>0</v>
      </c>
      <c r="X967" s="28">
        <v>3.7706081499999997</v>
      </c>
      <c r="Y967" s="28">
        <v>7.4489621500000007</v>
      </c>
      <c r="Z967" s="28">
        <v>0.86365625000000001</v>
      </c>
      <c r="AA967" s="28">
        <v>75.811134530000004</v>
      </c>
      <c r="AB967" s="28">
        <v>8.5953697099999982</v>
      </c>
      <c r="AC967" s="28">
        <v>0</v>
      </c>
      <c r="AD967" s="28">
        <v>0</v>
      </c>
      <c r="AE967" s="28">
        <v>0</v>
      </c>
      <c r="AF967" s="28">
        <v>0</v>
      </c>
      <c r="AG967" s="28">
        <v>0</v>
      </c>
      <c r="AH967" s="28">
        <v>0</v>
      </c>
      <c r="AI967" s="28">
        <v>0</v>
      </c>
      <c r="AJ967" s="28">
        <v>0</v>
      </c>
      <c r="AK967" s="28">
        <v>0</v>
      </c>
      <c r="AL967" s="28">
        <v>3.1196561600000003</v>
      </c>
      <c r="AM967" s="28">
        <v>3.1196561600000003</v>
      </c>
      <c r="AN967" s="28">
        <v>0</v>
      </c>
      <c r="AO967" s="28">
        <v>0</v>
      </c>
      <c r="AP967" s="28">
        <v>1.3135054099999999</v>
      </c>
      <c r="AQ967" s="28">
        <v>1.3135054099999999</v>
      </c>
      <c r="AR967" s="28">
        <v>0</v>
      </c>
      <c r="AS967" s="28">
        <v>0</v>
      </c>
      <c r="AT967" s="28">
        <v>4.4331615700000002</v>
      </c>
      <c r="AU967" s="28">
        <v>4.1622081399999997</v>
      </c>
      <c r="AV967" s="28">
        <v>6.2196660700000006</v>
      </c>
      <c r="AW967" s="28">
        <v>10.381874210000001</v>
      </c>
      <c r="AX967" s="28">
        <v>0</v>
      </c>
      <c r="AY967" s="28">
        <v>0</v>
      </c>
      <c r="AZ967" s="28">
        <v>10.381874210000001</v>
      </c>
    </row>
    <row r="968" spans="2:52" x14ac:dyDescent="0.25">
      <c r="B968" s="25" t="s">
        <v>1582</v>
      </c>
      <c r="C968" s="26">
        <f t="shared" ref="C968:AZ968" si="62">SUM(C949:C967)</f>
        <v>380.46650538000006</v>
      </c>
      <c r="D968" s="26">
        <f t="shared" si="62"/>
        <v>193.25064838999992</v>
      </c>
      <c r="E968" s="26">
        <f t="shared" si="62"/>
        <v>132.27135853999999</v>
      </c>
      <c r="F968" s="26">
        <f t="shared" si="62"/>
        <v>52.449494450000003</v>
      </c>
      <c r="G968" s="26">
        <f t="shared" si="62"/>
        <v>8.5297954000000011</v>
      </c>
      <c r="H968" s="26">
        <f t="shared" si="62"/>
        <v>187.21585698999999</v>
      </c>
      <c r="I968" s="26">
        <f t="shared" si="62"/>
        <v>28.767984819999999</v>
      </c>
      <c r="J968" s="26">
        <f t="shared" si="62"/>
        <v>16.2621541</v>
      </c>
      <c r="K968" s="26">
        <f t="shared" si="62"/>
        <v>91.104102980000008</v>
      </c>
      <c r="L968" s="26">
        <f t="shared" si="62"/>
        <v>51.081615090000007</v>
      </c>
      <c r="M968" s="26">
        <f t="shared" si="62"/>
        <v>2088.3759472199999</v>
      </c>
      <c r="N968" s="26">
        <f t="shared" si="62"/>
        <v>2064.8641806599999</v>
      </c>
      <c r="O968" s="26">
        <f t="shared" si="62"/>
        <v>7.8484127099999998</v>
      </c>
      <c r="P968" s="26">
        <f t="shared" si="62"/>
        <v>10.028520270000001</v>
      </c>
      <c r="Q968" s="26">
        <f t="shared" si="62"/>
        <v>5.6348335799999996</v>
      </c>
      <c r="R968" s="26">
        <f t="shared" si="62"/>
        <v>2468.8424525999999</v>
      </c>
      <c r="S968" s="26">
        <f t="shared" si="62"/>
        <v>1326.4614228099997</v>
      </c>
      <c r="T968" s="26">
        <f t="shared" si="62"/>
        <v>65.77823226999999</v>
      </c>
      <c r="U968" s="26">
        <f t="shared" si="62"/>
        <v>188.97063842</v>
      </c>
      <c r="V968" s="26">
        <f t="shared" si="62"/>
        <v>0</v>
      </c>
      <c r="W968" s="26">
        <f t="shared" si="62"/>
        <v>19.754979379999998</v>
      </c>
      <c r="X968" s="26">
        <f t="shared" si="62"/>
        <v>106.19186292999998</v>
      </c>
      <c r="Y968" s="26">
        <f t="shared" si="62"/>
        <v>284.92952894999996</v>
      </c>
      <c r="Z968" s="26">
        <f t="shared" si="62"/>
        <v>15.520621090000001</v>
      </c>
      <c r="AA968" s="26">
        <f t="shared" si="62"/>
        <v>2007.6072858500002</v>
      </c>
      <c r="AB968" s="26">
        <f t="shared" si="62"/>
        <v>461.23516675000013</v>
      </c>
      <c r="AC968" s="26">
        <f t="shared" si="62"/>
        <v>0</v>
      </c>
      <c r="AD968" s="26">
        <f t="shared" si="62"/>
        <v>0</v>
      </c>
      <c r="AE968" s="26">
        <f t="shared" si="62"/>
        <v>0</v>
      </c>
      <c r="AF968" s="26">
        <f t="shared" si="62"/>
        <v>0</v>
      </c>
      <c r="AG968" s="26">
        <f t="shared" si="62"/>
        <v>68.824900009999993</v>
      </c>
      <c r="AH968" s="26">
        <f t="shared" si="62"/>
        <v>68.824900009999993</v>
      </c>
      <c r="AI968" s="26">
        <f t="shared" si="62"/>
        <v>0</v>
      </c>
      <c r="AJ968" s="26">
        <f t="shared" si="62"/>
        <v>8.2477556799999991</v>
      </c>
      <c r="AK968" s="26">
        <f t="shared" si="62"/>
        <v>77.072655689999976</v>
      </c>
      <c r="AL968" s="26">
        <f t="shared" si="62"/>
        <v>197.48391840000005</v>
      </c>
      <c r="AM968" s="26">
        <f t="shared" si="62"/>
        <v>197.48391840000005</v>
      </c>
      <c r="AN968" s="26">
        <f t="shared" si="62"/>
        <v>0</v>
      </c>
      <c r="AO968" s="26">
        <f t="shared" si="62"/>
        <v>0</v>
      </c>
      <c r="AP968" s="26">
        <f t="shared" si="62"/>
        <v>27.427413300000001</v>
      </c>
      <c r="AQ968" s="26">
        <f t="shared" si="62"/>
        <v>27.427413300000001</v>
      </c>
      <c r="AR968" s="26">
        <f t="shared" si="62"/>
        <v>0</v>
      </c>
      <c r="AS968" s="26">
        <f t="shared" si="62"/>
        <v>38.120495179999999</v>
      </c>
      <c r="AT968" s="26">
        <f t="shared" si="62"/>
        <v>263.03182687999998</v>
      </c>
      <c r="AU968" s="26">
        <f t="shared" si="62"/>
        <v>275.27599556000007</v>
      </c>
      <c r="AV968" s="26">
        <f t="shared" si="62"/>
        <v>868.3413644599998</v>
      </c>
      <c r="AW968" s="26">
        <f t="shared" si="62"/>
        <v>1143.61736002</v>
      </c>
      <c r="AX968" s="26">
        <f t="shared" si="62"/>
        <v>25.457194939999997</v>
      </c>
      <c r="AY968" s="26">
        <f t="shared" si="62"/>
        <v>48.397203699999999</v>
      </c>
      <c r="AZ968" s="26">
        <f t="shared" si="62"/>
        <v>1069.76296138</v>
      </c>
    </row>
    <row r="969" spans="2:52" x14ac:dyDescent="0.25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</row>
    <row r="970" spans="2:52" x14ac:dyDescent="0.25">
      <c r="B970" s="17" t="s">
        <v>1526</v>
      </c>
      <c r="C970" s="12">
        <f t="shared" ref="C970:AZ970" si="63">C1019+C1066+C1088+C1097</f>
        <v>2116.0320928800002</v>
      </c>
      <c r="D970" s="12">
        <f t="shared" si="63"/>
        <v>772.28115500999991</v>
      </c>
      <c r="E970" s="12">
        <f t="shared" si="63"/>
        <v>314.64168351000006</v>
      </c>
      <c r="F970" s="12">
        <f t="shared" si="63"/>
        <v>401.51983156</v>
      </c>
      <c r="G970" s="12">
        <f t="shared" si="63"/>
        <v>56.119639939999992</v>
      </c>
      <c r="H970" s="12">
        <f t="shared" si="63"/>
        <v>1343.7509378700001</v>
      </c>
      <c r="I970" s="12">
        <f t="shared" si="63"/>
        <v>188.71146413</v>
      </c>
      <c r="J970" s="12">
        <f t="shared" si="63"/>
        <v>206.23048609</v>
      </c>
      <c r="K970" s="12">
        <f t="shared" si="63"/>
        <v>851.00814895000008</v>
      </c>
      <c r="L970" s="12">
        <f t="shared" si="63"/>
        <v>97.800838700000014</v>
      </c>
      <c r="M970" s="12">
        <f t="shared" si="63"/>
        <v>9037.0027694799992</v>
      </c>
      <c r="N970" s="12">
        <f t="shared" si="63"/>
        <v>8656.4411449400013</v>
      </c>
      <c r="O970" s="12">
        <f t="shared" si="63"/>
        <v>50.645721419999987</v>
      </c>
      <c r="P970" s="12">
        <f t="shared" si="63"/>
        <v>84.925623270000003</v>
      </c>
      <c r="Q970" s="12">
        <f t="shared" si="63"/>
        <v>244.99027985000001</v>
      </c>
      <c r="R970" s="12">
        <f t="shared" si="63"/>
        <v>11153.034862359998</v>
      </c>
      <c r="S970" s="12">
        <f t="shared" si="63"/>
        <v>4313.1914765600013</v>
      </c>
      <c r="T970" s="12">
        <f t="shared" si="63"/>
        <v>180.23698749999997</v>
      </c>
      <c r="U970" s="12">
        <f t="shared" si="63"/>
        <v>659.92240201000016</v>
      </c>
      <c r="V970" s="12">
        <f t="shared" si="63"/>
        <v>1.57973904</v>
      </c>
      <c r="W970" s="12">
        <f t="shared" si="63"/>
        <v>103.63372675000002</v>
      </c>
      <c r="X970" s="12">
        <f t="shared" si="63"/>
        <v>409.24598449999996</v>
      </c>
      <c r="Y970" s="12">
        <f t="shared" si="63"/>
        <v>1276.3966643599999</v>
      </c>
      <c r="Z970" s="12">
        <f t="shared" si="63"/>
        <v>63.744094120000007</v>
      </c>
      <c r="AA970" s="12">
        <f t="shared" si="63"/>
        <v>7007.9510748399998</v>
      </c>
      <c r="AB970" s="12">
        <f t="shared" si="63"/>
        <v>4145.0837875200004</v>
      </c>
      <c r="AC970" s="12">
        <f t="shared" si="63"/>
        <v>7.24942946</v>
      </c>
      <c r="AD970" s="12">
        <f t="shared" si="63"/>
        <v>2.8120094600000001</v>
      </c>
      <c r="AE970" s="12">
        <f t="shared" si="63"/>
        <v>0</v>
      </c>
      <c r="AF970" s="12">
        <f t="shared" si="63"/>
        <v>4.4374200000000004</v>
      </c>
      <c r="AG970" s="12">
        <f t="shared" si="63"/>
        <v>139.48400654</v>
      </c>
      <c r="AH970" s="12">
        <f t="shared" si="63"/>
        <v>139.48400654</v>
      </c>
      <c r="AI970" s="12">
        <f t="shared" si="63"/>
        <v>0</v>
      </c>
      <c r="AJ970" s="12">
        <f t="shared" si="63"/>
        <v>476.41825715000004</v>
      </c>
      <c r="AK970" s="12">
        <f t="shared" si="63"/>
        <v>623.15169315000003</v>
      </c>
      <c r="AL970" s="12">
        <f t="shared" si="63"/>
        <v>809.61035975999994</v>
      </c>
      <c r="AM970" s="12">
        <f t="shared" si="63"/>
        <v>800.72584387999996</v>
      </c>
      <c r="AN970" s="12">
        <f t="shared" si="63"/>
        <v>0.22909804</v>
      </c>
      <c r="AO970" s="12">
        <f t="shared" si="63"/>
        <v>8.6554178400000001</v>
      </c>
      <c r="AP970" s="12">
        <f t="shared" si="63"/>
        <v>137.95439362000002</v>
      </c>
      <c r="AQ970" s="12">
        <f t="shared" si="63"/>
        <v>137.95439362000002</v>
      </c>
      <c r="AR970" s="12">
        <f t="shared" si="63"/>
        <v>0</v>
      </c>
      <c r="AS970" s="12">
        <f t="shared" si="63"/>
        <v>1358.1938576600003</v>
      </c>
      <c r="AT970" s="12">
        <f t="shared" si="63"/>
        <v>2305.7586110400002</v>
      </c>
      <c r="AU970" s="12">
        <f t="shared" si="63"/>
        <v>2462.4768696300002</v>
      </c>
      <c r="AV970" s="12">
        <f t="shared" si="63"/>
        <v>4549.5459178500005</v>
      </c>
      <c r="AW970" s="12">
        <f t="shared" si="63"/>
        <v>7012.0227874800003</v>
      </c>
      <c r="AX970" s="12">
        <f t="shared" si="63"/>
        <v>256.54860352000003</v>
      </c>
      <c r="AY970" s="12">
        <f t="shared" si="63"/>
        <v>389.82148315000001</v>
      </c>
      <c r="AZ970" s="12">
        <f t="shared" si="63"/>
        <v>6365.6527008099984</v>
      </c>
    </row>
    <row r="971" spans="2:52" x14ac:dyDescent="0.25">
      <c r="B971" s="14" t="s">
        <v>704</v>
      </c>
    </row>
    <row r="972" spans="2:52" x14ac:dyDescent="0.25">
      <c r="B972" s="15" t="s">
        <v>724</v>
      </c>
      <c r="C972" s="28">
        <v>7.3881096500000005</v>
      </c>
      <c r="D972" s="28">
        <v>2.0243472699999998</v>
      </c>
      <c r="E972" s="28">
        <v>1.1297830500000001</v>
      </c>
      <c r="F972" s="28">
        <v>0.76886398</v>
      </c>
      <c r="G972" s="28">
        <v>0.12570024000000002</v>
      </c>
      <c r="H972" s="28">
        <v>5.3637623799999998</v>
      </c>
      <c r="I972" s="28">
        <v>0.65543353000000004</v>
      </c>
      <c r="J972" s="28">
        <v>0.90880645999999998</v>
      </c>
      <c r="K972" s="28">
        <v>3.5859372500000002</v>
      </c>
      <c r="L972" s="28">
        <v>0.21358513999999998</v>
      </c>
      <c r="M972" s="28">
        <v>38.012922140000001</v>
      </c>
      <c r="N972" s="28">
        <v>37.903011999999997</v>
      </c>
      <c r="O972" s="28">
        <v>0.10991014</v>
      </c>
      <c r="P972" s="28">
        <v>0</v>
      </c>
      <c r="Q972" s="28">
        <v>0</v>
      </c>
      <c r="R972" s="28">
        <v>45.401031789999998</v>
      </c>
      <c r="S972" s="28">
        <v>19.510640690000002</v>
      </c>
      <c r="T972" s="28">
        <v>0.37806499999999998</v>
      </c>
      <c r="U972" s="28">
        <v>3.4248301099999998</v>
      </c>
      <c r="V972" s="28">
        <v>0</v>
      </c>
      <c r="W972" s="28">
        <v>0</v>
      </c>
      <c r="X972" s="28">
        <v>0.88642229000000006</v>
      </c>
      <c r="Y972" s="28">
        <v>3.9666482599999999</v>
      </c>
      <c r="Z972" s="28">
        <v>0</v>
      </c>
      <c r="AA972" s="28">
        <v>28.166606350000002</v>
      </c>
      <c r="AB972" s="28">
        <v>17.234425440000003</v>
      </c>
      <c r="AC972" s="28">
        <v>0</v>
      </c>
      <c r="AD972" s="28">
        <v>0</v>
      </c>
      <c r="AE972" s="28">
        <v>0</v>
      </c>
      <c r="AF972" s="28">
        <v>0</v>
      </c>
      <c r="AG972" s="28">
        <v>0</v>
      </c>
      <c r="AH972" s="28">
        <v>0</v>
      </c>
      <c r="AI972" s="28">
        <v>0</v>
      </c>
      <c r="AJ972" s="28">
        <v>4.0588659900000001</v>
      </c>
      <c r="AK972" s="28">
        <v>4.0588659900000001</v>
      </c>
      <c r="AL972" s="28">
        <v>1.5808971599999999</v>
      </c>
      <c r="AM972" s="28">
        <v>1.5808971599999999</v>
      </c>
      <c r="AN972" s="28">
        <v>0</v>
      </c>
      <c r="AO972" s="28">
        <v>0</v>
      </c>
      <c r="AP972" s="28">
        <v>0</v>
      </c>
      <c r="AQ972" s="28">
        <v>0</v>
      </c>
      <c r="AR972" s="28">
        <v>0</v>
      </c>
      <c r="AS972" s="28">
        <v>8.2715087599999997</v>
      </c>
      <c r="AT972" s="28">
        <v>9.8524059200000007</v>
      </c>
      <c r="AU972" s="28">
        <v>11.440885510000001</v>
      </c>
      <c r="AV972" s="28">
        <v>18.28122471</v>
      </c>
      <c r="AW972" s="28">
        <v>29.722110220000001</v>
      </c>
      <c r="AX972" s="28">
        <v>1.9803446999999998</v>
      </c>
      <c r="AY972" s="28">
        <v>0</v>
      </c>
      <c r="AZ972" s="28">
        <v>27.741765520000001</v>
      </c>
    </row>
    <row r="973" spans="2:52" x14ac:dyDescent="0.25">
      <c r="B973" s="15" t="s">
        <v>179</v>
      </c>
      <c r="C973" s="28">
        <v>7.1505258100000004</v>
      </c>
      <c r="D973" s="28">
        <v>2.4751078699999995</v>
      </c>
      <c r="E973" s="28">
        <v>1.5152487299999999</v>
      </c>
      <c r="F973" s="28">
        <v>0.77071056999999998</v>
      </c>
      <c r="G973" s="28">
        <v>0.18914857000000002</v>
      </c>
      <c r="H973" s="28">
        <v>4.67541794</v>
      </c>
      <c r="I973" s="28">
        <v>0.79815193999999989</v>
      </c>
      <c r="J973" s="28">
        <v>0.76450700000000005</v>
      </c>
      <c r="K973" s="28">
        <v>2.2528853300000002</v>
      </c>
      <c r="L973" s="28">
        <v>0.85987367000000003</v>
      </c>
      <c r="M973" s="28">
        <v>62.248853170000004</v>
      </c>
      <c r="N973" s="28">
        <v>62.107418000000003</v>
      </c>
      <c r="O973" s="28">
        <v>0.14143517</v>
      </c>
      <c r="P973" s="28">
        <v>0</v>
      </c>
      <c r="Q973" s="28">
        <v>0</v>
      </c>
      <c r="R973" s="28">
        <v>69.399378980000009</v>
      </c>
      <c r="S973" s="28">
        <v>30.847567350000002</v>
      </c>
      <c r="T973" s="28">
        <v>0.5366908199999999</v>
      </c>
      <c r="U973" s="28">
        <v>4.2934713799999997</v>
      </c>
      <c r="V973" s="28">
        <v>0</v>
      </c>
      <c r="W973" s="28">
        <v>0.43901517000000001</v>
      </c>
      <c r="X973" s="28">
        <v>1.7439064499999999</v>
      </c>
      <c r="Y973" s="28">
        <v>5.8023383900000001</v>
      </c>
      <c r="Z973" s="28">
        <v>2.74175784</v>
      </c>
      <c r="AA973" s="28">
        <v>46.404747400000005</v>
      </c>
      <c r="AB973" s="28">
        <v>22.994631580000004</v>
      </c>
      <c r="AC973" s="28">
        <v>0</v>
      </c>
      <c r="AD973" s="28">
        <v>0</v>
      </c>
      <c r="AE973" s="28">
        <v>0</v>
      </c>
      <c r="AF973" s="28">
        <v>0</v>
      </c>
      <c r="AG973" s="28">
        <v>2.7960717799999997</v>
      </c>
      <c r="AH973" s="28">
        <v>2.7960717799999997</v>
      </c>
      <c r="AI973" s="28">
        <v>0</v>
      </c>
      <c r="AJ973" s="28">
        <v>1.6103938400000002</v>
      </c>
      <c r="AK973" s="28">
        <v>4.4064656200000005</v>
      </c>
      <c r="AL973" s="28">
        <v>4.8605293199999995</v>
      </c>
      <c r="AM973" s="28">
        <v>4.8605293199999995</v>
      </c>
      <c r="AN973" s="28">
        <v>0</v>
      </c>
      <c r="AO973" s="28">
        <v>0</v>
      </c>
      <c r="AP973" s="28">
        <v>0.76604791999999999</v>
      </c>
      <c r="AQ973" s="28">
        <v>0.76604791999999999</v>
      </c>
      <c r="AR973" s="28">
        <v>0</v>
      </c>
      <c r="AS973" s="28">
        <v>2.0674934700000001</v>
      </c>
      <c r="AT973" s="28">
        <v>7.6940707099999992</v>
      </c>
      <c r="AU973" s="28">
        <v>19.707026489999997</v>
      </c>
      <c r="AV973" s="28">
        <v>32.276335879999998</v>
      </c>
      <c r="AW973" s="28">
        <v>51.983362369999995</v>
      </c>
      <c r="AX973" s="28">
        <v>2.19215355</v>
      </c>
      <c r="AY973" s="28">
        <v>7.4443810300000006</v>
      </c>
      <c r="AZ973" s="28">
        <v>42.346827789999999</v>
      </c>
    </row>
    <row r="974" spans="2:52" x14ac:dyDescent="0.25">
      <c r="B974" s="15" t="s">
        <v>100</v>
      </c>
      <c r="C974" s="28">
        <v>12.00005698</v>
      </c>
      <c r="D974" s="28">
        <v>2.13314892</v>
      </c>
      <c r="E974" s="28">
        <v>1.03818364</v>
      </c>
      <c r="F974" s="28">
        <v>0.92213500999999998</v>
      </c>
      <c r="G974" s="28">
        <v>0.17283026999999998</v>
      </c>
      <c r="H974" s="28">
        <v>9.8669080600000001</v>
      </c>
      <c r="I974" s="28">
        <v>0.63526088999999997</v>
      </c>
      <c r="J974" s="28">
        <v>0.54637427999999999</v>
      </c>
      <c r="K974" s="28">
        <v>7.7519684500000006</v>
      </c>
      <c r="L974" s="28">
        <v>0.9333044399999999</v>
      </c>
      <c r="M974" s="28">
        <v>49.998325999999999</v>
      </c>
      <c r="N974" s="28">
        <v>49.906585</v>
      </c>
      <c r="O974" s="28">
        <v>4.3980199999999997E-2</v>
      </c>
      <c r="P974" s="28">
        <v>0</v>
      </c>
      <c r="Q974" s="28">
        <v>4.7760800000000006E-2</v>
      </c>
      <c r="R974" s="28">
        <v>61.998382980000002</v>
      </c>
      <c r="S974" s="28">
        <v>21.710141019999998</v>
      </c>
      <c r="T974" s="28">
        <v>0.76007718999999996</v>
      </c>
      <c r="U974" s="28">
        <v>3.4072128900000003</v>
      </c>
      <c r="V974" s="28">
        <v>0</v>
      </c>
      <c r="W974" s="28">
        <v>0</v>
      </c>
      <c r="X974" s="28">
        <v>0.20450879999999999</v>
      </c>
      <c r="Y974" s="28">
        <v>8.8762791700000001</v>
      </c>
      <c r="Z974" s="28">
        <v>0.61824465000000006</v>
      </c>
      <c r="AA974" s="28">
        <v>35.57646372</v>
      </c>
      <c r="AB974" s="28">
        <v>26.421919260000003</v>
      </c>
      <c r="AC974" s="28">
        <v>0</v>
      </c>
      <c r="AD974" s="28">
        <v>0</v>
      </c>
      <c r="AE974" s="28">
        <v>0</v>
      </c>
      <c r="AF974" s="28">
        <v>0</v>
      </c>
      <c r="AG974" s="28">
        <v>0</v>
      </c>
      <c r="AH974" s="28">
        <v>0</v>
      </c>
      <c r="AI974" s="28">
        <v>0</v>
      </c>
      <c r="AJ974" s="28">
        <v>0.42231836</v>
      </c>
      <c r="AK974" s="28">
        <v>0.42231836</v>
      </c>
      <c r="AL974" s="28">
        <v>0.64469444999999992</v>
      </c>
      <c r="AM974" s="28">
        <v>0.64469444999999992</v>
      </c>
      <c r="AN974" s="28">
        <v>0</v>
      </c>
      <c r="AO974" s="28">
        <v>0</v>
      </c>
      <c r="AP974" s="28">
        <v>2.3398497200000001</v>
      </c>
      <c r="AQ974" s="28">
        <v>2.3398497200000001</v>
      </c>
      <c r="AR974" s="28">
        <v>0</v>
      </c>
      <c r="AS974" s="28">
        <v>17.522853250000001</v>
      </c>
      <c r="AT974" s="28">
        <v>20.50739742</v>
      </c>
      <c r="AU974" s="28">
        <v>6.3368402000000001</v>
      </c>
      <c r="AV974" s="28">
        <v>10.83705376</v>
      </c>
      <c r="AW974" s="28">
        <v>17.173893960000001</v>
      </c>
      <c r="AX974" s="28">
        <v>0</v>
      </c>
      <c r="AY974" s="28">
        <v>0</v>
      </c>
      <c r="AZ974" s="28">
        <v>17.173893960000001</v>
      </c>
    </row>
    <row r="975" spans="2:52" x14ac:dyDescent="0.25">
      <c r="B975" s="15" t="s">
        <v>725</v>
      </c>
      <c r="C975" s="28">
        <v>8.1870459099999984</v>
      </c>
      <c r="D975" s="28">
        <v>1.6996125900000001</v>
      </c>
      <c r="E975" s="28">
        <v>0.94654967000000001</v>
      </c>
      <c r="F975" s="28">
        <v>0.58940661999999999</v>
      </c>
      <c r="G975" s="28">
        <v>0.16365629999999998</v>
      </c>
      <c r="H975" s="28">
        <v>6.4874333199999992</v>
      </c>
      <c r="I975" s="28">
        <v>0.56086871999999999</v>
      </c>
      <c r="J975" s="28">
        <v>0.6836565</v>
      </c>
      <c r="K975" s="28">
        <v>5.0744434199999997</v>
      </c>
      <c r="L975" s="28">
        <v>0.16846468000000001</v>
      </c>
      <c r="M975" s="28">
        <v>54.24049239</v>
      </c>
      <c r="N975" s="28">
        <v>53.387661000000001</v>
      </c>
      <c r="O975" s="28">
        <v>3.9739389999999999E-2</v>
      </c>
      <c r="P975" s="28">
        <v>0.81309200000000004</v>
      </c>
      <c r="Q975" s="28">
        <v>0</v>
      </c>
      <c r="R975" s="28">
        <v>62.427538299999995</v>
      </c>
      <c r="S975" s="28">
        <v>24.03427787</v>
      </c>
      <c r="T975" s="28">
        <v>0.92871567999999993</v>
      </c>
      <c r="U975" s="28">
        <v>4.6152823099999996</v>
      </c>
      <c r="V975" s="28">
        <v>0</v>
      </c>
      <c r="W975" s="28">
        <v>0.51749318</v>
      </c>
      <c r="X975" s="28">
        <v>2.1419175799999999</v>
      </c>
      <c r="Y975" s="28">
        <v>10.701141460000001</v>
      </c>
      <c r="Z975" s="28">
        <v>0.32182279999999996</v>
      </c>
      <c r="AA975" s="28">
        <v>43.260650879999993</v>
      </c>
      <c r="AB975" s="28">
        <v>19.166887420000002</v>
      </c>
      <c r="AC975" s="28">
        <v>0</v>
      </c>
      <c r="AD975" s="28">
        <v>0</v>
      </c>
      <c r="AE975" s="28">
        <v>0</v>
      </c>
      <c r="AF975" s="28">
        <v>0</v>
      </c>
      <c r="AG975" s="28">
        <v>13.094749279999998</v>
      </c>
      <c r="AH975" s="28">
        <v>13.094749279999998</v>
      </c>
      <c r="AI975" s="28">
        <v>0</v>
      </c>
      <c r="AJ975" s="28">
        <v>0</v>
      </c>
      <c r="AK975" s="28">
        <v>13.094749279999998</v>
      </c>
      <c r="AL975" s="28">
        <v>12.189540209999999</v>
      </c>
      <c r="AM975" s="28">
        <v>12.189540209999999</v>
      </c>
      <c r="AN975" s="28">
        <v>0</v>
      </c>
      <c r="AO975" s="28">
        <v>0</v>
      </c>
      <c r="AP975" s="28">
        <v>2.2807760699999999</v>
      </c>
      <c r="AQ975" s="28">
        <v>2.2807760699999999</v>
      </c>
      <c r="AR975" s="28">
        <v>0</v>
      </c>
      <c r="AS975" s="28">
        <v>3.19127356</v>
      </c>
      <c r="AT975" s="28">
        <v>17.661589840000001</v>
      </c>
      <c r="AU975" s="28">
        <v>14.600046860000001</v>
      </c>
      <c r="AV975" s="28">
        <v>18.437597420000003</v>
      </c>
      <c r="AW975" s="28">
        <v>33.037644280000002</v>
      </c>
      <c r="AX975" s="28">
        <v>2.3440599399999997</v>
      </c>
      <c r="AY975" s="28">
        <v>0</v>
      </c>
      <c r="AZ975" s="28">
        <v>30.693584340000001</v>
      </c>
    </row>
    <row r="976" spans="2:52" x14ac:dyDescent="0.25">
      <c r="B976" s="15" t="s">
        <v>726</v>
      </c>
      <c r="C976" s="28">
        <v>15.19901864</v>
      </c>
      <c r="D976" s="28">
        <v>4.7454863900000008</v>
      </c>
      <c r="E976" s="28">
        <v>2.8911140799999999</v>
      </c>
      <c r="F976" s="28">
        <v>1.69625282</v>
      </c>
      <c r="G976" s="28">
        <v>0.15811949</v>
      </c>
      <c r="H976" s="28">
        <v>10.45353225</v>
      </c>
      <c r="I976" s="28">
        <v>1.4144930200000001</v>
      </c>
      <c r="J976" s="28">
        <v>1.1096779999999999</v>
      </c>
      <c r="K976" s="28">
        <v>6.8038537000000003</v>
      </c>
      <c r="L976" s="28">
        <v>1.1255075299999999</v>
      </c>
      <c r="M976" s="28">
        <v>50.894866779999994</v>
      </c>
      <c r="N976" s="28">
        <v>48.993115000000003</v>
      </c>
      <c r="O976" s="28">
        <v>4.524537E-2</v>
      </c>
      <c r="P976" s="28">
        <v>1.8565064099999999</v>
      </c>
      <c r="Q976" s="28">
        <v>0</v>
      </c>
      <c r="R976" s="28">
        <v>66.093885419999992</v>
      </c>
      <c r="S976" s="28">
        <v>25.54301912</v>
      </c>
      <c r="T976" s="28">
        <v>2.6843497900000002</v>
      </c>
      <c r="U976" s="28">
        <v>2.6052930499999998</v>
      </c>
      <c r="V976" s="28">
        <v>0</v>
      </c>
      <c r="W976" s="28">
        <v>0</v>
      </c>
      <c r="X976" s="28">
        <v>1.4015115900000001</v>
      </c>
      <c r="Y976" s="28">
        <v>8.716873210000001</v>
      </c>
      <c r="Z976" s="28">
        <v>0</v>
      </c>
      <c r="AA976" s="28">
        <v>40.951046760000004</v>
      </c>
      <c r="AB976" s="28">
        <v>25.142838659999999</v>
      </c>
      <c r="AC976" s="28">
        <v>0</v>
      </c>
      <c r="AD976" s="28">
        <v>0</v>
      </c>
      <c r="AE976" s="28">
        <v>0</v>
      </c>
      <c r="AF976" s="28">
        <v>0</v>
      </c>
      <c r="AG976" s="28">
        <v>0</v>
      </c>
      <c r="AH976" s="28">
        <v>0</v>
      </c>
      <c r="AI976" s="28">
        <v>0</v>
      </c>
      <c r="AJ976" s="28">
        <v>3.2473719900000004</v>
      </c>
      <c r="AK976" s="28">
        <v>3.2473719900000004</v>
      </c>
      <c r="AL976" s="28">
        <v>2.7</v>
      </c>
      <c r="AM976" s="28">
        <v>2.7</v>
      </c>
      <c r="AN976" s="28">
        <v>0</v>
      </c>
      <c r="AO976" s="28">
        <v>0</v>
      </c>
      <c r="AP976" s="28">
        <v>0</v>
      </c>
      <c r="AQ976" s="28">
        <v>0</v>
      </c>
      <c r="AR976" s="28">
        <v>0</v>
      </c>
      <c r="AS976" s="28">
        <v>11.606518919999999</v>
      </c>
      <c r="AT976" s="28">
        <v>14.30651892</v>
      </c>
      <c r="AU976" s="28">
        <v>14.08369173</v>
      </c>
      <c r="AV976" s="28">
        <v>13.47440727</v>
      </c>
      <c r="AW976" s="28">
        <v>27.558098999999999</v>
      </c>
      <c r="AX976" s="28">
        <v>1.2927072000000002</v>
      </c>
      <c r="AY976" s="28">
        <v>0</v>
      </c>
      <c r="AZ976" s="28">
        <v>26.2653918</v>
      </c>
    </row>
    <row r="977" spans="2:52" x14ac:dyDescent="0.25">
      <c r="B977" s="15" t="s">
        <v>727</v>
      </c>
      <c r="C977" s="28">
        <v>10.539924210000001</v>
      </c>
      <c r="D977" s="28">
        <v>2.50570732</v>
      </c>
      <c r="E977" s="28">
        <v>1.4097967600000001</v>
      </c>
      <c r="F977" s="28">
        <v>0.90144911999999999</v>
      </c>
      <c r="G977" s="28">
        <v>0.19446144000000001</v>
      </c>
      <c r="H977" s="28">
        <v>8.0342168899999997</v>
      </c>
      <c r="I977" s="28">
        <v>0.61938475000000004</v>
      </c>
      <c r="J977" s="28">
        <v>0.53195384999999995</v>
      </c>
      <c r="K977" s="28">
        <v>6.76674855</v>
      </c>
      <c r="L977" s="28">
        <v>0.11612974000000001</v>
      </c>
      <c r="M977" s="28">
        <v>65.174441139999999</v>
      </c>
      <c r="N977" s="28">
        <v>57.502049</v>
      </c>
      <c r="O977" s="28">
        <v>0.88019996999999994</v>
      </c>
      <c r="P977" s="28">
        <v>1.2</v>
      </c>
      <c r="Q977" s="28">
        <v>5.5921921699999997</v>
      </c>
      <c r="R977" s="28">
        <v>75.714365349999994</v>
      </c>
      <c r="S977" s="28">
        <v>32.557015679999999</v>
      </c>
      <c r="T977" s="28">
        <v>3.2928901600000002</v>
      </c>
      <c r="U977" s="28">
        <v>5.6130792199999995</v>
      </c>
      <c r="V977" s="28">
        <v>0</v>
      </c>
      <c r="W977" s="28">
        <v>0</v>
      </c>
      <c r="X977" s="28">
        <v>1.2134973</v>
      </c>
      <c r="Y977" s="28">
        <v>10.17153897</v>
      </c>
      <c r="Z977" s="28">
        <v>0</v>
      </c>
      <c r="AA977" s="28">
        <v>52.848021330000002</v>
      </c>
      <c r="AB977" s="28">
        <v>22.86634402</v>
      </c>
      <c r="AC977" s="28">
        <v>0</v>
      </c>
      <c r="AD977" s="28">
        <v>0</v>
      </c>
      <c r="AE977" s="28">
        <v>0</v>
      </c>
      <c r="AF977" s="28">
        <v>0</v>
      </c>
      <c r="AG977" s="28">
        <v>0</v>
      </c>
      <c r="AH977" s="28">
        <v>0</v>
      </c>
      <c r="AI977" s="28">
        <v>0</v>
      </c>
      <c r="AJ977" s="28">
        <v>4.3308430000000002E-2</v>
      </c>
      <c r="AK977" s="28">
        <v>4.3308430000000002E-2</v>
      </c>
      <c r="AL977" s="28">
        <v>6.0673350999999993</v>
      </c>
      <c r="AM977" s="28">
        <v>6.0673350999999993</v>
      </c>
      <c r="AN977" s="28">
        <v>0</v>
      </c>
      <c r="AO977" s="28">
        <v>0</v>
      </c>
      <c r="AP977" s="28">
        <v>0</v>
      </c>
      <c r="AQ977" s="28">
        <v>0</v>
      </c>
      <c r="AR977" s="28">
        <v>0</v>
      </c>
      <c r="AS977" s="28">
        <v>0</v>
      </c>
      <c r="AT977" s="28">
        <v>6.0673350999999993</v>
      </c>
      <c r="AU977" s="28">
        <v>16.842317349999998</v>
      </c>
      <c r="AV977" s="28">
        <v>26.115744339999999</v>
      </c>
      <c r="AW977" s="28">
        <v>42.958061690000008</v>
      </c>
      <c r="AX977" s="28">
        <v>0</v>
      </c>
      <c r="AY977" s="28">
        <v>0</v>
      </c>
      <c r="AZ977" s="28">
        <v>42.958061690000008</v>
      </c>
    </row>
    <row r="978" spans="2:52" x14ac:dyDescent="0.25">
      <c r="B978" s="15" t="s">
        <v>556</v>
      </c>
      <c r="C978" s="28">
        <v>3.8116201799999998</v>
      </c>
      <c r="D978" s="28">
        <v>1.5872347199999999</v>
      </c>
      <c r="E978" s="28">
        <v>0.86871014999999996</v>
      </c>
      <c r="F978" s="28">
        <v>0.63694198999999996</v>
      </c>
      <c r="G978" s="28">
        <v>8.1582580000000002E-2</v>
      </c>
      <c r="H978" s="28">
        <v>2.2243854600000001</v>
      </c>
      <c r="I978" s="28">
        <v>0.23628825000000001</v>
      </c>
      <c r="J978" s="28">
        <v>0.38215276000000004</v>
      </c>
      <c r="K978" s="28">
        <v>1.3223060500000001</v>
      </c>
      <c r="L978" s="28">
        <v>0.28363840000000001</v>
      </c>
      <c r="M978" s="28">
        <v>43.391556000000001</v>
      </c>
      <c r="N978" s="28">
        <v>43.391556000000001</v>
      </c>
      <c r="O978" s="28">
        <v>0</v>
      </c>
      <c r="P978" s="28">
        <v>0</v>
      </c>
      <c r="Q978" s="28">
        <v>0</v>
      </c>
      <c r="R978" s="28">
        <v>47.20317618</v>
      </c>
      <c r="S978" s="28">
        <v>11.999244170000001</v>
      </c>
      <c r="T978" s="28">
        <v>0.28252781999999999</v>
      </c>
      <c r="U978" s="28">
        <v>1.8338652600000001</v>
      </c>
      <c r="V978" s="28">
        <v>0</v>
      </c>
      <c r="W978" s="28">
        <v>0.21830332</v>
      </c>
      <c r="X978" s="28">
        <v>1.0607063000000001</v>
      </c>
      <c r="Y978" s="28">
        <v>2.0135976699999998</v>
      </c>
      <c r="Z978" s="28">
        <v>0</v>
      </c>
      <c r="AA978" s="28">
        <v>17.408244539999998</v>
      </c>
      <c r="AB978" s="28">
        <v>29.794931640000001</v>
      </c>
      <c r="AC978" s="28">
        <v>0</v>
      </c>
      <c r="AD978" s="28">
        <v>0</v>
      </c>
      <c r="AE978" s="28">
        <v>0</v>
      </c>
      <c r="AF978" s="28">
        <v>0</v>
      </c>
      <c r="AG978" s="28">
        <v>0</v>
      </c>
      <c r="AH978" s="28">
        <v>0</v>
      </c>
      <c r="AI978" s="28">
        <v>0</v>
      </c>
      <c r="AJ978" s="28">
        <v>0</v>
      </c>
      <c r="AK978" s="28">
        <v>0</v>
      </c>
      <c r="AL978" s="28">
        <v>0.44690268999999999</v>
      </c>
      <c r="AM978" s="28">
        <v>0.44690268999999999</v>
      </c>
      <c r="AN978" s="28">
        <v>0</v>
      </c>
      <c r="AO978" s="28">
        <v>0</v>
      </c>
      <c r="AP978" s="28">
        <v>0</v>
      </c>
      <c r="AQ978" s="28">
        <v>0</v>
      </c>
      <c r="AR978" s="28">
        <v>0</v>
      </c>
      <c r="AS978" s="28">
        <v>0</v>
      </c>
      <c r="AT978" s="28">
        <v>0.44690268999999999</v>
      </c>
      <c r="AU978" s="28">
        <v>29.34802895</v>
      </c>
      <c r="AV978" s="28">
        <v>40.758716509999999</v>
      </c>
      <c r="AW978" s="28">
        <v>70.106745459999999</v>
      </c>
      <c r="AX978" s="28">
        <v>7.7717232200000002</v>
      </c>
      <c r="AY978" s="28">
        <v>0</v>
      </c>
      <c r="AZ978" s="28">
        <v>62.335022239999994</v>
      </c>
    </row>
    <row r="979" spans="2:52" x14ac:dyDescent="0.25">
      <c r="B979" s="15" t="s">
        <v>762</v>
      </c>
      <c r="C979" s="28">
        <v>6.3401751700000002</v>
      </c>
      <c r="D979" s="28">
        <v>1.7160914900000002</v>
      </c>
      <c r="E979" s="28">
        <v>1.08804937</v>
      </c>
      <c r="F979" s="28">
        <v>0.43024554999999998</v>
      </c>
      <c r="G979" s="28">
        <v>0.19779657</v>
      </c>
      <c r="H979" s="28">
        <v>4.62408368</v>
      </c>
      <c r="I979" s="28">
        <v>0.94412996999999999</v>
      </c>
      <c r="J979" s="28">
        <v>0.41999621000000004</v>
      </c>
      <c r="K979" s="28">
        <v>2.4676253699999999</v>
      </c>
      <c r="L979" s="28">
        <v>0.79233213000000002</v>
      </c>
      <c r="M979" s="28">
        <v>57.396453090000001</v>
      </c>
      <c r="N979" s="28">
        <v>57.371029</v>
      </c>
      <c r="O979" s="28">
        <v>2.542409E-2</v>
      </c>
      <c r="P979" s="28">
        <v>0</v>
      </c>
      <c r="Q979" s="28">
        <v>0</v>
      </c>
      <c r="R979" s="28">
        <v>63.736628260000003</v>
      </c>
      <c r="S979" s="28">
        <v>40.470939829999999</v>
      </c>
      <c r="T979" s="28">
        <v>0.82139070999999997</v>
      </c>
      <c r="U979" s="28">
        <v>3.0348222200000001</v>
      </c>
      <c r="V979" s="28">
        <v>0</v>
      </c>
      <c r="W979" s="28">
        <v>0</v>
      </c>
      <c r="X979" s="28">
        <v>1.34242452</v>
      </c>
      <c r="Y979" s="28">
        <v>5.7524539599999995</v>
      </c>
      <c r="Z979" s="28">
        <v>0.56921170999999993</v>
      </c>
      <c r="AA979" s="28">
        <v>51.99124295</v>
      </c>
      <c r="AB979" s="28">
        <v>11.74538531</v>
      </c>
      <c r="AC979" s="28">
        <v>0</v>
      </c>
      <c r="AD979" s="28">
        <v>0</v>
      </c>
      <c r="AE979" s="28">
        <v>0</v>
      </c>
      <c r="AF979" s="28">
        <v>0</v>
      </c>
      <c r="AG979" s="28">
        <v>0</v>
      </c>
      <c r="AH979" s="28">
        <v>0</v>
      </c>
      <c r="AI979" s="28">
        <v>0</v>
      </c>
      <c r="AJ979" s="28">
        <v>0</v>
      </c>
      <c r="AK979" s="28">
        <v>0</v>
      </c>
      <c r="AL979" s="28">
        <v>2.7196900499999996</v>
      </c>
      <c r="AM979" s="28">
        <v>2.7196900499999996</v>
      </c>
      <c r="AN979" s="28">
        <v>0</v>
      </c>
      <c r="AO979" s="28">
        <v>0</v>
      </c>
      <c r="AP979" s="28">
        <v>1.9823328200000001</v>
      </c>
      <c r="AQ979" s="28">
        <v>1.9823328200000001</v>
      </c>
      <c r="AR979" s="28">
        <v>0</v>
      </c>
      <c r="AS979" s="28">
        <v>0</v>
      </c>
      <c r="AT979" s="28">
        <v>4.7020228700000004</v>
      </c>
      <c r="AU979" s="28">
        <v>7.0433624400000001</v>
      </c>
      <c r="AV979" s="28">
        <v>2.4668847</v>
      </c>
      <c r="AW979" s="28">
        <v>9.5102471400000006</v>
      </c>
      <c r="AX979" s="28">
        <v>0</v>
      </c>
      <c r="AY979" s="28">
        <v>1.06331829</v>
      </c>
      <c r="AZ979" s="28">
        <v>8.446928849999999</v>
      </c>
    </row>
    <row r="980" spans="2:52" x14ac:dyDescent="0.25">
      <c r="B980" s="15" t="s">
        <v>728</v>
      </c>
      <c r="C980" s="28">
        <v>35.01193688</v>
      </c>
      <c r="D980" s="28">
        <v>2.7398842000000001</v>
      </c>
      <c r="E980" s="28">
        <v>1.3128760699999997</v>
      </c>
      <c r="F980" s="28">
        <v>1.2141536399999999</v>
      </c>
      <c r="G980" s="28">
        <v>0.21285448999999998</v>
      </c>
      <c r="H980" s="28">
        <v>32.272052680000002</v>
      </c>
      <c r="I980" s="28">
        <v>0.43839549999999999</v>
      </c>
      <c r="J980" s="28">
        <v>0.51800999999999997</v>
      </c>
      <c r="K980" s="28">
        <v>4.1758848999999998</v>
      </c>
      <c r="L980" s="28">
        <v>27.139762280000003</v>
      </c>
      <c r="M980" s="28">
        <v>58.49168693</v>
      </c>
      <c r="N980" s="28">
        <v>57.892809999999997</v>
      </c>
      <c r="O980" s="28">
        <v>2.8085820000000001E-2</v>
      </c>
      <c r="P980" s="28">
        <v>0.57079110999999993</v>
      </c>
      <c r="Q980" s="28">
        <v>0</v>
      </c>
      <c r="R980" s="28">
        <v>93.503623810000008</v>
      </c>
      <c r="S980" s="28">
        <v>27.154497690000003</v>
      </c>
      <c r="T980" s="28">
        <v>8.1418330799999996</v>
      </c>
      <c r="U980" s="28">
        <v>4.8426229699999999</v>
      </c>
      <c r="V980" s="28">
        <v>0</v>
      </c>
      <c r="W980" s="28">
        <v>0</v>
      </c>
      <c r="X980" s="28">
        <v>1.09059924</v>
      </c>
      <c r="Y980" s="28">
        <v>6.3850204800000006</v>
      </c>
      <c r="Z980" s="28">
        <v>1.5249608000000001</v>
      </c>
      <c r="AA980" s="28">
        <v>49.139534260000005</v>
      </c>
      <c r="AB980" s="28">
        <v>44.364089550000003</v>
      </c>
      <c r="AC980" s="28">
        <v>0</v>
      </c>
      <c r="AD980" s="28">
        <v>0</v>
      </c>
      <c r="AE980" s="28">
        <v>0</v>
      </c>
      <c r="AF980" s="28">
        <v>0</v>
      </c>
      <c r="AG980" s="28">
        <v>0</v>
      </c>
      <c r="AH980" s="28">
        <v>0</v>
      </c>
      <c r="AI980" s="28">
        <v>0</v>
      </c>
      <c r="AJ980" s="28">
        <v>0</v>
      </c>
      <c r="AK980" s="28">
        <v>0</v>
      </c>
      <c r="AL980" s="28">
        <v>1.0498533600000002</v>
      </c>
      <c r="AM980" s="28">
        <v>1.0498533600000002</v>
      </c>
      <c r="AN980" s="28">
        <v>0</v>
      </c>
      <c r="AO980" s="28">
        <v>0</v>
      </c>
      <c r="AP980" s="28">
        <v>4.6243723899999996</v>
      </c>
      <c r="AQ980" s="28">
        <v>4.6243723899999996</v>
      </c>
      <c r="AR980" s="28">
        <v>0</v>
      </c>
      <c r="AS980" s="28">
        <v>25.63677921</v>
      </c>
      <c r="AT980" s="28">
        <v>31.311004960000002</v>
      </c>
      <c r="AU980" s="28">
        <v>13.053084589999999</v>
      </c>
      <c r="AV980" s="28">
        <v>6.7017947500000004</v>
      </c>
      <c r="AW980" s="28">
        <v>19.754879339999999</v>
      </c>
      <c r="AX980" s="28">
        <v>0.20295070000000001</v>
      </c>
      <c r="AY980" s="28">
        <v>0.79889062</v>
      </c>
      <c r="AZ980" s="28">
        <v>18.753038019999998</v>
      </c>
    </row>
    <row r="981" spans="2:52" x14ac:dyDescent="0.25">
      <c r="B981" s="15" t="s">
        <v>432</v>
      </c>
      <c r="C981" s="28">
        <v>18.722942940000003</v>
      </c>
      <c r="D981" s="28">
        <v>1.7790928899999998</v>
      </c>
      <c r="E981" s="28">
        <v>0.84654658999999999</v>
      </c>
      <c r="F981" s="28">
        <v>0.66429899999999997</v>
      </c>
      <c r="G981" s="28">
        <v>0.26824729999999997</v>
      </c>
      <c r="H981" s="28">
        <v>16.943850050000002</v>
      </c>
      <c r="I981" s="28">
        <v>0.80382045999999996</v>
      </c>
      <c r="J981" s="28">
        <v>0.80280434999999994</v>
      </c>
      <c r="K981" s="28">
        <v>14.489789099999999</v>
      </c>
      <c r="L981" s="28">
        <v>0.84743614</v>
      </c>
      <c r="M981" s="28">
        <v>67.443864000000005</v>
      </c>
      <c r="N981" s="28">
        <v>67.443864000000005</v>
      </c>
      <c r="O981" s="28">
        <v>0</v>
      </c>
      <c r="P981" s="28">
        <v>0</v>
      </c>
      <c r="Q981" s="28">
        <v>0</v>
      </c>
      <c r="R981" s="28">
        <v>86.166806940000001</v>
      </c>
      <c r="S981" s="28">
        <v>33.436139560000001</v>
      </c>
      <c r="T981" s="28">
        <v>0.63029999999999997</v>
      </c>
      <c r="U981" s="28">
        <v>3.7770371099999998</v>
      </c>
      <c r="V981" s="28">
        <v>0</v>
      </c>
      <c r="W981" s="28">
        <v>0</v>
      </c>
      <c r="X981" s="28">
        <v>1.15821174</v>
      </c>
      <c r="Y981" s="28">
        <v>14.024094160000001</v>
      </c>
      <c r="Z981" s="28">
        <v>0.61441699999999999</v>
      </c>
      <c r="AA981" s="28">
        <v>53.640199570000007</v>
      </c>
      <c r="AB981" s="28">
        <v>32.526607370000001</v>
      </c>
      <c r="AC981" s="28">
        <v>0</v>
      </c>
      <c r="AD981" s="28">
        <v>0</v>
      </c>
      <c r="AE981" s="28">
        <v>0</v>
      </c>
      <c r="AF981" s="28">
        <v>0</v>
      </c>
      <c r="AG981" s="28">
        <v>8.9930865000000004</v>
      </c>
      <c r="AH981" s="28">
        <v>8.9930865000000004</v>
      </c>
      <c r="AI981" s="28">
        <v>0</v>
      </c>
      <c r="AJ981" s="28">
        <v>4.0421470499999996</v>
      </c>
      <c r="AK981" s="28">
        <v>13.035233550000001</v>
      </c>
      <c r="AL981" s="28">
        <v>5.7423369000000006</v>
      </c>
      <c r="AM981" s="28">
        <v>5.7423369000000006</v>
      </c>
      <c r="AN981" s="28">
        <v>0</v>
      </c>
      <c r="AO981" s="28">
        <v>0</v>
      </c>
      <c r="AP981" s="28">
        <v>12.848233550000002</v>
      </c>
      <c r="AQ981" s="28">
        <v>12.848233550000002</v>
      </c>
      <c r="AR981" s="28">
        <v>0</v>
      </c>
      <c r="AS981" s="28">
        <v>15.6922792</v>
      </c>
      <c r="AT981" s="28">
        <v>34.282849650000003</v>
      </c>
      <c r="AU981" s="28">
        <v>11.278991269999999</v>
      </c>
      <c r="AV981" s="28">
        <v>10.35283317</v>
      </c>
      <c r="AW981" s="28">
        <v>21.631824439999999</v>
      </c>
      <c r="AX981" s="28">
        <v>0.5920508000000001</v>
      </c>
      <c r="AY981" s="28">
        <v>1.18185915</v>
      </c>
      <c r="AZ981" s="28">
        <v>19.857914489999999</v>
      </c>
    </row>
    <row r="982" spans="2:52" x14ac:dyDescent="0.25">
      <c r="B982" s="15" t="s">
        <v>729</v>
      </c>
      <c r="C982" s="28">
        <v>26.184373420000004</v>
      </c>
      <c r="D982" s="28">
        <v>5.6563116700000009</v>
      </c>
      <c r="E982" s="28">
        <v>2.1409619900000001</v>
      </c>
      <c r="F982" s="28">
        <v>3.1468944900000002</v>
      </c>
      <c r="G982" s="28">
        <v>0.36845518999999999</v>
      </c>
      <c r="H982" s="28">
        <v>20.528061749999999</v>
      </c>
      <c r="I982" s="28">
        <v>1.6116538300000001</v>
      </c>
      <c r="J982" s="28">
        <v>9.2689255299999989</v>
      </c>
      <c r="K982" s="28">
        <v>9.5086565500000013</v>
      </c>
      <c r="L982" s="28">
        <v>0.13882584000000001</v>
      </c>
      <c r="M982" s="28">
        <v>67.514600949999988</v>
      </c>
      <c r="N982" s="28">
        <v>67.366896959999991</v>
      </c>
      <c r="O982" s="28">
        <v>0.14770398999999998</v>
      </c>
      <c r="P982" s="28">
        <v>0</v>
      </c>
      <c r="Q982" s="28">
        <v>0</v>
      </c>
      <c r="R982" s="28">
        <v>93.698974369999988</v>
      </c>
      <c r="S982" s="28">
        <v>14.212575579999999</v>
      </c>
      <c r="T982" s="28">
        <v>1.0028250999999999</v>
      </c>
      <c r="U982" s="28">
        <v>1.5723865700000001</v>
      </c>
      <c r="V982" s="28">
        <v>0</v>
      </c>
      <c r="W982" s="28">
        <v>0</v>
      </c>
      <c r="X982" s="28">
        <v>0.91063700000000003</v>
      </c>
      <c r="Y982" s="28">
        <v>6.4630627699999996</v>
      </c>
      <c r="Z982" s="28">
        <v>1.478E-2</v>
      </c>
      <c r="AA982" s="28">
        <v>24.176267020000001</v>
      </c>
      <c r="AB982" s="28">
        <v>69.522707350000005</v>
      </c>
      <c r="AC982" s="28">
        <v>0</v>
      </c>
      <c r="AD982" s="28">
        <v>0</v>
      </c>
      <c r="AE982" s="28">
        <v>0</v>
      </c>
      <c r="AF982" s="28">
        <v>0</v>
      </c>
      <c r="AG982" s="28">
        <v>0</v>
      </c>
      <c r="AH982" s="28">
        <v>0</v>
      </c>
      <c r="AI982" s="28">
        <v>0</v>
      </c>
      <c r="AJ982" s="28">
        <v>0</v>
      </c>
      <c r="AK982" s="28">
        <v>0</v>
      </c>
      <c r="AL982" s="28">
        <v>3.4282372099999998</v>
      </c>
      <c r="AM982" s="28">
        <v>3.4282372099999998</v>
      </c>
      <c r="AN982" s="28">
        <v>0</v>
      </c>
      <c r="AO982" s="28">
        <v>0</v>
      </c>
      <c r="AP982" s="28">
        <v>0</v>
      </c>
      <c r="AQ982" s="28">
        <v>0</v>
      </c>
      <c r="AR982" s="28">
        <v>0</v>
      </c>
      <c r="AS982" s="28">
        <v>38.451662859999999</v>
      </c>
      <c r="AT982" s="28">
        <v>41.879900069999998</v>
      </c>
      <c r="AU982" s="28">
        <v>27.64280728</v>
      </c>
      <c r="AV982" s="28">
        <v>20.974855780000002</v>
      </c>
      <c r="AW982" s="28">
        <v>48.617663060000005</v>
      </c>
      <c r="AX982" s="28">
        <v>3.8144698099999998</v>
      </c>
      <c r="AY982" s="28">
        <v>0.82815979000000006</v>
      </c>
      <c r="AZ982" s="28">
        <v>43.975033459999999</v>
      </c>
    </row>
    <row r="983" spans="2:52" x14ac:dyDescent="0.25">
      <c r="B983" s="15" t="s">
        <v>730</v>
      </c>
      <c r="C983" s="28">
        <v>12.51048933</v>
      </c>
      <c r="D983" s="28">
        <v>3.4183677400000003</v>
      </c>
      <c r="E983" s="28">
        <v>2.2090710599999999</v>
      </c>
      <c r="F983" s="28">
        <v>0.92739107999999992</v>
      </c>
      <c r="G983" s="28">
        <v>0.28190559999999998</v>
      </c>
      <c r="H983" s="28">
        <v>9.0921215899999996</v>
      </c>
      <c r="I983" s="28">
        <v>1.9256630400000001</v>
      </c>
      <c r="J983" s="28">
        <v>0.76824368999999992</v>
      </c>
      <c r="K983" s="28">
        <v>6.2708623600000006</v>
      </c>
      <c r="L983" s="28">
        <v>0.12735250000000001</v>
      </c>
      <c r="M983" s="28">
        <v>69.262415070000003</v>
      </c>
      <c r="N983" s="28">
        <v>69.106044999999995</v>
      </c>
      <c r="O983" s="28">
        <v>5.203373E-2</v>
      </c>
      <c r="P983" s="28">
        <v>0.10433634</v>
      </c>
      <c r="Q983" s="28">
        <v>0</v>
      </c>
      <c r="R983" s="28">
        <v>81.772904400000002</v>
      </c>
      <c r="S983" s="28">
        <v>42.139980439999995</v>
      </c>
      <c r="T983" s="28">
        <v>1.0171615300000001</v>
      </c>
      <c r="U983" s="28">
        <v>5.8300418399999998</v>
      </c>
      <c r="V983" s="28">
        <v>0</v>
      </c>
      <c r="W983" s="28">
        <v>0</v>
      </c>
      <c r="X983" s="28">
        <v>9.7347273800000007</v>
      </c>
      <c r="Y983" s="28">
        <v>9.9985912500000005</v>
      </c>
      <c r="Z983" s="28">
        <v>0</v>
      </c>
      <c r="AA983" s="28">
        <v>68.720502440000004</v>
      </c>
      <c r="AB983" s="28">
        <v>13.052401959999999</v>
      </c>
      <c r="AC983" s="28">
        <v>0</v>
      </c>
      <c r="AD983" s="28">
        <v>0</v>
      </c>
      <c r="AE983" s="28">
        <v>0</v>
      </c>
      <c r="AF983" s="28">
        <v>0</v>
      </c>
      <c r="AG983" s="28">
        <v>0</v>
      </c>
      <c r="AH983" s="28">
        <v>0</v>
      </c>
      <c r="AI983" s="28">
        <v>0</v>
      </c>
      <c r="AJ983" s="28">
        <v>2.8810164999999999</v>
      </c>
      <c r="AK983" s="28">
        <v>2.8810164999999999</v>
      </c>
      <c r="AL983" s="28">
        <v>4.0009428399999996</v>
      </c>
      <c r="AM983" s="28">
        <v>4.0009428399999996</v>
      </c>
      <c r="AN983" s="28">
        <v>0</v>
      </c>
      <c r="AO983" s="28">
        <v>0</v>
      </c>
      <c r="AP983" s="28">
        <v>0.52136400000000005</v>
      </c>
      <c r="AQ983" s="28">
        <v>0.52136400000000005</v>
      </c>
      <c r="AR983" s="28">
        <v>0</v>
      </c>
      <c r="AS983" s="28">
        <v>4.3355909199999996</v>
      </c>
      <c r="AT983" s="28">
        <v>8.8578977600000002</v>
      </c>
      <c r="AU983" s="28">
        <v>7.0755207000000002</v>
      </c>
      <c r="AV983" s="28">
        <v>4.01928588</v>
      </c>
      <c r="AW983" s="28">
        <v>11.09480658</v>
      </c>
      <c r="AX983" s="28">
        <v>1.1853366599999999</v>
      </c>
      <c r="AY983" s="28">
        <v>0</v>
      </c>
      <c r="AZ983" s="28">
        <v>9.9094699199999994</v>
      </c>
    </row>
    <row r="984" spans="2:52" x14ac:dyDescent="0.25">
      <c r="B984" s="15" t="s">
        <v>731</v>
      </c>
      <c r="C984" s="28">
        <v>47.709897840000004</v>
      </c>
      <c r="D984" s="28">
        <v>7.6049664200000002</v>
      </c>
      <c r="E984" s="28">
        <v>4.33153012</v>
      </c>
      <c r="F984" s="28">
        <v>2.9525570099999996</v>
      </c>
      <c r="G984" s="28">
        <v>0.32087928999999998</v>
      </c>
      <c r="H984" s="28">
        <v>40.10493142</v>
      </c>
      <c r="I984" s="28">
        <v>2.3615098199999998</v>
      </c>
      <c r="J984" s="28">
        <v>3.4629565000000002</v>
      </c>
      <c r="K984" s="28">
        <v>33.09314182</v>
      </c>
      <c r="L984" s="28">
        <v>1.18732328</v>
      </c>
      <c r="M984" s="28">
        <v>106.6604682</v>
      </c>
      <c r="N984" s="28">
        <v>101.58814</v>
      </c>
      <c r="O984" s="28">
        <v>0.66561817000000001</v>
      </c>
      <c r="P984" s="28">
        <v>4.4067100300000002</v>
      </c>
      <c r="Q984" s="28">
        <v>0</v>
      </c>
      <c r="R984" s="28">
        <v>154.37036604000002</v>
      </c>
      <c r="S984" s="28">
        <v>43.645497670000005</v>
      </c>
      <c r="T984" s="28">
        <v>1.1068487</v>
      </c>
      <c r="U984" s="28">
        <v>10.20197561</v>
      </c>
      <c r="V984" s="28">
        <v>0</v>
      </c>
      <c r="W984" s="28">
        <v>0</v>
      </c>
      <c r="X984" s="28">
        <v>8.2713847400000002</v>
      </c>
      <c r="Y984" s="28">
        <v>30.511534469999997</v>
      </c>
      <c r="Z984" s="28">
        <v>0</v>
      </c>
      <c r="AA984" s="28">
        <v>93.737241189999992</v>
      </c>
      <c r="AB984" s="28">
        <v>60.633124850000002</v>
      </c>
      <c r="AC984" s="28">
        <v>0</v>
      </c>
      <c r="AD984" s="28">
        <v>0</v>
      </c>
      <c r="AE984" s="28">
        <v>0</v>
      </c>
      <c r="AF984" s="28">
        <v>0</v>
      </c>
      <c r="AG984" s="28">
        <v>0</v>
      </c>
      <c r="AH984" s="28">
        <v>0</v>
      </c>
      <c r="AI984" s="28">
        <v>0</v>
      </c>
      <c r="AJ984" s="28">
        <v>12.51416721</v>
      </c>
      <c r="AK984" s="28">
        <v>12.51416721</v>
      </c>
      <c r="AL984" s="28">
        <v>14.58784468</v>
      </c>
      <c r="AM984" s="28">
        <v>14.58784468</v>
      </c>
      <c r="AN984" s="28">
        <v>0</v>
      </c>
      <c r="AO984" s="28">
        <v>0</v>
      </c>
      <c r="AP984" s="28">
        <v>1.7041464099999999</v>
      </c>
      <c r="AQ984" s="28">
        <v>1.7041464099999999</v>
      </c>
      <c r="AR984" s="28">
        <v>0</v>
      </c>
      <c r="AS984" s="28">
        <v>10.26429446</v>
      </c>
      <c r="AT984" s="28">
        <v>26.556285550000002</v>
      </c>
      <c r="AU984" s="28">
        <v>46.591006510000007</v>
      </c>
      <c r="AV984" s="28">
        <v>90.404061460000008</v>
      </c>
      <c r="AW984" s="28">
        <v>136.99506797000001</v>
      </c>
      <c r="AX984" s="28">
        <v>10.1962875</v>
      </c>
      <c r="AY984" s="28">
        <v>16.58392765</v>
      </c>
      <c r="AZ984" s="28">
        <v>110.21485282</v>
      </c>
    </row>
    <row r="985" spans="2:52" x14ac:dyDescent="0.25">
      <c r="B985" s="15" t="s">
        <v>732</v>
      </c>
      <c r="C985" s="28">
        <v>10.208589160000001</v>
      </c>
      <c r="D985" s="28">
        <v>2.2514883600000002</v>
      </c>
      <c r="E985" s="28">
        <v>1.2698449999999999</v>
      </c>
      <c r="F985" s="28">
        <v>0.56709191000000003</v>
      </c>
      <c r="G985" s="28">
        <v>0.41455144999999999</v>
      </c>
      <c r="H985" s="28">
        <v>7.9571008000000001</v>
      </c>
      <c r="I985" s="28">
        <v>0.75093393000000008</v>
      </c>
      <c r="J985" s="28">
        <v>1.17511681</v>
      </c>
      <c r="K985" s="28">
        <v>5.1011296399999999</v>
      </c>
      <c r="L985" s="28">
        <v>0.92992041999999997</v>
      </c>
      <c r="M985" s="28">
        <v>63.137794579999998</v>
      </c>
      <c r="N985" s="28">
        <v>62.475703000000003</v>
      </c>
      <c r="O985" s="28">
        <v>0.16209157999999999</v>
      </c>
      <c r="P985" s="28">
        <v>0</v>
      </c>
      <c r="Q985" s="28">
        <v>0.5</v>
      </c>
      <c r="R985" s="28">
        <v>73.346383739999993</v>
      </c>
      <c r="S985" s="28">
        <v>24.156006219999998</v>
      </c>
      <c r="T985" s="28">
        <v>1.2153851100000002</v>
      </c>
      <c r="U985" s="28">
        <v>4.87667421</v>
      </c>
      <c r="V985" s="28">
        <v>0</v>
      </c>
      <c r="W985" s="28">
        <v>0</v>
      </c>
      <c r="X985" s="28">
        <v>1.08993099</v>
      </c>
      <c r="Y985" s="28">
        <v>10.801990179999999</v>
      </c>
      <c r="Z985" s="28">
        <v>0.15304076</v>
      </c>
      <c r="AA985" s="28">
        <v>42.293027469999991</v>
      </c>
      <c r="AB985" s="28">
        <v>31.053356269999998</v>
      </c>
      <c r="AC985" s="28">
        <v>0</v>
      </c>
      <c r="AD985" s="28">
        <v>0</v>
      </c>
      <c r="AE985" s="28">
        <v>0</v>
      </c>
      <c r="AF985" s="28">
        <v>0</v>
      </c>
      <c r="AG985" s="28">
        <v>0</v>
      </c>
      <c r="AH985" s="28">
        <v>0</v>
      </c>
      <c r="AI985" s="28">
        <v>0</v>
      </c>
      <c r="AJ985" s="28">
        <v>22.097502859999999</v>
      </c>
      <c r="AK985" s="28">
        <v>22.097502859999999</v>
      </c>
      <c r="AL985" s="28">
        <v>7.7140197099999996</v>
      </c>
      <c r="AM985" s="28">
        <v>7.7140197099999996</v>
      </c>
      <c r="AN985" s="28">
        <v>0</v>
      </c>
      <c r="AO985" s="28">
        <v>0</v>
      </c>
      <c r="AP985" s="28">
        <v>0.63667227000000004</v>
      </c>
      <c r="AQ985" s="28">
        <v>0.63667227000000004</v>
      </c>
      <c r="AR985" s="28">
        <v>0</v>
      </c>
      <c r="AS985" s="28">
        <v>22.333951079999999</v>
      </c>
      <c r="AT985" s="28">
        <v>30.684643059999999</v>
      </c>
      <c r="AU985" s="28">
        <v>22.466216070000002</v>
      </c>
      <c r="AV985" s="28">
        <v>25.214394949999999</v>
      </c>
      <c r="AW985" s="28">
        <v>47.680611020000001</v>
      </c>
      <c r="AX985" s="28">
        <v>1.03348715</v>
      </c>
      <c r="AY985" s="28">
        <v>7.1408403200000006</v>
      </c>
      <c r="AZ985" s="28">
        <v>39.506283550000006</v>
      </c>
    </row>
    <row r="986" spans="2:52" x14ac:dyDescent="0.25">
      <c r="B986" s="15" t="s">
        <v>733</v>
      </c>
      <c r="C986" s="28">
        <v>9.1006588100000005</v>
      </c>
      <c r="D986" s="28">
        <v>3.4144104999999998</v>
      </c>
      <c r="E986" s="28">
        <v>0.94962394999999999</v>
      </c>
      <c r="F986" s="28">
        <v>2.0823317000000001</v>
      </c>
      <c r="G986" s="28">
        <v>0.38245484999999996</v>
      </c>
      <c r="H986" s="28">
        <v>5.6862483100000007</v>
      </c>
      <c r="I986" s="28">
        <v>0.73705458999999995</v>
      </c>
      <c r="J986" s="28">
        <v>0.99586506000000008</v>
      </c>
      <c r="K986" s="28">
        <v>0.91431249999999997</v>
      </c>
      <c r="L986" s="28">
        <v>3.0390161600000001</v>
      </c>
      <c r="M986" s="28">
        <v>53.058279020000001</v>
      </c>
      <c r="N986" s="28">
        <v>52.981746999999999</v>
      </c>
      <c r="O986" s="28">
        <v>7.6532020000000006E-2</v>
      </c>
      <c r="P986" s="28">
        <v>0</v>
      </c>
      <c r="Q986" s="28">
        <v>0</v>
      </c>
      <c r="R986" s="28">
        <v>62.158937830000006</v>
      </c>
      <c r="S986" s="28">
        <v>36.645020960000004</v>
      </c>
      <c r="T986" s="28">
        <v>0.46642442000000001</v>
      </c>
      <c r="U986" s="28">
        <v>3.1316784700000002</v>
      </c>
      <c r="V986" s="28">
        <v>0</v>
      </c>
      <c r="W986" s="28">
        <v>0</v>
      </c>
      <c r="X986" s="28">
        <v>0.25700361999999999</v>
      </c>
      <c r="Y986" s="28">
        <v>2.5155651099999998</v>
      </c>
      <c r="Z986" s="28">
        <v>3.66</v>
      </c>
      <c r="AA986" s="28">
        <v>46.675692579999996</v>
      </c>
      <c r="AB986" s="28">
        <v>15.48324525</v>
      </c>
      <c r="AC986" s="28">
        <v>0</v>
      </c>
      <c r="AD986" s="28">
        <v>0</v>
      </c>
      <c r="AE986" s="28">
        <v>0</v>
      </c>
      <c r="AF986" s="28">
        <v>0</v>
      </c>
      <c r="AG986" s="28">
        <v>5.3133238799999996</v>
      </c>
      <c r="AH986" s="28">
        <v>5.3133238799999996</v>
      </c>
      <c r="AI986" s="28">
        <v>0</v>
      </c>
      <c r="AJ986" s="28">
        <v>0</v>
      </c>
      <c r="AK986" s="28">
        <v>5.3133238799999996</v>
      </c>
      <c r="AL986" s="28">
        <v>2.9351145199999999</v>
      </c>
      <c r="AM986" s="28">
        <v>0.39636246000000003</v>
      </c>
      <c r="AN986" s="28">
        <v>0</v>
      </c>
      <c r="AO986" s="28">
        <v>2.5387520600000002</v>
      </c>
      <c r="AP986" s="28">
        <v>1.0578133600000001</v>
      </c>
      <c r="AQ986" s="28">
        <v>1.0578133600000001</v>
      </c>
      <c r="AR986" s="28">
        <v>0</v>
      </c>
      <c r="AS986" s="28">
        <v>0</v>
      </c>
      <c r="AT986" s="28">
        <v>3.9929278799999999</v>
      </c>
      <c r="AU986" s="28">
        <v>16.803641249999998</v>
      </c>
      <c r="AV986" s="28">
        <v>13.57913989</v>
      </c>
      <c r="AW986" s="28">
        <v>30.382781140000002</v>
      </c>
      <c r="AX986" s="28">
        <v>3.5721728500000003</v>
      </c>
      <c r="AY986" s="28">
        <v>4.1529566300000003</v>
      </c>
      <c r="AZ986" s="28">
        <v>22.657651659999999</v>
      </c>
    </row>
    <row r="987" spans="2:52" x14ac:dyDescent="0.25">
      <c r="B987" s="15" t="s">
        <v>734</v>
      </c>
      <c r="C987" s="28">
        <v>11.376624060000001</v>
      </c>
      <c r="D987" s="28">
        <v>2.3880170699999996</v>
      </c>
      <c r="E987" s="28">
        <v>0.84184387000000005</v>
      </c>
      <c r="F987" s="28">
        <v>1.4704095500000001</v>
      </c>
      <c r="G987" s="28">
        <v>7.5763649999999988E-2</v>
      </c>
      <c r="H987" s="28">
        <v>8.988606990000001</v>
      </c>
      <c r="I987" s="28">
        <v>0.69549126999999999</v>
      </c>
      <c r="J987" s="28">
        <v>0.26554934000000002</v>
      </c>
      <c r="K987" s="28">
        <v>4.8583318600000007</v>
      </c>
      <c r="L987" s="28">
        <v>3.1692345199999998</v>
      </c>
      <c r="M987" s="28">
        <v>36.274422109999996</v>
      </c>
      <c r="N987" s="28">
        <v>36.228321000000001</v>
      </c>
      <c r="O987" s="28">
        <v>4.6101110000000001E-2</v>
      </c>
      <c r="P987" s="28">
        <v>0</v>
      </c>
      <c r="Q987" s="28">
        <v>0</v>
      </c>
      <c r="R987" s="28">
        <v>47.651046170000001</v>
      </c>
      <c r="S987" s="28">
        <v>23.46686493</v>
      </c>
      <c r="T987" s="28">
        <v>0.85408528000000006</v>
      </c>
      <c r="U987" s="28">
        <v>3.26312304</v>
      </c>
      <c r="V987" s="28">
        <v>0</v>
      </c>
      <c r="W987" s="28">
        <v>0</v>
      </c>
      <c r="X987" s="28">
        <v>1.1412396899999999</v>
      </c>
      <c r="Y987" s="28">
        <v>8.1911512300000009</v>
      </c>
      <c r="Z987" s="28">
        <v>0</v>
      </c>
      <c r="AA987" s="28">
        <v>36.916464170000005</v>
      </c>
      <c r="AB987" s="28">
        <v>10.734582</v>
      </c>
      <c r="AC987" s="28">
        <v>0</v>
      </c>
      <c r="AD987" s="28">
        <v>0</v>
      </c>
      <c r="AE987" s="28">
        <v>0</v>
      </c>
      <c r="AF987" s="28">
        <v>0</v>
      </c>
      <c r="AG987" s="28">
        <v>0</v>
      </c>
      <c r="AH987" s="28">
        <v>0</v>
      </c>
      <c r="AI987" s="28">
        <v>0</v>
      </c>
      <c r="AJ987" s="28">
        <v>5.6070648499999995</v>
      </c>
      <c r="AK987" s="28">
        <v>5.6070648499999995</v>
      </c>
      <c r="AL987" s="28">
        <v>2.64881667</v>
      </c>
      <c r="AM987" s="28">
        <v>2.64881667</v>
      </c>
      <c r="AN987" s="28">
        <v>0</v>
      </c>
      <c r="AO987" s="28">
        <v>0</v>
      </c>
      <c r="AP987" s="28">
        <v>0</v>
      </c>
      <c r="AQ987" s="28">
        <v>0</v>
      </c>
      <c r="AR987" s="28">
        <v>0</v>
      </c>
      <c r="AS987" s="28">
        <v>1.63156404</v>
      </c>
      <c r="AT987" s="28">
        <v>4.2803807100000002</v>
      </c>
      <c r="AU987" s="28">
        <v>12.061266140000001</v>
      </c>
      <c r="AV987" s="28">
        <v>10.6849466</v>
      </c>
      <c r="AW987" s="28">
        <v>22.746212739999997</v>
      </c>
      <c r="AX987" s="28">
        <v>1.6033322299999999</v>
      </c>
      <c r="AY987" s="28">
        <v>1.8921023700000001</v>
      </c>
      <c r="AZ987" s="28">
        <v>19.250778139999998</v>
      </c>
    </row>
    <row r="988" spans="2:52" x14ac:dyDescent="0.25">
      <c r="B988" s="15" t="s">
        <v>735</v>
      </c>
      <c r="C988" s="28">
        <v>10.53178657</v>
      </c>
      <c r="D988" s="28">
        <v>3.3507790800000001</v>
      </c>
      <c r="E988" s="28">
        <v>1.8612141899999999</v>
      </c>
      <c r="F988" s="28">
        <v>1.35133985</v>
      </c>
      <c r="G988" s="28">
        <v>0.13822504000000002</v>
      </c>
      <c r="H988" s="28">
        <v>7.1810074899999998</v>
      </c>
      <c r="I988" s="28">
        <v>0.48349858000000001</v>
      </c>
      <c r="J988" s="28">
        <v>0.27920120000000004</v>
      </c>
      <c r="K988" s="28">
        <v>5.6318721399999996</v>
      </c>
      <c r="L988" s="28">
        <v>0.78643556999999997</v>
      </c>
      <c r="M988" s="28">
        <v>44.463565799999998</v>
      </c>
      <c r="N988" s="28">
        <v>44.312832</v>
      </c>
      <c r="O988" s="28">
        <v>0.1507338</v>
      </c>
      <c r="P988" s="28">
        <v>0</v>
      </c>
      <c r="Q988" s="28">
        <v>0</v>
      </c>
      <c r="R988" s="28">
        <v>54.995352369999999</v>
      </c>
      <c r="S988" s="28">
        <v>28.609374110000001</v>
      </c>
      <c r="T988" s="28">
        <v>0.69163684999999997</v>
      </c>
      <c r="U988" s="28">
        <v>1.7568431799999999</v>
      </c>
      <c r="V988" s="28">
        <v>0</v>
      </c>
      <c r="W988" s="28">
        <v>0</v>
      </c>
      <c r="X988" s="28">
        <v>0.48543883000000004</v>
      </c>
      <c r="Y988" s="28">
        <v>6.96599302</v>
      </c>
      <c r="Z988" s="28">
        <v>0</v>
      </c>
      <c r="AA988" s="28">
        <v>38.509285989999995</v>
      </c>
      <c r="AB988" s="28">
        <v>16.48606638</v>
      </c>
      <c r="AC988" s="28">
        <v>0</v>
      </c>
      <c r="AD988" s="28">
        <v>0</v>
      </c>
      <c r="AE988" s="28">
        <v>0</v>
      </c>
      <c r="AF988" s="28">
        <v>0</v>
      </c>
      <c r="AG988" s="28">
        <v>0</v>
      </c>
      <c r="AH988" s="28">
        <v>0</v>
      </c>
      <c r="AI988" s="28">
        <v>0</v>
      </c>
      <c r="AJ988" s="28">
        <v>0</v>
      </c>
      <c r="AK988" s="28">
        <v>0</v>
      </c>
      <c r="AL988" s="28">
        <v>8.5406690000000007E-2</v>
      </c>
      <c r="AM988" s="28">
        <v>8.5406690000000007E-2</v>
      </c>
      <c r="AN988" s="28">
        <v>0</v>
      </c>
      <c r="AO988" s="28">
        <v>0</v>
      </c>
      <c r="AP988" s="28">
        <v>0</v>
      </c>
      <c r="AQ988" s="28">
        <v>0</v>
      </c>
      <c r="AR988" s="28">
        <v>0</v>
      </c>
      <c r="AS988" s="28">
        <v>2.0193055100000001</v>
      </c>
      <c r="AT988" s="28">
        <v>2.1047122000000003</v>
      </c>
      <c r="AU988" s="28">
        <v>14.381354179999999</v>
      </c>
      <c r="AV988" s="28">
        <v>11.657783140000001</v>
      </c>
      <c r="AW988" s="28">
        <v>26.039137320000002</v>
      </c>
      <c r="AX988" s="28">
        <v>0.92142838000000005</v>
      </c>
      <c r="AY988" s="28">
        <v>0</v>
      </c>
      <c r="AZ988" s="28">
        <v>25.117708939999996</v>
      </c>
    </row>
    <row r="989" spans="2:52" x14ac:dyDescent="0.25">
      <c r="B989" s="15" t="s">
        <v>736</v>
      </c>
      <c r="C989" s="28">
        <v>9.690554839999999</v>
      </c>
      <c r="D989" s="28">
        <v>2.91445285</v>
      </c>
      <c r="E989" s="28">
        <v>2.2459990599999999</v>
      </c>
      <c r="F989" s="28">
        <v>0.57476115000000005</v>
      </c>
      <c r="G989" s="28">
        <v>9.3692639999999994E-2</v>
      </c>
      <c r="H989" s="28">
        <v>6.7761019899999999</v>
      </c>
      <c r="I989" s="28">
        <v>0.39520742999999997</v>
      </c>
      <c r="J989" s="28">
        <v>1.55178167</v>
      </c>
      <c r="K989" s="28">
        <v>2.0606145800000002</v>
      </c>
      <c r="L989" s="28">
        <v>2.76849831</v>
      </c>
      <c r="M989" s="28">
        <v>53.96536673</v>
      </c>
      <c r="N989" s="28">
        <v>53.943078</v>
      </c>
      <c r="O989" s="28">
        <v>2.228873E-2</v>
      </c>
      <c r="P989" s="28">
        <v>0</v>
      </c>
      <c r="Q989" s="28">
        <v>0</v>
      </c>
      <c r="R989" s="28">
        <v>63.65592156999999</v>
      </c>
      <c r="S989" s="28">
        <v>25.315153429999999</v>
      </c>
      <c r="T989" s="28">
        <v>2.34567865</v>
      </c>
      <c r="U989" s="28">
        <v>3.6742620099999996</v>
      </c>
      <c r="V989" s="28">
        <v>2.199711E-2</v>
      </c>
      <c r="W989" s="28">
        <v>2.0681262899999999</v>
      </c>
      <c r="X989" s="28">
        <v>7.9275343400000002</v>
      </c>
      <c r="Y989" s="28">
        <v>12.1029894</v>
      </c>
      <c r="Z989" s="28">
        <v>0.46955859</v>
      </c>
      <c r="AA989" s="28">
        <v>53.925299819999999</v>
      </c>
      <c r="AB989" s="28">
        <v>9.7306217499999992</v>
      </c>
      <c r="AC989" s="28">
        <v>0</v>
      </c>
      <c r="AD989" s="28">
        <v>0</v>
      </c>
      <c r="AE989" s="28">
        <v>0</v>
      </c>
      <c r="AF989" s="28">
        <v>0</v>
      </c>
      <c r="AG989" s="28">
        <v>0</v>
      </c>
      <c r="AH989" s="28">
        <v>0</v>
      </c>
      <c r="AI989" s="28">
        <v>0</v>
      </c>
      <c r="AJ989" s="28">
        <v>5.0534673799999998</v>
      </c>
      <c r="AK989" s="28">
        <v>5.0534673799999998</v>
      </c>
      <c r="AL989" s="28">
        <v>1.7623274499999999</v>
      </c>
      <c r="AM989" s="28">
        <v>1.7623274499999999</v>
      </c>
      <c r="AN989" s="28">
        <v>0</v>
      </c>
      <c r="AO989" s="28">
        <v>0</v>
      </c>
      <c r="AP989" s="28">
        <v>2.2222222400000002</v>
      </c>
      <c r="AQ989" s="28">
        <v>2.2222222400000002</v>
      </c>
      <c r="AR989" s="28">
        <v>0</v>
      </c>
      <c r="AS989" s="28">
        <v>5.7641552100000002</v>
      </c>
      <c r="AT989" s="28">
        <v>9.7487048999999999</v>
      </c>
      <c r="AU989" s="28">
        <v>5.0353842299999991</v>
      </c>
      <c r="AV989" s="28">
        <v>16.45515606</v>
      </c>
      <c r="AW989" s="28">
        <v>21.490540289999998</v>
      </c>
      <c r="AX989" s="28">
        <v>0.57096237999999999</v>
      </c>
      <c r="AY989" s="28">
        <v>1.23141754</v>
      </c>
      <c r="AZ989" s="28">
        <v>19.688160369999999</v>
      </c>
    </row>
    <row r="990" spans="2:52" x14ac:dyDescent="0.25">
      <c r="B990" s="15" t="s">
        <v>737</v>
      </c>
      <c r="C990" s="28">
        <v>10.960740420000002</v>
      </c>
      <c r="D990" s="28">
        <v>1.36284173</v>
      </c>
      <c r="E990" s="28">
        <v>0.81825212999999997</v>
      </c>
      <c r="F990" s="28">
        <v>0.37625378999999998</v>
      </c>
      <c r="G990" s="28">
        <v>0.16833581</v>
      </c>
      <c r="H990" s="28">
        <v>9.597898690000001</v>
      </c>
      <c r="I990" s="28">
        <v>0.52131174000000002</v>
      </c>
      <c r="J990" s="28">
        <v>0.81081999999999999</v>
      </c>
      <c r="K990" s="28">
        <v>8.0673095700000008</v>
      </c>
      <c r="L990" s="28">
        <v>0.19845738000000002</v>
      </c>
      <c r="M990" s="28">
        <v>65.492586610000004</v>
      </c>
      <c r="N990" s="28">
        <v>62.175224999999998</v>
      </c>
      <c r="O990" s="28">
        <v>2.5991810000000001E-2</v>
      </c>
      <c r="P990" s="28">
        <v>0.24033067000000002</v>
      </c>
      <c r="Q990" s="28">
        <v>3.0510391299999999</v>
      </c>
      <c r="R990" s="28">
        <v>76.453327029999997</v>
      </c>
      <c r="S990" s="28">
        <v>28.411584519999998</v>
      </c>
      <c r="T990" s="28">
        <v>1.1850843799999999</v>
      </c>
      <c r="U990" s="28">
        <v>5.0192498899999993</v>
      </c>
      <c r="V990" s="28">
        <v>0</v>
      </c>
      <c r="W990" s="28">
        <v>6.4914029999999998E-2</v>
      </c>
      <c r="X990" s="28">
        <v>4.6778331500000006</v>
      </c>
      <c r="Y990" s="28">
        <v>13.60030126</v>
      </c>
      <c r="Z990" s="28">
        <v>0.29465323999999998</v>
      </c>
      <c r="AA990" s="28">
        <v>53.253620470000001</v>
      </c>
      <c r="AB990" s="28">
        <v>23.199706559999999</v>
      </c>
      <c r="AC990" s="28">
        <v>0</v>
      </c>
      <c r="AD990" s="28">
        <v>0</v>
      </c>
      <c r="AE990" s="28">
        <v>0</v>
      </c>
      <c r="AF990" s="28">
        <v>0</v>
      </c>
      <c r="AG990" s="28">
        <v>0</v>
      </c>
      <c r="AH990" s="28">
        <v>0</v>
      </c>
      <c r="AI990" s="28">
        <v>0</v>
      </c>
      <c r="AJ990" s="28">
        <v>0.59017340000000007</v>
      </c>
      <c r="AK990" s="28">
        <v>0.59017340000000007</v>
      </c>
      <c r="AL990" s="28">
        <v>1.71947677</v>
      </c>
      <c r="AM990" s="28">
        <v>1.71947677</v>
      </c>
      <c r="AN990" s="28">
        <v>0</v>
      </c>
      <c r="AO990" s="28">
        <v>0</v>
      </c>
      <c r="AP990" s="28">
        <v>1.47834927</v>
      </c>
      <c r="AQ990" s="28">
        <v>1.47834927</v>
      </c>
      <c r="AR990" s="28">
        <v>0</v>
      </c>
      <c r="AS990" s="28">
        <v>0.39678340999999995</v>
      </c>
      <c r="AT990" s="28">
        <v>3.5946094500000001</v>
      </c>
      <c r="AU990" s="28">
        <v>20.19527051</v>
      </c>
      <c r="AV990" s="28">
        <v>14.494899350000001</v>
      </c>
      <c r="AW990" s="28">
        <v>34.690169859999997</v>
      </c>
      <c r="AX990" s="28">
        <v>0</v>
      </c>
      <c r="AY990" s="28">
        <v>5.2197817000000004</v>
      </c>
      <c r="AZ990" s="28">
        <v>29.470388159999995</v>
      </c>
    </row>
    <row r="991" spans="2:52" x14ac:dyDescent="0.25">
      <c r="B991" s="15" t="s">
        <v>738</v>
      </c>
      <c r="C991" s="28">
        <v>29.280887570000001</v>
      </c>
      <c r="D991" s="28">
        <v>5.6152928900000001</v>
      </c>
      <c r="E991" s="28">
        <v>3.0614538099999997</v>
      </c>
      <c r="F991" s="28">
        <v>2.2923277099999999</v>
      </c>
      <c r="G991" s="28">
        <v>0.26151137000000002</v>
      </c>
      <c r="H991" s="28">
        <v>23.665594679999998</v>
      </c>
      <c r="I991" s="28">
        <v>4.0357945900000001</v>
      </c>
      <c r="J991" s="28">
        <v>0.62800299999999998</v>
      </c>
      <c r="K991" s="28">
        <v>17.899836399999998</v>
      </c>
      <c r="L991" s="28">
        <v>1.1019606899999999</v>
      </c>
      <c r="M991" s="28">
        <v>74.980526370000007</v>
      </c>
      <c r="N991" s="28">
        <v>74.865960000000001</v>
      </c>
      <c r="O991" s="28">
        <v>0.11456637</v>
      </c>
      <c r="P991" s="28">
        <v>0</v>
      </c>
      <c r="Q991" s="28">
        <v>0</v>
      </c>
      <c r="R991" s="28">
        <v>104.26141394</v>
      </c>
      <c r="S991" s="28">
        <v>35.607940799999994</v>
      </c>
      <c r="T991" s="28">
        <v>1.0667362</v>
      </c>
      <c r="U991" s="28">
        <v>6.4970212900000002</v>
      </c>
      <c r="V991" s="28">
        <v>0</v>
      </c>
      <c r="W991" s="28">
        <v>0.99085679000000004</v>
      </c>
      <c r="X991" s="28">
        <v>1.7352472400000001</v>
      </c>
      <c r="Y991" s="28">
        <v>33.935310600000001</v>
      </c>
      <c r="Z991" s="28">
        <v>0.23278171</v>
      </c>
      <c r="AA991" s="28">
        <v>80.065894629999988</v>
      </c>
      <c r="AB991" s="28">
        <v>24.195519309999998</v>
      </c>
      <c r="AC991" s="28">
        <v>0</v>
      </c>
      <c r="AD991" s="28">
        <v>0</v>
      </c>
      <c r="AE991" s="28">
        <v>0</v>
      </c>
      <c r="AF991" s="28">
        <v>0</v>
      </c>
      <c r="AG991" s="28">
        <v>0</v>
      </c>
      <c r="AH991" s="28">
        <v>0</v>
      </c>
      <c r="AI991" s="28">
        <v>0</v>
      </c>
      <c r="AJ991" s="28">
        <v>0.19720911999999999</v>
      </c>
      <c r="AK991" s="28">
        <v>0.19720911999999999</v>
      </c>
      <c r="AL991" s="28">
        <v>2.7857329500000003</v>
      </c>
      <c r="AM991" s="28">
        <v>2.7857329500000003</v>
      </c>
      <c r="AN991" s="28">
        <v>0</v>
      </c>
      <c r="AO991" s="28">
        <v>0</v>
      </c>
      <c r="AP991" s="28">
        <v>0.27613215000000002</v>
      </c>
      <c r="AQ991" s="28">
        <v>0.27613215000000002</v>
      </c>
      <c r="AR991" s="28">
        <v>0</v>
      </c>
      <c r="AS991" s="28">
        <v>6.1450438099999998</v>
      </c>
      <c r="AT991" s="28">
        <v>9.206908910000001</v>
      </c>
      <c r="AU991" s="28">
        <v>15.185819520000001</v>
      </c>
      <c r="AV991" s="28">
        <v>51.492254750000001</v>
      </c>
      <c r="AW991" s="28">
        <v>66.678074269999996</v>
      </c>
      <c r="AX991" s="28">
        <v>9.9329782699999996</v>
      </c>
      <c r="AY991" s="28">
        <v>0</v>
      </c>
      <c r="AZ991" s="28">
        <v>56.745095999999997</v>
      </c>
    </row>
    <row r="992" spans="2:52" x14ac:dyDescent="0.25">
      <c r="B992" s="15" t="s">
        <v>739</v>
      </c>
      <c r="C992" s="28">
        <v>5.1011431700000003</v>
      </c>
      <c r="D992" s="28">
        <v>1.3274957599999999</v>
      </c>
      <c r="E992" s="28">
        <v>0.79143759000000014</v>
      </c>
      <c r="F992" s="28">
        <v>0.43240773999999998</v>
      </c>
      <c r="G992" s="28">
        <v>0.10365042999999999</v>
      </c>
      <c r="H992" s="28">
        <v>3.7736474100000001</v>
      </c>
      <c r="I992" s="28">
        <v>0.25460503000000001</v>
      </c>
      <c r="J992" s="28">
        <v>1.2913728</v>
      </c>
      <c r="K992" s="28">
        <v>2.1367576499999998</v>
      </c>
      <c r="L992" s="28">
        <v>9.0911929999999988E-2</v>
      </c>
      <c r="M992" s="28">
        <v>56.199769859999996</v>
      </c>
      <c r="N992" s="28">
        <v>56.121301989999999</v>
      </c>
      <c r="O992" s="28">
        <v>7.8467869999999995E-2</v>
      </c>
      <c r="P992" s="28">
        <v>0</v>
      </c>
      <c r="Q992" s="28">
        <v>0</v>
      </c>
      <c r="R992" s="28">
        <v>61.300913030000004</v>
      </c>
      <c r="S992" s="28">
        <v>23.76319655</v>
      </c>
      <c r="T992" s="28">
        <v>0.28665984999999999</v>
      </c>
      <c r="U992" s="28">
        <v>4.6470016300000001</v>
      </c>
      <c r="V992" s="28">
        <v>0</v>
      </c>
      <c r="W992" s="28">
        <v>0</v>
      </c>
      <c r="X992" s="28">
        <v>1.40648295</v>
      </c>
      <c r="Y992" s="28">
        <v>5.2009675899999994</v>
      </c>
      <c r="Z992" s="28">
        <v>0</v>
      </c>
      <c r="AA992" s="28">
        <v>35.304308570000003</v>
      </c>
      <c r="AB992" s="28">
        <v>25.99660446</v>
      </c>
      <c r="AC992" s="28">
        <v>0</v>
      </c>
      <c r="AD992" s="28">
        <v>0</v>
      </c>
      <c r="AE992" s="28">
        <v>0</v>
      </c>
      <c r="AF992" s="28">
        <v>0</v>
      </c>
      <c r="AG992" s="28">
        <v>0</v>
      </c>
      <c r="AH992" s="28">
        <v>0</v>
      </c>
      <c r="AI992" s="28">
        <v>0</v>
      </c>
      <c r="AJ992" s="28">
        <v>0</v>
      </c>
      <c r="AK992" s="28">
        <v>0</v>
      </c>
      <c r="AL992" s="28">
        <v>2.09411741</v>
      </c>
      <c r="AM992" s="28">
        <v>1.8650193700000002</v>
      </c>
      <c r="AN992" s="28">
        <v>0.22909804</v>
      </c>
      <c r="AO992" s="28">
        <v>0</v>
      </c>
      <c r="AP992" s="28">
        <v>0</v>
      </c>
      <c r="AQ992" s="28">
        <v>0</v>
      </c>
      <c r="AR992" s="28">
        <v>0</v>
      </c>
      <c r="AS992" s="28">
        <v>6.0800000000000003E-3</v>
      </c>
      <c r="AT992" s="28">
        <v>2.1001974100000003</v>
      </c>
      <c r="AU992" s="28">
        <v>23.896407050000001</v>
      </c>
      <c r="AV992" s="28">
        <v>53.746102210000004</v>
      </c>
      <c r="AW992" s="28">
        <v>77.642509260000011</v>
      </c>
      <c r="AX992" s="28">
        <v>4.1388906800000003</v>
      </c>
      <c r="AY992" s="28">
        <v>10.88365361</v>
      </c>
      <c r="AZ992" s="28">
        <v>62.619964969999998</v>
      </c>
    </row>
    <row r="993" spans="2:52" x14ac:dyDescent="0.25">
      <c r="B993" s="15" t="s">
        <v>740</v>
      </c>
      <c r="C993" s="28">
        <v>5.7730428599999994</v>
      </c>
      <c r="D993" s="28">
        <v>1.9976307699999998</v>
      </c>
      <c r="E993" s="28">
        <v>1.1783114399999999</v>
      </c>
      <c r="F993" s="28">
        <v>0.61799831999999999</v>
      </c>
      <c r="G993" s="28">
        <v>0.20132101000000002</v>
      </c>
      <c r="H993" s="28">
        <v>3.7754120899999997</v>
      </c>
      <c r="I993" s="28">
        <v>0.99878725999999995</v>
      </c>
      <c r="J993" s="28">
        <v>0.53741300000000003</v>
      </c>
      <c r="K993" s="28">
        <v>1.96090013</v>
      </c>
      <c r="L993" s="28">
        <v>0.2783117</v>
      </c>
      <c r="M993" s="28">
        <v>55.435877299999994</v>
      </c>
      <c r="N993" s="28">
        <v>54.674681</v>
      </c>
      <c r="O993" s="28">
        <v>0.10228039999999999</v>
      </c>
      <c r="P993" s="28">
        <v>0.6589159</v>
      </c>
      <c r="Q993" s="28">
        <v>0</v>
      </c>
      <c r="R993" s="28">
        <v>61.208920159999998</v>
      </c>
      <c r="S993" s="28">
        <v>27.961941210000003</v>
      </c>
      <c r="T993" s="28">
        <v>1.46010792</v>
      </c>
      <c r="U993" s="28">
        <v>3.55329564</v>
      </c>
      <c r="V993" s="28">
        <v>0</v>
      </c>
      <c r="W993" s="28">
        <v>0</v>
      </c>
      <c r="X993" s="28">
        <v>2.8662747799999999</v>
      </c>
      <c r="Y993" s="28">
        <v>13.92356886</v>
      </c>
      <c r="Z993" s="28">
        <v>0</v>
      </c>
      <c r="AA993" s="28">
        <v>49.76518841</v>
      </c>
      <c r="AB993" s="28">
        <v>11.44373175</v>
      </c>
      <c r="AC993" s="28">
        <v>0</v>
      </c>
      <c r="AD993" s="28">
        <v>0</v>
      </c>
      <c r="AE993" s="28">
        <v>0</v>
      </c>
      <c r="AF993" s="28">
        <v>0</v>
      </c>
      <c r="AG993" s="28">
        <v>0</v>
      </c>
      <c r="AH993" s="28">
        <v>0</v>
      </c>
      <c r="AI993" s="28">
        <v>0</v>
      </c>
      <c r="AJ993" s="28">
        <v>13.24362756</v>
      </c>
      <c r="AK993" s="28">
        <v>13.24362756</v>
      </c>
      <c r="AL993" s="28">
        <v>0.31237815999999996</v>
      </c>
      <c r="AM993" s="28">
        <v>0.31237815999999996</v>
      </c>
      <c r="AN993" s="28">
        <v>0</v>
      </c>
      <c r="AO993" s="28">
        <v>0</v>
      </c>
      <c r="AP993" s="28">
        <v>0</v>
      </c>
      <c r="AQ993" s="28">
        <v>0</v>
      </c>
      <c r="AR993" s="28">
        <v>0</v>
      </c>
      <c r="AS993" s="28">
        <v>13.779841579999999</v>
      </c>
      <c r="AT993" s="28">
        <v>14.092219740000001</v>
      </c>
      <c r="AU993" s="28">
        <v>10.595139570000001</v>
      </c>
      <c r="AV993" s="28">
        <v>13.742914689999999</v>
      </c>
      <c r="AW993" s="28">
        <v>24.338054260000003</v>
      </c>
      <c r="AX993" s="28">
        <v>0.14026931000000001</v>
      </c>
      <c r="AY993" s="28">
        <v>0</v>
      </c>
      <c r="AZ993" s="28">
        <v>24.197784950000003</v>
      </c>
    </row>
    <row r="994" spans="2:52" x14ac:dyDescent="0.25">
      <c r="B994" s="15" t="s">
        <v>741</v>
      </c>
      <c r="C994" s="28">
        <v>13.61158268</v>
      </c>
      <c r="D994" s="28">
        <v>8.7310158399999995</v>
      </c>
      <c r="E994" s="28">
        <v>2.7966756399999997</v>
      </c>
      <c r="F994" s="28">
        <v>5.7527476599999998</v>
      </c>
      <c r="G994" s="28">
        <v>0.18159254</v>
      </c>
      <c r="H994" s="28">
        <v>4.8805668400000002</v>
      </c>
      <c r="I994" s="28">
        <v>0.83393315000000001</v>
      </c>
      <c r="J994" s="28">
        <v>0.63936850000000001</v>
      </c>
      <c r="K994" s="28">
        <v>2.9836647000000003</v>
      </c>
      <c r="L994" s="28">
        <v>0.42360049</v>
      </c>
      <c r="M994" s="28">
        <v>64.837674289999995</v>
      </c>
      <c r="N994" s="28">
        <v>64.712863999999996</v>
      </c>
      <c r="O994" s="28">
        <v>0.10181029</v>
      </c>
      <c r="P994" s="28">
        <v>0</v>
      </c>
      <c r="Q994" s="28">
        <v>2.3E-2</v>
      </c>
      <c r="R994" s="28">
        <v>78.449256969999993</v>
      </c>
      <c r="S994" s="28">
        <v>32.648941090000001</v>
      </c>
      <c r="T994" s="28">
        <v>0.73332823999999996</v>
      </c>
      <c r="U994" s="28">
        <v>6.0762218200000007</v>
      </c>
      <c r="V994" s="28">
        <v>0</v>
      </c>
      <c r="W994" s="28">
        <v>0.1598</v>
      </c>
      <c r="X994" s="28">
        <v>9.5224226199999986</v>
      </c>
      <c r="Y994" s="28">
        <v>6.7125506500000007</v>
      </c>
      <c r="Z994" s="28">
        <v>0</v>
      </c>
      <c r="AA994" s="28">
        <v>55.853264419999995</v>
      </c>
      <c r="AB994" s="28">
        <v>22.595992550000002</v>
      </c>
      <c r="AC994" s="28">
        <v>0</v>
      </c>
      <c r="AD994" s="28">
        <v>0</v>
      </c>
      <c r="AE994" s="28">
        <v>0</v>
      </c>
      <c r="AF994" s="28">
        <v>0</v>
      </c>
      <c r="AG994" s="28">
        <v>0</v>
      </c>
      <c r="AH994" s="28">
        <v>0</v>
      </c>
      <c r="AI994" s="28">
        <v>0</v>
      </c>
      <c r="AJ994" s="28">
        <v>0</v>
      </c>
      <c r="AK994" s="28">
        <v>0</v>
      </c>
      <c r="AL994" s="28">
        <v>5.5458366799999999</v>
      </c>
      <c r="AM994" s="28">
        <v>5.5458366799999999</v>
      </c>
      <c r="AN994" s="28">
        <v>0</v>
      </c>
      <c r="AO994" s="28">
        <v>0</v>
      </c>
      <c r="AP994" s="28">
        <v>0</v>
      </c>
      <c r="AQ994" s="28">
        <v>0</v>
      </c>
      <c r="AR994" s="28">
        <v>0</v>
      </c>
      <c r="AS994" s="28">
        <v>0</v>
      </c>
      <c r="AT994" s="28">
        <v>5.5458366799999999</v>
      </c>
      <c r="AU994" s="28">
        <v>17.050155870000001</v>
      </c>
      <c r="AV994" s="28">
        <v>29.509744119999997</v>
      </c>
      <c r="AW994" s="28">
        <v>46.559899990000005</v>
      </c>
      <c r="AX994" s="28">
        <v>1.6776391199999998</v>
      </c>
      <c r="AY994" s="28">
        <v>6.3879022000000001</v>
      </c>
      <c r="AZ994" s="28">
        <v>38.494358670000004</v>
      </c>
    </row>
    <row r="995" spans="2:52" x14ac:dyDescent="0.25">
      <c r="B995" s="15" t="s">
        <v>745</v>
      </c>
      <c r="C995" s="28">
        <v>9.1998817400000004</v>
      </c>
      <c r="D995" s="28">
        <v>2.7621927500000001</v>
      </c>
      <c r="E995" s="28">
        <v>1.6166701699999999</v>
      </c>
      <c r="F995" s="28">
        <v>0.83355809999999997</v>
      </c>
      <c r="G995" s="28">
        <v>0.31196447999999999</v>
      </c>
      <c r="H995" s="28">
        <v>6.4376889899999998</v>
      </c>
      <c r="I995" s="28">
        <v>0.88430839000000006</v>
      </c>
      <c r="J995" s="28">
        <v>0.39800999999999997</v>
      </c>
      <c r="K995" s="28">
        <v>5.04451625</v>
      </c>
      <c r="L995" s="28">
        <v>0.11085435</v>
      </c>
      <c r="M995" s="28">
        <v>76.043767689999996</v>
      </c>
      <c r="N995" s="28">
        <v>75.974618000000007</v>
      </c>
      <c r="O995" s="28">
        <v>6.914969E-2</v>
      </c>
      <c r="P995" s="28">
        <v>0</v>
      </c>
      <c r="Q995" s="28">
        <v>0</v>
      </c>
      <c r="R995" s="28">
        <v>85.243649429999991</v>
      </c>
      <c r="S995" s="28">
        <v>40.097903520000003</v>
      </c>
      <c r="T995" s="28">
        <v>0.51637312999999996</v>
      </c>
      <c r="U995" s="28">
        <v>7.0469459299999997</v>
      </c>
      <c r="V995" s="28">
        <v>0</v>
      </c>
      <c r="W995" s="28">
        <v>2.1409023899999999</v>
      </c>
      <c r="X995" s="28">
        <v>2.3901758900000001</v>
      </c>
      <c r="Y995" s="28">
        <v>10.67087422</v>
      </c>
      <c r="Z995" s="28">
        <v>0.23276404000000001</v>
      </c>
      <c r="AA995" s="28">
        <v>63.095939120000004</v>
      </c>
      <c r="AB995" s="28">
        <v>22.147710310000001</v>
      </c>
      <c r="AC995" s="28">
        <v>0</v>
      </c>
      <c r="AD995" s="28">
        <v>0</v>
      </c>
      <c r="AE995" s="28">
        <v>0</v>
      </c>
      <c r="AF995" s="28">
        <v>0</v>
      </c>
      <c r="AG995" s="28">
        <v>0</v>
      </c>
      <c r="AH995" s="28">
        <v>0</v>
      </c>
      <c r="AI995" s="28">
        <v>0</v>
      </c>
      <c r="AJ995" s="28">
        <v>0</v>
      </c>
      <c r="AK995" s="28">
        <v>0</v>
      </c>
      <c r="AL995" s="28">
        <v>0.27964154999999996</v>
      </c>
      <c r="AM995" s="28">
        <v>0.27964154999999996</v>
      </c>
      <c r="AN995" s="28">
        <v>0</v>
      </c>
      <c r="AO995" s="28">
        <v>0</v>
      </c>
      <c r="AP995" s="28">
        <v>0.74892871999999999</v>
      </c>
      <c r="AQ995" s="28">
        <v>0.74892871999999999</v>
      </c>
      <c r="AR995" s="28">
        <v>0</v>
      </c>
      <c r="AS995" s="28">
        <v>2.3460227200000001</v>
      </c>
      <c r="AT995" s="28">
        <v>3.37459299</v>
      </c>
      <c r="AU995" s="28">
        <v>18.773117320000001</v>
      </c>
      <c r="AV995" s="28">
        <v>44.189812479999993</v>
      </c>
      <c r="AW995" s="28">
        <v>62.962929800000005</v>
      </c>
      <c r="AX995" s="28">
        <v>0.79550798</v>
      </c>
      <c r="AY995" s="28">
        <v>1.4543644099999999</v>
      </c>
      <c r="AZ995" s="28">
        <v>60.713057410000005</v>
      </c>
    </row>
    <row r="996" spans="2:52" x14ac:dyDescent="0.25">
      <c r="B996" s="15" t="s">
        <v>742</v>
      </c>
      <c r="C996" s="28">
        <v>8.3764058999999982</v>
      </c>
      <c r="D996" s="28">
        <v>3.8965361699999996</v>
      </c>
      <c r="E996" s="28">
        <v>2.7790935099999996</v>
      </c>
      <c r="F996" s="28">
        <v>0.86644576000000006</v>
      </c>
      <c r="G996" s="28">
        <v>0.25099689999999997</v>
      </c>
      <c r="H996" s="28">
        <v>4.4798697299999999</v>
      </c>
      <c r="I996" s="28">
        <v>1.20679124</v>
      </c>
      <c r="J996" s="28">
        <v>0.55973899999999999</v>
      </c>
      <c r="K996" s="28">
        <v>2.5033443499999999</v>
      </c>
      <c r="L996" s="28">
        <v>0.20999514000000002</v>
      </c>
      <c r="M996" s="28">
        <v>74.740202879999998</v>
      </c>
      <c r="N996" s="28">
        <v>74.582769999999996</v>
      </c>
      <c r="O996" s="28">
        <v>0.15743288</v>
      </c>
      <c r="P996" s="28">
        <v>0</v>
      </c>
      <c r="Q996" s="28">
        <v>0</v>
      </c>
      <c r="R996" s="28">
        <v>83.116608780000007</v>
      </c>
      <c r="S996" s="28">
        <v>40.879230319999998</v>
      </c>
      <c r="T996" s="28">
        <v>0.60793318000000007</v>
      </c>
      <c r="U996" s="28">
        <v>5.5358576500000005</v>
      </c>
      <c r="V996" s="28">
        <v>0</v>
      </c>
      <c r="W996" s="28">
        <v>0</v>
      </c>
      <c r="X996" s="28">
        <v>1.79494464</v>
      </c>
      <c r="Y996" s="28">
        <v>4.7328690399999997</v>
      </c>
      <c r="Z996" s="28">
        <v>0.35750514</v>
      </c>
      <c r="AA996" s="28">
        <v>53.90833997</v>
      </c>
      <c r="AB996" s="28">
        <v>29.208268810000003</v>
      </c>
      <c r="AC996" s="28">
        <v>0</v>
      </c>
      <c r="AD996" s="28">
        <v>0</v>
      </c>
      <c r="AE996" s="28">
        <v>0</v>
      </c>
      <c r="AF996" s="28">
        <v>0</v>
      </c>
      <c r="AG996" s="28">
        <v>8.4484750000000002</v>
      </c>
      <c r="AH996" s="28">
        <v>8.4484750000000002</v>
      </c>
      <c r="AI996" s="28">
        <v>0</v>
      </c>
      <c r="AJ996" s="28">
        <v>1.4546233100000001</v>
      </c>
      <c r="AK996" s="28">
        <v>9.9030983100000007</v>
      </c>
      <c r="AL996" s="28">
        <v>11.348064279999999</v>
      </c>
      <c r="AM996" s="28">
        <v>11.348064279999999</v>
      </c>
      <c r="AN996" s="28">
        <v>0</v>
      </c>
      <c r="AO996" s="28">
        <v>0</v>
      </c>
      <c r="AP996" s="28">
        <v>3.8954962900000001</v>
      </c>
      <c r="AQ996" s="28">
        <v>3.8954962900000001</v>
      </c>
      <c r="AR996" s="28">
        <v>0</v>
      </c>
      <c r="AS996" s="28">
        <v>1.3377915499999999</v>
      </c>
      <c r="AT996" s="28">
        <v>16.581352120000002</v>
      </c>
      <c r="AU996" s="28">
        <v>22.530014999999999</v>
      </c>
      <c r="AV996" s="28">
        <v>24.1699059</v>
      </c>
      <c r="AW996" s="28">
        <v>46.699920900000009</v>
      </c>
      <c r="AX996" s="28">
        <v>1.4472307099999999</v>
      </c>
      <c r="AY996" s="28">
        <v>2.6496997000000002</v>
      </c>
      <c r="AZ996" s="28">
        <v>42.602990490000003</v>
      </c>
    </row>
    <row r="997" spans="2:52" x14ac:dyDescent="0.25">
      <c r="B997" s="15" t="s">
        <v>743</v>
      </c>
      <c r="C997" s="28">
        <v>11.71534168</v>
      </c>
      <c r="D997" s="28">
        <v>5.1009483700000002</v>
      </c>
      <c r="E997" s="28">
        <v>1.60765224</v>
      </c>
      <c r="F997" s="28">
        <v>3.0821141000000001</v>
      </c>
      <c r="G997" s="28">
        <v>0.41118203000000003</v>
      </c>
      <c r="H997" s="28">
        <v>6.6143933099999996</v>
      </c>
      <c r="I997" s="28">
        <v>1.3401271499999998</v>
      </c>
      <c r="J997" s="28">
        <v>0.97152084999999999</v>
      </c>
      <c r="K997" s="28">
        <v>3.7852695999999999</v>
      </c>
      <c r="L997" s="28">
        <v>0.51747571000000003</v>
      </c>
      <c r="M997" s="28">
        <v>93.890315329999993</v>
      </c>
      <c r="N997" s="28">
        <v>93.644752999999994</v>
      </c>
      <c r="O997" s="28">
        <v>0.13056128</v>
      </c>
      <c r="P997" s="28">
        <v>0</v>
      </c>
      <c r="Q997" s="28">
        <v>0.11500105000000001</v>
      </c>
      <c r="R997" s="28">
        <v>105.60565700999999</v>
      </c>
      <c r="S997" s="28">
        <v>28.755812089999999</v>
      </c>
      <c r="T997" s="28">
        <v>1.8345707499999999</v>
      </c>
      <c r="U997" s="28">
        <v>4.1302193799999998</v>
      </c>
      <c r="V997" s="28">
        <v>0</v>
      </c>
      <c r="W997" s="28">
        <v>1.3402740800000001</v>
      </c>
      <c r="X997" s="28">
        <v>2.6867658100000003</v>
      </c>
      <c r="Y997" s="28">
        <v>4.6233313699999998</v>
      </c>
      <c r="Z997" s="28">
        <v>0</v>
      </c>
      <c r="AA997" s="28">
        <v>43.370973479999996</v>
      </c>
      <c r="AB997" s="28">
        <v>62.234683529999998</v>
      </c>
      <c r="AC997" s="28">
        <v>0</v>
      </c>
      <c r="AD997" s="28">
        <v>0</v>
      </c>
      <c r="AE997" s="28">
        <v>0</v>
      </c>
      <c r="AF997" s="28">
        <v>0</v>
      </c>
      <c r="AG997" s="28">
        <v>0</v>
      </c>
      <c r="AH997" s="28">
        <v>0</v>
      </c>
      <c r="AI997" s="28">
        <v>0</v>
      </c>
      <c r="AJ997" s="28">
        <v>0.37119000000000002</v>
      </c>
      <c r="AK997" s="28">
        <v>0.37119000000000002</v>
      </c>
      <c r="AL997" s="28">
        <v>1.3659128500000002</v>
      </c>
      <c r="AM997" s="28">
        <v>1.3659128500000002</v>
      </c>
      <c r="AN997" s="28">
        <v>0</v>
      </c>
      <c r="AO997" s="28">
        <v>0</v>
      </c>
      <c r="AP997" s="28">
        <v>0</v>
      </c>
      <c r="AQ997" s="28">
        <v>0</v>
      </c>
      <c r="AR997" s="28">
        <v>0</v>
      </c>
      <c r="AS997" s="28">
        <v>27.00237752</v>
      </c>
      <c r="AT997" s="28">
        <v>28.36829037</v>
      </c>
      <c r="AU997" s="28">
        <v>34.23758316</v>
      </c>
      <c r="AV997" s="28">
        <v>55.790756649999999</v>
      </c>
      <c r="AW997" s="28">
        <v>90.028339810000006</v>
      </c>
      <c r="AX997" s="28">
        <v>0.13300591999999997</v>
      </c>
      <c r="AY997" s="28">
        <v>1.07550981</v>
      </c>
      <c r="AZ997" s="28">
        <v>88.819824080000018</v>
      </c>
    </row>
    <row r="998" spans="2:52" x14ac:dyDescent="0.25">
      <c r="B998" s="15" t="s">
        <v>744</v>
      </c>
      <c r="C998" s="28">
        <v>25.633762299999997</v>
      </c>
      <c r="D998" s="28">
        <v>6.8352753199999992</v>
      </c>
      <c r="E998" s="28">
        <v>1.78297818</v>
      </c>
      <c r="F998" s="28">
        <v>4.5669922500000002</v>
      </c>
      <c r="G998" s="28">
        <v>0.48530488999999999</v>
      </c>
      <c r="H998" s="28">
        <v>18.798486979999996</v>
      </c>
      <c r="I998" s="28">
        <v>2.40200163</v>
      </c>
      <c r="J998" s="28">
        <v>2.3517046499999998</v>
      </c>
      <c r="K998" s="28">
        <v>13.761146519999999</v>
      </c>
      <c r="L998" s="28">
        <v>0.28363418000000001</v>
      </c>
      <c r="M998" s="28">
        <v>75.670142170000005</v>
      </c>
      <c r="N998" s="28">
        <v>75.419703999999996</v>
      </c>
      <c r="O998" s="28">
        <v>0.25043817000000002</v>
      </c>
      <c r="P998" s="28">
        <v>0</v>
      </c>
      <c r="Q998" s="28">
        <v>0</v>
      </c>
      <c r="R998" s="28">
        <v>101.30390446999999</v>
      </c>
      <c r="S998" s="28">
        <v>33.733178340000002</v>
      </c>
      <c r="T998" s="28">
        <v>3.1817247000000002</v>
      </c>
      <c r="U998" s="28">
        <v>9.6216466999999994</v>
      </c>
      <c r="V998" s="28">
        <v>0</v>
      </c>
      <c r="W998" s="28">
        <v>1.04417983</v>
      </c>
      <c r="X998" s="28">
        <v>4.6193582500000003</v>
      </c>
      <c r="Y998" s="28">
        <v>13.823262269999999</v>
      </c>
      <c r="Z998" s="28">
        <v>0.64286158999999998</v>
      </c>
      <c r="AA998" s="28">
        <v>66.666211680000004</v>
      </c>
      <c r="AB998" s="28">
        <v>34.637692789999996</v>
      </c>
      <c r="AC998" s="28">
        <v>0</v>
      </c>
      <c r="AD998" s="28">
        <v>0</v>
      </c>
      <c r="AE998" s="28">
        <v>0</v>
      </c>
      <c r="AF998" s="28">
        <v>0</v>
      </c>
      <c r="AG998" s="28">
        <v>0</v>
      </c>
      <c r="AH998" s="28">
        <v>0</v>
      </c>
      <c r="AI998" s="28">
        <v>0</v>
      </c>
      <c r="AJ998" s="28">
        <v>1.8887268100000001</v>
      </c>
      <c r="AK998" s="28">
        <v>1.8887268100000001</v>
      </c>
      <c r="AL998" s="28">
        <v>6.4091609699999994</v>
      </c>
      <c r="AM998" s="28">
        <v>6.4091609699999994</v>
      </c>
      <c r="AN998" s="28">
        <v>0</v>
      </c>
      <c r="AO998" s="28">
        <v>0</v>
      </c>
      <c r="AP998" s="28">
        <v>5.2690227800000002</v>
      </c>
      <c r="AQ998" s="28">
        <v>5.2690227800000002</v>
      </c>
      <c r="AR998" s="28">
        <v>0</v>
      </c>
      <c r="AS998" s="28">
        <v>5.6695620000000002E-2</v>
      </c>
      <c r="AT998" s="28">
        <v>11.73487937</v>
      </c>
      <c r="AU998" s="28">
        <v>24.791540229999999</v>
      </c>
      <c r="AV998" s="28">
        <v>32.51327319</v>
      </c>
      <c r="AW998" s="28">
        <v>57.304813420000002</v>
      </c>
      <c r="AX998" s="28">
        <v>2.7208392000000003</v>
      </c>
      <c r="AY998" s="28">
        <v>7.8756276600000001</v>
      </c>
      <c r="AZ998" s="28">
        <v>46.708346560000003</v>
      </c>
    </row>
    <row r="999" spans="2:52" x14ac:dyDescent="0.25">
      <c r="B999" s="15" t="s">
        <v>746</v>
      </c>
      <c r="C999" s="28">
        <v>4.1306976100000004</v>
      </c>
      <c r="D999" s="28">
        <v>1.8508079499999999</v>
      </c>
      <c r="E999" s="28">
        <v>1.0448938800000001</v>
      </c>
      <c r="F999" s="28">
        <v>0.65311184</v>
      </c>
      <c r="G999" s="28">
        <v>0.15280223000000001</v>
      </c>
      <c r="H999" s="28">
        <v>2.2798896600000003</v>
      </c>
      <c r="I999" s="28">
        <v>0.26044466999999999</v>
      </c>
      <c r="J999" s="28">
        <v>0.48365000000000002</v>
      </c>
      <c r="K999" s="28">
        <v>1.1955102</v>
      </c>
      <c r="L999" s="28">
        <v>0.34028479</v>
      </c>
      <c r="M999" s="28">
        <v>41.779485780000002</v>
      </c>
      <c r="N999" s="28">
        <v>41.695391000000001</v>
      </c>
      <c r="O999" s="28">
        <v>8.4094779999999994E-2</v>
      </c>
      <c r="P999" s="28">
        <v>0</v>
      </c>
      <c r="Q999" s="28">
        <v>0</v>
      </c>
      <c r="R999" s="28">
        <v>45.91018339</v>
      </c>
      <c r="S999" s="28">
        <v>31.220182949999998</v>
      </c>
      <c r="T999" s="28">
        <v>0.24369067999999999</v>
      </c>
      <c r="U999" s="28">
        <v>3.3034387200000004</v>
      </c>
      <c r="V999" s="28">
        <v>0</v>
      </c>
      <c r="W999" s="28">
        <v>0</v>
      </c>
      <c r="X999" s="28">
        <v>1.37764902</v>
      </c>
      <c r="Y999" s="28">
        <v>2.4682158999999997</v>
      </c>
      <c r="Z999" s="28">
        <v>0</v>
      </c>
      <c r="AA999" s="28">
        <v>38.613177270000001</v>
      </c>
      <c r="AB999" s="28">
        <v>7.2970061199999998</v>
      </c>
      <c r="AC999" s="28">
        <v>0</v>
      </c>
      <c r="AD999" s="28">
        <v>0</v>
      </c>
      <c r="AE999" s="28">
        <v>0</v>
      </c>
      <c r="AF999" s="28">
        <v>0</v>
      </c>
      <c r="AG999" s="28">
        <v>0</v>
      </c>
      <c r="AH999" s="28">
        <v>0</v>
      </c>
      <c r="AI999" s="28">
        <v>0</v>
      </c>
      <c r="AJ999" s="28">
        <v>4.1461930000000001E-2</v>
      </c>
      <c r="AK999" s="28">
        <v>4.1461930000000001E-2</v>
      </c>
      <c r="AL999" s="28">
        <v>0.11563759</v>
      </c>
      <c r="AM999" s="28">
        <v>0.11563759</v>
      </c>
      <c r="AN999" s="28">
        <v>0</v>
      </c>
      <c r="AO999" s="28">
        <v>0</v>
      </c>
      <c r="AP999" s="28">
        <v>0</v>
      </c>
      <c r="AQ999" s="28">
        <v>0</v>
      </c>
      <c r="AR999" s="28">
        <v>0</v>
      </c>
      <c r="AS999" s="28">
        <v>1.6548713100000001</v>
      </c>
      <c r="AT999" s="28">
        <v>1.7705089000000001</v>
      </c>
      <c r="AU999" s="28">
        <v>5.5679591500000001</v>
      </c>
      <c r="AV999" s="28">
        <v>10.81195986</v>
      </c>
      <c r="AW999" s="28">
        <v>16.379919009999998</v>
      </c>
      <c r="AX999" s="28">
        <v>0</v>
      </c>
      <c r="AY999" s="28">
        <v>0</v>
      </c>
      <c r="AZ999" s="28">
        <v>16.379919009999998</v>
      </c>
    </row>
    <row r="1000" spans="2:52" x14ac:dyDescent="0.25">
      <c r="B1000" s="15" t="s">
        <v>747</v>
      </c>
      <c r="C1000" s="28">
        <v>11.481376730000001</v>
      </c>
      <c r="D1000" s="28">
        <v>2.56544558</v>
      </c>
      <c r="E1000" s="28">
        <v>0.97654938000000002</v>
      </c>
      <c r="F1000" s="28">
        <v>1.3931449499999999</v>
      </c>
      <c r="G1000" s="28">
        <v>0.19575124999999999</v>
      </c>
      <c r="H1000" s="28">
        <v>8.9159311500000005</v>
      </c>
      <c r="I1000" s="28">
        <v>0.49074984999999999</v>
      </c>
      <c r="J1000" s="28">
        <v>2.8965890000000001</v>
      </c>
      <c r="K1000" s="28">
        <v>5.4298292000000004</v>
      </c>
      <c r="L1000" s="28">
        <v>9.8763099999999993E-2</v>
      </c>
      <c r="M1000" s="28">
        <v>49.23865807</v>
      </c>
      <c r="N1000" s="28">
        <v>47.917720000000003</v>
      </c>
      <c r="O1000" s="28">
        <v>0.12093807000000001</v>
      </c>
      <c r="P1000" s="28">
        <v>1.2</v>
      </c>
      <c r="Q1000" s="28">
        <v>0</v>
      </c>
      <c r="R1000" s="28">
        <v>60.720034800000001</v>
      </c>
      <c r="S1000" s="28">
        <v>34.274843799999999</v>
      </c>
      <c r="T1000" s="28">
        <v>0.51830398999999994</v>
      </c>
      <c r="U1000" s="28">
        <v>3.9786872400000002</v>
      </c>
      <c r="V1000" s="28">
        <v>0</v>
      </c>
      <c r="W1000" s="28">
        <v>0</v>
      </c>
      <c r="X1000" s="28">
        <v>0.86920156999999998</v>
      </c>
      <c r="Y1000" s="28">
        <v>6.16328722</v>
      </c>
      <c r="Z1000" s="28">
        <v>1.7735812500000001</v>
      </c>
      <c r="AA1000" s="28">
        <v>47.57790507</v>
      </c>
      <c r="AB1000" s="28">
        <v>13.142129730000001</v>
      </c>
      <c r="AC1000" s="28">
        <v>0</v>
      </c>
      <c r="AD1000" s="28">
        <v>0</v>
      </c>
      <c r="AE1000" s="28">
        <v>0</v>
      </c>
      <c r="AF1000" s="28">
        <v>0</v>
      </c>
      <c r="AG1000" s="28">
        <v>0</v>
      </c>
      <c r="AH1000" s="28">
        <v>0</v>
      </c>
      <c r="AI1000" s="28">
        <v>0</v>
      </c>
      <c r="AJ1000" s="28">
        <v>8.1591350000000007E-2</v>
      </c>
      <c r="AK1000" s="28">
        <v>8.1591350000000007E-2</v>
      </c>
      <c r="AL1000" s="28">
        <v>2.1101163500000002</v>
      </c>
      <c r="AM1000" s="28">
        <v>2.1101163500000002</v>
      </c>
      <c r="AN1000" s="28">
        <v>0</v>
      </c>
      <c r="AO1000" s="28">
        <v>0</v>
      </c>
      <c r="AP1000" s="28">
        <v>3.9566624400000001</v>
      </c>
      <c r="AQ1000" s="28">
        <v>3.9566624400000001</v>
      </c>
      <c r="AR1000" s="28">
        <v>0</v>
      </c>
      <c r="AS1000" s="28">
        <v>5.9883992800000003</v>
      </c>
      <c r="AT1000" s="28">
        <v>12.05517807</v>
      </c>
      <c r="AU1000" s="28">
        <v>1.16854301</v>
      </c>
      <c r="AV1000" s="28">
        <v>22.708968649999999</v>
      </c>
      <c r="AW1000" s="28">
        <v>23.877511659999996</v>
      </c>
      <c r="AX1000" s="28">
        <v>5.8720010000000003E-2</v>
      </c>
      <c r="AY1000" s="28">
        <v>0</v>
      </c>
      <c r="AZ1000" s="28">
        <v>23.818791649999998</v>
      </c>
    </row>
    <row r="1001" spans="2:52" x14ac:dyDescent="0.25">
      <c r="B1001" s="15" t="s">
        <v>748</v>
      </c>
      <c r="C1001" s="28">
        <v>45.252288749999998</v>
      </c>
      <c r="D1001" s="28">
        <v>3.1020271800000003</v>
      </c>
      <c r="E1001" s="28">
        <v>1.2272061999999999</v>
      </c>
      <c r="F1001" s="28">
        <v>1.78908976</v>
      </c>
      <c r="G1001" s="28">
        <v>8.5731219999999997E-2</v>
      </c>
      <c r="H1001" s="28">
        <v>42.150261569999998</v>
      </c>
      <c r="I1001" s="28">
        <v>0.61596046999999998</v>
      </c>
      <c r="J1001" s="28">
        <v>0.8248578299999999</v>
      </c>
      <c r="K1001" s="28">
        <v>40.457344169999999</v>
      </c>
      <c r="L1001" s="28">
        <v>0.25209910000000002</v>
      </c>
      <c r="M1001" s="28">
        <v>49.624514259999998</v>
      </c>
      <c r="N1001" s="28">
        <v>49.328122</v>
      </c>
      <c r="O1001" s="28">
        <v>9.2775759999999999E-2</v>
      </c>
      <c r="P1001" s="28">
        <v>0.15115000000000001</v>
      </c>
      <c r="Q1001" s="28">
        <v>5.2466499999999999E-2</v>
      </c>
      <c r="R1001" s="28">
        <v>94.876803009999989</v>
      </c>
      <c r="S1001" s="28">
        <v>35.849710080000001</v>
      </c>
      <c r="T1001" s="28">
        <v>0.47151800999999999</v>
      </c>
      <c r="U1001" s="28">
        <v>5.9729652900000003</v>
      </c>
      <c r="V1001" s="28">
        <v>0</v>
      </c>
      <c r="W1001" s="28">
        <v>6.0800000000000003E-3</v>
      </c>
      <c r="X1001" s="28">
        <v>2.4171108299999999</v>
      </c>
      <c r="Y1001" s="28">
        <v>20.125302250000001</v>
      </c>
      <c r="Z1001" s="28">
        <v>3.16191303</v>
      </c>
      <c r="AA1001" s="28">
        <v>68.00459948999999</v>
      </c>
      <c r="AB1001" s="28">
        <v>26.872203519999999</v>
      </c>
      <c r="AC1001" s="28">
        <v>0</v>
      </c>
      <c r="AD1001" s="28">
        <v>0</v>
      </c>
      <c r="AE1001" s="28">
        <v>0</v>
      </c>
      <c r="AF1001" s="28">
        <v>0</v>
      </c>
      <c r="AG1001" s="28">
        <v>0</v>
      </c>
      <c r="AH1001" s="28">
        <v>0</v>
      </c>
      <c r="AI1001" s="28">
        <v>0</v>
      </c>
      <c r="AJ1001" s="28">
        <v>0.89345039000000004</v>
      </c>
      <c r="AK1001" s="28">
        <v>0.89345039000000004</v>
      </c>
      <c r="AL1001" s="28">
        <v>8.4382176799999993</v>
      </c>
      <c r="AM1001" s="28">
        <v>8.4382176799999993</v>
      </c>
      <c r="AN1001" s="28">
        <v>0</v>
      </c>
      <c r="AO1001" s="28">
        <v>0</v>
      </c>
      <c r="AP1001" s="28">
        <v>0.65464258999999991</v>
      </c>
      <c r="AQ1001" s="28">
        <v>0.65464258999999991</v>
      </c>
      <c r="AR1001" s="28">
        <v>0</v>
      </c>
      <c r="AS1001" s="28">
        <v>8.2824198500000001</v>
      </c>
      <c r="AT1001" s="28">
        <v>17.375280119999996</v>
      </c>
      <c r="AU1001" s="28">
        <v>10.39037379</v>
      </c>
      <c r="AV1001" s="28">
        <v>24.085665710000001</v>
      </c>
      <c r="AW1001" s="28">
        <v>34.476039499999999</v>
      </c>
      <c r="AX1001" s="28">
        <v>1.1445022300000001</v>
      </c>
      <c r="AY1001" s="28">
        <v>0</v>
      </c>
      <c r="AZ1001" s="28">
        <v>33.331537270000005</v>
      </c>
    </row>
    <row r="1002" spans="2:52" x14ac:dyDescent="0.25">
      <c r="B1002" s="15" t="s">
        <v>749</v>
      </c>
      <c r="C1002" s="28">
        <v>22.022598129999999</v>
      </c>
      <c r="D1002" s="28">
        <v>3.8965553600000002</v>
      </c>
      <c r="E1002" s="28">
        <v>1.8719958300000001</v>
      </c>
      <c r="F1002" s="28">
        <v>1.2868559799999999</v>
      </c>
      <c r="G1002" s="28">
        <v>0.7377035500000001</v>
      </c>
      <c r="H1002" s="28">
        <v>18.126042769999998</v>
      </c>
      <c r="I1002" s="28">
        <v>3.1104810600000001</v>
      </c>
      <c r="J1002" s="28">
        <v>1.32833025</v>
      </c>
      <c r="K1002" s="28">
        <v>13.09317126</v>
      </c>
      <c r="L1002" s="28">
        <v>0.59406020000000004</v>
      </c>
      <c r="M1002" s="28">
        <v>87.534619000000006</v>
      </c>
      <c r="N1002" s="28">
        <v>87.503349</v>
      </c>
      <c r="O1002" s="28">
        <v>0</v>
      </c>
      <c r="P1002" s="28">
        <v>3.1269999999999999E-2</v>
      </c>
      <c r="Q1002" s="28">
        <v>0</v>
      </c>
      <c r="R1002" s="28">
        <v>109.55721713</v>
      </c>
      <c r="S1002" s="28">
        <v>21.236663760000003</v>
      </c>
      <c r="T1002" s="28">
        <v>0.51614276999999997</v>
      </c>
      <c r="U1002" s="28">
        <v>5.2216956400000001</v>
      </c>
      <c r="V1002" s="28">
        <v>0</v>
      </c>
      <c r="W1002" s="28">
        <v>0</v>
      </c>
      <c r="X1002" s="28">
        <v>10.466440519999999</v>
      </c>
      <c r="Y1002" s="28">
        <v>14.483218470000001</v>
      </c>
      <c r="Z1002" s="28">
        <v>0</v>
      </c>
      <c r="AA1002" s="28">
        <v>51.924161159999997</v>
      </c>
      <c r="AB1002" s="28">
        <v>57.633055970000001</v>
      </c>
      <c r="AC1002" s="28">
        <v>0</v>
      </c>
      <c r="AD1002" s="28">
        <v>0</v>
      </c>
      <c r="AE1002" s="28">
        <v>0</v>
      </c>
      <c r="AF1002" s="28">
        <v>0</v>
      </c>
      <c r="AG1002" s="28">
        <v>0</v>
      </c>
      <c r="AH1002" s="28">
        <v>0</v>
      </c>
      <c r="AI1002" s="28">
        <v>0</v>
      </c>
      <c r="AJ1002" s="28">
        <v>0.12900054999999999</v>
      </c>
      <c r="AK1002" s="28">
        <v>0.12900054999999999</v>
      </c>
      <c r="AL1002" s="28">
        <v>7.3920870599999997</v>
      </c>
      <c r="AM1002" s="28">
        <v>7.3920870599999997</v>
      </c>
      <c r="AN1002" s="28">
        <v>0</v>
      </c>
      <c r="AO1002" s="28">
        <v>0</v>
      </c>
      <c r="AP1002" s="28">
        <v>0.17601327999999999</v>
      </c>
      <c r="AQ1002" s="28">
        <v>0.17601327999999999</v>
      </c>
      <c r="AR1002" s="28">
        <v>0</v>
      </c>
      <c r="AS1002" s="28">
        <v>17.163518120000003</v>
      </c>
      <c r="AT1002" s="28">
        <v>24.73161846</v>
      </c>
      <c r="AU1002" s="28">
        <v>33.030438060000002</v>
      </c>
      <c r="AV1002" s="28">
        <v>87.515283300000007</v>
      </c>
      <c r="AW1002" s="28">
        <v>120.54572136</v>
      </c>
      <c r="AX1002" s="28">
        <v>5.4251910700000003</v>
      </c>
      <c r="AY1002" s="28">
        <v>5.1478436799999994</v>
      </c>
      <c r="AZ1002" s="28">
        <v>109.97268661</v>
      </c>
    </row>
    <row r="1003" spans="2:52" x14ac:dyDescent="0.25">
      <c r="B1003" s="15" t="s">
        <v>116</v>
      </c>
      <c r="C1003" s="28">
        <v>6.7079250099999994</v>
      </c>
      <c r="D1003" s="28">
        <v>3.9547161999999996</v>
      </c>
      <c r="E1003" s="28">
        <v>2.9403720099999999</v>
      </c>
      <c r="F1003" s="28">
        <v>0.73311598</v>
      </c>
      <c r="G1003" s="28">
        <v>0.28122821000000003</v>
      </c>
      <c r="H1003" s="28">
        <v>2.7532088099999998</v>
      </c>
      <c r="I1003" s="28">
        <v>0.94064924999999999</v>
      </c>
      <c r="J1003" s="28">
        <v>0.45838076999999999</v>
      </c>
      <c r="K1003" s="28">
        <v>1.2218332199999999</v>
      </c>
      <c r="L1003" s="28">
        <v>0.13234557</v>
      </c>
      <c r="M1003" s="28">
        <v>68.033258069999988</v>
      </c>
      <c r="N1003" s="28">
        <v>67.992714000000007</v>
      </c>
      <c r="O1003" s="28">
        <v>4.0544070000000001E-2</v>
      </c>
      <c r="P1003" s="28">
        <v>0</v>
      </c>
      <c r="Q1003" s="28">
        <v>0</v>
      </c>
      <c r="R1003" s="28">
        <v>74.741183079999999</v>
      </c>
      <c r="S1003" s="28">
        <v>33.108989919999999</v>
      </c>
      <c r="T1003" s="28">
        <v>0.92761051999999999</v>
      </c>
      <c r="U1003" s="28">
        <v>6.9682840400000003</v>
      </c>
      <c r="V1003" s="28">
        <v>0</v>
      </c>
      <c r="W1003" s="28">
        <v>0</v>
      </c>
      <c r="X1003" s="28">
        <v>7.3560059999999998</v>
      </c>
      <c r="Y1003" s="28">
        <v>5.3317729600000003</v>
      </c>
      <c r="Z1003" s="28">
        <v>0</v>
      </c>
      <c r="AA1003" s="28">
        <v>53.692663440000004</v>
      </c>
      <c r="AB1003" s="28">
        <v>21.048519640000002</v>
      </c>
      <c r="AC1003" s="28">
        <v>0</v>
      </c>
      <c r="AD1003" s="28">
        <v>0</v>
      </c>
      <c r="AE1003" s="28">
        <v>0</v>
      </c>
      <c r="AF1003" s="28">
        <v>0</v>
      </c>
      <c r="AG1003" s="28">
        <v>0</v>
      </c>
      <c r="AH1003" s="28">
        <v>0</v>
      </c>
      <c r="AI1003" s="28">
        <v>0</v>
      </c>
      <c r="AJ1003" s="28">
        <v>2.19891316</v>
      </c>
      <c r="AK1003" s="28">
        <v>2.19891316</v>
      </c>
      <c r="AL1003" s="28">
        <v>5.2023274299999995</v>
      </c>
      <c r="AM1003" s="28">
        <v>5.2023274299999995</v>
      </c>
      <c r="AN1003" s="28">
        <v>0</v>
      </c>
      <c r="AO1003" s="28">
        <v>0</v>
      </c>
      <c r="AP1003" s="28">
        <v>0</v>
      </c>
      <c r="AQ1003" s="28">
        <v>0</v>
      </c>
      <c r="AR1003" s="28">
        <v>0</v>
      </c>
      <c r="AS1003" s="28">
        <v>1.17295777</v>
      </c>
      <c r="AT1003" s="28">
        <v>6.3752851999999995</v>
      </c>
      <c r="AU1003" s="28">
        <v>16.872147600000002</v>
      </c>
      <c r="AV1003" s="28">
        <v>9.8132007600000009</v>
      </c>
      <c r="AW1003" s="28">
        <v>26.685348359999999</v>
      </c>
      <c r="AX1003" s="28">
        <v>2.9042921600000002</v>
      </c>
      <c r="AY1003" s="28">
        <v>0.17447868</v>
      </c>
      <c r="AZ1003" s="28">
        <v>23.606577519999998</v>
      </c>
    </row>
    <row r="1004" spans="2:52" x14ac:dyDescent="0.25">
      <c r="B1004" s="15" t="s">
        <v>750</v>
      </c>
      <c r="C1004" s="28">
        <v>14.567180960000002</v>
      </c>
      <c r="D1004" s="28">
        <v>2.0872272299999999</v>
      </c>
      <c r="E1004" s="28">
        <v>0.90540139999999991</v>
      </c>
      <c r="F1004" s="28">
        <v>0.93928202000000005</v>
      </c>
      <c r="G1004" s="28">
        <v>0.24254381</v>
      </c>
      <c r="H1004" s="28">
        <v>12.47995373</v>
      </c>
      <c r="I1004" s="28">
        <v>0.71732920999999994</v>
      </c>
      <c r="J1004" s="28">
        <v>0.89784085000000002</v>
      </c>
      <c r="K1004" s="28">
        <v>9.8216778399999995</v>
      </c>
      <c r="L1004" s="28">
        <v>1.04310583</v>
      </c>
      <c r="M1004" s="28">
        <v>53.258101580000002</v>
      </c>
      <c r="N1004" s="28">
        <v>53.137708000000003</v>
      </c>
      <c r="O1004" s="28">
        <v>0.12039358</v>
      </c>
      <c r="P1004" s="28">
        <v>0</v>
      </c>
      <c r="Q1004" s="28">
        <v>0</v>
      </c>
      <c r="R1004" s="28">
        <v>67.825282539999989</v>
      </c>
      <c r="S1004" s="28">
        <v>24.552539429999999</v>
      </c>
      <c r="T1004" s="28">
        <v>0.48475830999999997</v>
      </c>
      <c r="U1004" s="28">
        <v>2.5054423300000002</v>
      </c>
      <c r="V1004" s="28">
        <v>0</v>
      </c>
      <c r="W1004" s="28">
        <v>0</v>
      </c>
      <c r="X1004" s="28">
        <v>2.05030095</v>
      </c>
      <c r="Y1004" s="28">
        <v>14.51848058</v>
      </c>
      <c r="Z1004" s="28">
        <v>0</v>
      </c>
      <c r="AA1004" s="28">
        <v>44.111521600000003</v>
      </c>
      <c r="AB1004" s="28">
        <v>23.71376094</v>
      </c>
      <c r="AC1004" s="28">
        <v>0</v>
      </c>
      <c r="AD1004" s="28">
        <v>0</v>
      </c>
      <c r="AE1004" s="28">
        <v>0</v>
      </c>
      <c r="AF1004" s="28">
        <v>0</v>
      </c>
      <c r="AG1004" s="28">
        <v>0</v>
      </c>
      <c r="AH1004" s="28">
        <v>0</v>
      </c>
      <c r="AI1004" s="28">
        <v>0</v>
      </c>
      <c r="AJ1004" s="28">
        <v>8.4527760399999998</v>
      </c>
      <c r="AK1004" s="28">
        <v>8.4527760399999998</v>
      </c>
      <c r="AL1004" s="28">
        <v>2.3597998900000001</v>
      </c>
      <c r="AM1004" s="28">
        <v>2.3597998900000001</v>
      </c>
      <c r="AN1004" s="28">
        <v>0</v>
      </c>
      <c r="AO1004" s="28">
        <v>0</v>
      </c>
      <c r="AP1004" s="28">
        <v>0.02</v>
      </c>
      <c r="AQ1004" s="28">
        <v>0.02</v>
      </c>
      <c r="AR1004" s="28">
        <v>0</v>
      </c>
      <c r="AS1004" s="28">
        <v>15.289646679999999</v>
      </c>
      <c r="AT1004" s="28">
        <v>17.669446570000002</v>
      </c>
      <c r="AU1004" s="28">
        <v>14.49709041</v>
      </c>
      <c r="AV1004" s="28">
        <v>17.931027929999999</v>
      </c>
      <c r="AW1004" s="28">
        <v>32.428118339999997</v>
      </c>
      <c r="AX1004" s="28">
        <v>1.2800149999999999</v>
      </c>
      <c r="AY1004" s="28">
        <v>1.4015951799999999</v>
      </c>
      <c r="AZ1004" s="28">
        <v>29.746508160000001</v>
      </c>
    </row>
    <row r="1005" spans="2:52" x14ac:dyDescent="0.25">
      <c r="B1005" s="15" t="s">
        <v>751</v>
      </c>
      <c r="C1005" s="28">
        <v>59.112545750000002</v>
      </c>
      <c r="D1005" s="28">
        <v>28.121253429999999</v>
      </c>
      <c r="E1005" s="28">
        <v>6.7862235000000002</v>
      </c>
      <c r="F1005" s="28">
        <v>20.037099329999997</v>
      </c>
      <c r="G1005" s="28">
        <v>1.2979306000000002</v>
      </c>
      <c r="H1005" s="28">
        <v>30.991292319999999</v>
      </c>
      <c r="I1005" s="28">
        <v>6.4473978700000005</v>
      </c>
      <c r="J1005" s="28">
        <v>14.4212495</v>
      </c>
      <c r="K1005" s="28">
        <v>9.6360944100000001</v>
      </c>
      <c r="L1005" s="28">
        <v>0.48655053999999998</v>
      </c>
      <c r="M1005" s="28">
        <v>62.759689439999995</v>
      </c>
      <c r="N1005" s="28">
        <v>62.351413999999998</v>
      </c>
      <c r="O1005" s="28">
        <v>0.40827543999999999</v>
      </c>
      <c r="P1005" s="28">
        <v>0</v>
      </c>
      <c r="Q1005" s="28">
        <v>0</v>
      </c>
      <c r="R1005" s="28">
        <v>121.87223519</v>
      </c>
      <c r="S1005" s="28">
        <v>49.002831200000003</v>
      </c>
      <c r="T1005" s="28">
        <v>2.4335196299999997</v>
      </c>
      <c r="U1005" s="28">
        <v>6.2985301500000004</v>
      </c>
      <c r="V1005" s="28">
        <v>0</v>
      </c>
      <c r="W1005" s="28">
        <v>6.6053731100000004</v>
      </c>
      <c r="X1005" s="28">
        <v>4.07541361</v>
      </c>
      <c r="Y1005" s="28">
        <v>11.635462220000001</v>
      </c>
      <c r="Z1005" s="28">
        <v>0.13248012000000001</v>
      </c>
      <c r="AA1005" s="28">
        <v>80.183610040000005</v>
      </c>
      <c r="AB1005" s="28">
        <v>41.68862515</v>
      </c>
      <c r="AC1005" s="28">
        <v>0</v>
      </c>
      <c r="AD1005" s="28">
        <v>0</v>
      </c>
      <c r="AE1005" s="28">
        <v>0</v>
      </c>
      <c r="AF1005" s="28">
        <v>0</v>
      </c>
      <c r="AG1005" s="28">
        <v>0</v>
      </c>
      <c r="AH1005" s="28">
        <v>0</v>
      </c>
      <c r="AI1005" s="28">
        <v>0</v>
      </c>
      <c r="AJ1005" s="28">
        <v>0.71374662</v>
      </c>
      <c r="AK1005" s="28">
        <v>0.71374662</v>
      </c>
      <c r="AL1005" s="28">
        <v>3.6165450499999996</v>
      </c>
      <c r="AM1005" s="28">
        <v>3.6165450499999996</v>
      </c>
      <c r="AN1005" s="28">
        <v>0</v>
      </c>
      <c r="AO1005" s="28">
        <v>0</v>
      </c>
      <c r="AP1005" s="28">
        <v>0.193718</v>
      </c>
      <c r="AQ1005" s="28">
        <v>0.193718</v>
      </c>
      <c r="AR1005" s="28">
        <v>0</v>
      </c>
      <c r="AS1005" s="28">
        <v>4.55530875</v>
      </c>
      <c r="AT1005" s="28">
        <v>8.3655717999999997</v>
      </c>
      <c r="AU1005" s="28">
        <v>34.036799969999997</v>
      </c>
      <c r="AV1005" s="28">
        <v>82.720425100000014</v>
      </c>
      <c r="AW1005" s="28">
        <v>116.75722506999999</v>
      </c>
      <c r="AX1005" s="28">
        <v>0.26206307000000001</v>
      </c>
      <c r="AY1005" s="28">
        <v>13.39692324</v>
      </c>
      <c r="AZ1005" s="28">
        <v>103.09823875999999</v>
      </c>
    </row>
    <row r="1006" spans="2:52" x14ac:dyDescent="0.25">
      <c r="B1006" s="15" t="s">
        <v>255</v>
      </c>
      <c r="C1006" s="28">
        <v>7.6383667500000003</v>
      </c>
      <c r="D1006" s="28">
        <v>3.7736280900000003</v>
      </c>
      <c r="E1006" s="28">
        <v>2.9921519399999998</v>
      </c>
      <c r="F1006" s="28">
        <v>0.60280743000000003</v>
      </c>
      <c r="G1006" s="28">
        <v>0.17866872</v>
      </c>
      <c r="H1006" s="28">
        <v>3.8647386599999995</v>
      </c>
      <c r="I1006" s="28">
        <v>0.68678145999999995</v>
      </c>
      <c r="J1006" s="28">
        <v>0.57730468999999995</v>
      </c>
      <c r="K1006" s="28">
        <v>2.4349999200000001</v>
      </c>
      <c r="L1006" s="28">
        <v>0.16565258999999999</v>
      </c>
      <c r="M1006" s="28">
        <v>68.451447290000004</v>
      </c>
      <c r="N1006" s="28">
        <v>68.386380000000003</v>
      </c>
      <c r="O1006" s="28">
        <v>6.506729E-2</v>
      </c>
      <c r="P1006" s="28">
        <v>0</v>
      </c>
      <c r="Q1006" s="28">
        <v>0</v>
      </c>
      <c r="R1006" s="28">
        <v>76.089814040000007</v>
      </c>
      <c r="S1006" s="28">
        <v>40.055264950000002</v>
      </c>
      <c r="T1006" s="28">
        <v>1.59359812</v>
      </c>
      <c r="U1006" s="28">
        <v>3.7689220099999998</v>
      </c>
      <c r="V1006" s="28">
        <v>0</v>
      </c>
      <c r="W1006" s="28">
        <v>0</v>
      </c>
      <c r="X1006" s="28">
        <v>1.2767373500000001</v>
      </c>
      <c r="Y1006" s="28">
        <v>4.7078527399999999</v>
      </c>
      <c r="Z1006" s="28">
        <v>0</v>
      </c>
      <c r="AA1006" s="28">
        <v>51.402375169999999</v>
      </c>
      <c r="AB1006" s="28">
        <v>24.687438869999998</v>
      </c>
      <c r="AC1006" s="28">
        <v>0</v>
      </c>
      <c r="AD1006" s="28">
        <v>0</v>
      </c>
      <c r="AE1006" s="28">
        <v>0</v>
      </c>
      <c r="AF1006" s="28">
        <v>0</v>
      </c>
      <c r="AG1006" s="28">
        <v>0</v>
      </c>
      <c r="AH1006" s="28">
        <v>0</v>
      </c>
      <c r="AI1006" s="28">
        <v>0</v>
      </c>
      <c r="AJ1006" s="28">
        <v>0.51391863000000004</v>
      </c>
      <c r="AK1006" s="28">
        <v>0.51391863000000004</v>
      </c>
      <c r="AL1006" s="28">
        <v>1.2690128799999998</v>
      </c>
      <c r="AM1006" s="28">
        <v>1.2690128799999998</v>
      </c>
      <c r="AN1006" s="28">
        <v>0</v>
      </c>
      <c r="AO1006" s="28">
        <v>0</v>
      </c>
      <c r="AP1006" s="28">
        <v>1.6836909799999999</v>
      </c>
      <c r="AQ1006" s="28">
        <v>1.6836909799999999</v>
      </c>
      <c r="AR1006" s="28">
        <v>0</v>
      </c>
      <c r="AS1006" s="28">
        <v>9.9256086099999994</v>
      </c>
      <c r="AT1006" s="28">
        <v>12.878312469999999</v>
      </c>
      <c r="AU1006" s="28">
        <v>12.323045030000001</v>
      </c>
      <c r="AV1006" s="28">
        <v>7.6880559799999997</v>
      </c>
      <c r="AW1006" s="28">
        <v>20.011101010000001</v>
      </c>
      <c r="AX1006" s="28">
        <v>1.82820801</v>
      </c>
      <c r="AY1006" s="28">
        <v>0</v>
      </c>
      <c r="AZ1006" s="28">
        <v>18.182893</v>
      </c>
    </row>
    <row r="1007" spans="2:52" x14ac:dyDescent="0.25">
      <c r="B1007" s="15" t="s">
        <v>752</v>
      </c>
      <c r="C1007" s="28">
        <v>7.5815969399999998</v>
      </c>
      <c r="D1007" s="28">
        <v>1.8077144300000001</v>
      </c>
      <c r="E1007" s="28">
        <v>0.93896999000000003</v>
      </c>
      <c r="F1007" s="28">
        <v>0.62024981999999995</v>
      </c>
      <c r="G1007" s="28">
        <v>0.24849462</v>
      </c>
      <c r="H1007" s="28">
        <v>5.77388251</v>
      </c>
      <c r="I1007" s="28">
        <v>0.66856848000000002</v>
      </c>
      <c r="J1007" s="28">
        <v>0.86114629000000009</v>
      </c>
      <c r="K1007" s="28">
        <v>0.35914499999999999</v>
      </c>
      <c r="L1007" s="28">
        <v>3.8850227400000001</v>
      </c>
      <c r="M1007" s="28">
        <v>56.873444999999997</v>
      </c>
      <c r="N1007" s="28">
        <v>56.873444999999997</v>
      </c>
      <c r="O1007" s="28">
        <v>0</v>
      </c>
      <c r="P1007" s="28">
        <v>0</v>
      </c>
      <c r="Q1007" s="28">
        <v>0</v>
      </c>
      <c r="R1007" s="28">
        <v>64.455041940000001</v>
      </c>
      <c r="S1007" s="28">
        <v>21.881423390000002</v>
      </c>
      <c r="T1007" s="28">
        <v>0.99512438999999997</v>
      </c>
      <c r="U1007" s="28">
        <v>2.9749520400000002</v>
      </c>
      <c r="V1007" s="28">
        <v>0</v>
      </c>
      <c r="W1007" s="28">
        <v>0</v>
      </c>
      <c r="X1007" s="28">
        <v>0.72747132999999997</v>
      </c>
      <c r="Y1007" s="28">
        <v>2.5997344099999999</v>
      </c>
      <c r="Z1007" s="28">
        <v>0</v>
      </c>
      <c r="AA1007" s="28">
        <v>29.178705559999997</v>
      </c>
      <c r="AB1007" s="28">
        <v>35.276336380000004</v>
      </c>
      <c r="AC1007" s="28">
        <v>0</v>
      </c>
      <c r="AD1007" s="28">
        <v>0</v>
      </c>
      <c r="AE1007" s="28">
        <v>0</v>
      </c>
      <c r="AF1007" s="28">
        <v>0</v>
      </c>
      <c r="AG1007" s="28">
        <v>0</v>
      </c>
      <c r="AH1007" s="28">
        <v>0</v>
      </c>
      <c r="AI1007" s="28">
        <v>0</v>
      </c>
      <c r="AJ1007" s="28">
        <v>9.1566770200000001</v>
      </c>
      <c r="AK1007" s="28">
        <v>9.1566770200000001</v>
      </c>
      <c r="AL1007" s="28">
        <v>15.37849625</v>
      </c>
      <c r="AM1007" s="28">
        <v>15.37849625</v>
      </c>
      <c r="AN1007" s="28">
        <v>0</v>
      </c>
      <c r="AO1007" s="28">
        <v>0</v>
      </c>
      <c r="AP1007" s="28">
        <v>0</v>
      </c>
      <c r="AQ1007" s="28">
        <v>0</v>
      </c>
      <c r="AR1007" s="28">
        <v>0</v>
      </c>
      <c r="AS1007" s="28">
        <v>10.70297862</v>
      </c>
      <c r="AT1007" s="28">
        <v>26.081474869999997</v>
      </c>
      <c r="AU1007" s="28">
        <v>18.351538529999999</v>
      </c>
      <c r="AV1007" s="28">
        <v>17.733047070000001</v>
      </c>
      <c r="AW1007" s="28">
        <v>36.084585599999997</v>
      </c>
      <c r="AX1007" s="28">
        <v>2.05434267</v>
      </c>
      <c r="AY1007" s="28">
        <v>5.5349291300000001</v>
      </c>
      <c r="AZ1007" s="28">
        <v>28.495313800000002</v>
      </c>
    </row>
    <row r="1008" spans="2:52" x14ac:dyDescent="0.25">
      <c r="B1008" s="15" t="s">
        <v>753</v>
      </c>
      <c r="C1008" s="28">
        <v>14.519022359999999</v>
      </c>
      <c r="D1008" s="28">
        <v>5.1671485200000005</v>
      </c>
      <c r="E1008" s="28">
        <v>1.39810831</v>
      </c>
      <c r="F1008" s="28">
        <v>3.5515599199999999</v>
      </c>
      <c r="G1008" s="28">
        <v>0.21748029000000002</v>
      </c>
      <c r="H1008" s="28">
        <v>9.3518738399999997</v>
      </c>
      <c r="I1008" s="28">
        <v>2.1713446099999998</v>
      </c>
      <c r="J1008" s="28">
        <v>0.54823312999999996</v>
      </c>
      <c r="K1008" s="28">
        <v>6.6050102500000003</v>
      </c>
      <c r="L1008" s="28">
        <v>2.7285849999999997E-2</v>
      </c>
      <c r="M1008" s="28">
        <v>54.815954130000001</v>
      </c>
      <c r="N1008" s="28">
        <v>54.612251999999998</v>
      </c>
      <c r="O1008" s="28">
        <v>1.0499999999999999E-3</v>
      </c>
      <c r="P1008" s="28">
        <v>0.20265213000000001</v>
      </c>
      <c r="Q1008" s="28">
        <v>0</v>
      </c>
      <c r="R1008" s="28">
        <v>69.334976490000003</v>
      </c>
      <c r="S1008" s="28">
        <v>19.682210480000002</v>
      </c>
      <c r="T1008" s="28">
        <v>0.57809388000000006</v>
      </c>
      <c r="U1008" s="28">
        <v>2.0616338400000003</v>
      </c>
      <c r="V1008" s="28">
        <v>0</v>
      </c>
      <c r="W1008" s="28">
        <v>0</v>
      </c>
      <c r="X1008" s="28">
        <v>1.66267867</v>
      </c>
      <c r="Y1008" s="28">
        <v>17.231355820000001</v>
      </c>
      <c r="Z1008" s="28">
        <v>0.10472997000000001</v>
      </c>
      <c r="AA1008" s="28">
        <v>41.320702659999995</v>
      </c>
      <c r="AB1008" s="28">
        <v>28.01427383</v>
      </c>
      <c r="AC1008" s="28">
        <v>0</v>
      </c>
      <c r="AD1008" s="28">
        <v>0</v>
      </c>
      <c r="AE1008" s="28">
        <v>0</v>
      </c>
      <c r="AF1008" s="28">
        <v>0</v>
      </c>
      <c r="AG1008" s="28">
        <v>0</v>
      </c>
      <c r="AH1008" s="28">
        <v>0</v>
      </c>
      <c r="AI1008" s="28">
        <v>0</v>
      </c>
      <c r="AJ1008" s="28">
        <v>0</v>
      </c>
      <c r="AK1008" s="28">
        <v>0</v>
      </c>
      <c r="AL1008" s="28">
        <v>0</v>
      </c>
      <c r="AM1008" s="28">
        <v>0</v>
      </c>
      <c r="AN1008" s="28">
        <v>0</v>
      </c>
      <c r="AO1008" s="28">
        <v>0</v>
      </c>
      <c r="AP1008" s="28">
        <v>0.74405195999999996</v>
      </c>
      <c r="AQ1008" s="28">
        <v>0.74405195999999996</v>
      </c>
      <c r="AR1008" s="28">
        <v>0</v>
      </c>
      <c r="AS1008" s="28">
        <v>13.34339542</v>
      </c>
      <c r="AT1008" s="28">
        <v>14.087447379999999</v>
      </c>
      <c r="AU1008" s="28">
        <v>13.926826450000002</v>
      </c>
      <c r="AV1008" s="28">
        <v>3.9058679000000001</v>
      </c>
      <c r="AW1008" s="28">
        <v>17.832694350000001</v>
      </c>
      <c r="AX1008" s="28">
        <v>1.0419963999999999</v>
      </c>
      <c r="AY1008" s="28">
        <v>3.7903189500000001</v>
      </c>
      <c r="AZ1008" s="28">
        <v>13.000379000000001</v>
      </c>
    </row>
    <row r="1009" spans="2:52" x14ac:dyDescent="0.25">
      <c r="B1009" s="15" t="s">
        <v>201</v>
      </c>
      <c r="C1009" s="28">
        <v>3.7336403799999998</v>
      </c>
      <c r="D1009" s="28">
        <v>1.1373779799999997</v>
      </c>
      <c r="E1009" s="28">
        <v>0.81578572999999999</v>
      </c>
      <c r="F1009" s="28">
        <v>0.23802535999999999</v>
      </c>
      <c r="G1009" s="28">
        <v>8.3566890000000005E-2</v>
      </c>
      <c r="H1009" s="28">
        <v>2.5962624000000001</v>
      </c>
      <c r="I1009" s="28">
        <v>0.26774045000000002</v>
      </c>
      <c r="J1009" s="28">
        <v>0.34695116999999998</v>
      </c>
      <c r="K1009" s="28">
        <v>1.90700698</v>
      </c>
      <c r="L1009" s="28">
        <v>7.45638E-2</v>
      </c>
      <c r="M1009" s="28">
        <v>40.941896110000002</v>
      </c>
      <c r="N1009" s="28">
        <v>40.428646000000001</v>
      </c>
      <c r="O1009" s="28">
        <v>8.9999999999999993E-3</v>
      </c>
      <c r="P1009" s="28">
        <v>0.50425010999999997</v>
      </c>
      <c r="Q1009" s="28">
        <v>0</v>
      </c>
      <c r="R1009" s="28">
        <v>44.675536489999999</v>
      </c>
      <c r="S1009" s="28">
        <v>22.82658593</v>
      </c>
      <c r="T1009" s="28">
        <v>0.79788803000000008</v>
      </c>
      <c r="U1009" s="28">
        <v>3.2612574799999998</v>
      </c>
      <c r="V1009" s="28">
        <v>0</v>
      </c>
      <c r="W1009" s="28">
        <v>0</v>
      </c>
      <c r="X1009" s="28">
        <v>1.3867182199999999</v>
      </c>
      <c r="Y1009" s="28">
        <v>5.3390967500000004</v>
      </c>
      <c r="Z1009" s="28">
        <v>0</v>
      </c>
      <c r="AA1009" s="28">
        <v>33.611546409999995</v>
      </c>
      <c r="AB1009" s="28">
        <v>11.06399008</v>
      </c>
      <c r="AC1009" s="28">
        <v>0</v>
      </c>
      <c r="AD1009" s="28">
        <v>0</v>
      </c>
      <c r="AE1009" s="28">
        <v>0</v>
      </c>
      <c r="AF1009" s="28">
        <v>0</v>
      </c>
      <c r="AG1009" s="28">
        <v>0</v>
      </c>
      <c r="AH1009" s="28">
        <v>0</v>
      </c>
      <c r="AI1009" s="28">
        <v>0</v>
      </c>
      <c r="AJ1009" s="28">
        <v>11.711300550000001</v>
      </c>
      <c r="AK1009" s="28">
        <v>11.711300550000001</v>
      </c>
      <c r="AL1009" s="28">
        <v>2.8054132399999996</v>
      </c>
      <c r="AM1009" s="28">
        <v>2.8054132399999996</v>
      </c>
      <c r="AN1009" s="28">
        <v>0</v>
      </c>
      <c r="AO1009" s="28">
        <v>0</v>
      </c>
      <c r="AP1009" s="28">
        <v>0</v>
      </c>
      <c r="AQ1009" s="28">
        <v>0</v>
      </c>
      <c r="AR1009" s="28">
        <v>0</v>
      </c>
      <c r="AS1009" s="28">
        <v>0.71679432999999992</v>
      </c>
      <c r="AT1009" s="28">
        <v>3.52220757</v>
      </c>
      <c r="AU1009" s="28">
        <v>19.253083060000002</v>
      </c>
      <c r="AV1009" s="28">
        <v>13.965121890000001</v>
      </c>
      <c r="AW1009" s="28">
        <v>33.218204950000001</v>
      </c>
      <c r="AX1009" s="28">
        <v>0.13850675000000001</v>
      </c>
      <c r="AY1009" s="28">
        <v>4.19506142</v>
      </c>
      <c r="AZ1009" s="28">
        <v>28.884636780000001</v>
      </c>
    </row>
    <row r="1010" spans="2:52" x14ac:dyDescent="0.25">
      <c r="B1010" s="15" t="s">
        <v>272</v>
      </c>
      <c r="C1010" s="28">
        <v>18.57461022</v>
      </c>
      <c r="D1010" s="28">
        <v>2.3870572599999997</v>
      </c>
      <c r="E1010" s="28">
        <v>1.5760225699999999</v>
      </c>
      <c r="F1010" s="28">
        <v>0.61848566000000005</v>
      </c>
      <c r="G1010" s="28">
        <v>0.19254903000000001</v>
      </c>
      <c r="H1010" s="28">
        <v>16.187552959999998</v>
      </c>
      <c r="I1010" s="28">
        <v>0.55641402000000006</v>
      </c>
      <c r="J1010" s="28">
        <v>1.19008118</v>
      </c>
      <c r="K1010" s="28">
        <v>14.319640420000001</v>
      </c>
      <c r="L1010" s="28">
        <v>0.12141734</v>
      </c>
      <c r="M1010" s="28">
        <v>64.598492370000002</v>
      </c>
      <c r="N1010" s="28">
        <v>64.519955999999993</v>
      </c>
      <c r="O1010" s="28">
        <v>7.8536369999999994E-2</v>
      </c>
      <c r="P1010" s="28">
        <v>0</v>
      </c>
      <c r="Q1010" s="28">
        <v>0</v>
      </c>
      <c r="R1010" s="28">
        <v>83.173102589999999</v>
      </c>
      <c r="S1010" s="28">
        <v>25.530112370000001</v>
      </c>
      <c r="T1010" s="28">
        <v>1.3646620700000001</v>
      </c>
      <c r="U1010" s="28">
        <v>6.7434482000000004</v>
      </c>
      <c r="V1010" s="28">
        <v>9.1169759999999989E-2</v>
      </c>
      <c r="W1010" s="28">
        <v>0.71439028999999998</v>
      </c>
      <c r="X1010" s="28">
        <v>2.5712807500000001</v>
      </c>
      <c r="Y1010" s="28">
        <v>25.1372258</v>
      </c>
      <c r="Z1010" s="28">
        <v>0</v>
      </c>
      <c r="AA1010" s="28">
        <v>62.152289239999995</v>
      </c>
      <c r="AB1010" s="28">
        <v>21.020813350000001</v>
      </c>
      <c r="AC1010" s="28">
        <v>0</v>
      </c>
      <c r="AD1010" s="28">
        <v>0</v>
      </c>
      <c r="AE1010" s="28">
        <v>0</v>
      </c>
      <c r="AF1010" s="28">
        <v>0</v>
      </c>
      <c r="AG1010" s="28">
        <v>0</v>
      </c>
      <c r="AH1010" s="28">
        <v>0</v>
      </c>
      <c r="AI1010" s="28">
        <v>0</v>
      </c>
      <c r="AJ1010" s="28">
        <v>35.611170520000002</v>
      </c>
      <c r="AK1010" s="28">
        <v>35.611170520000002</v>
      </c>
      <c r="AL1010" s="28">
        <v>0</v>
      </c>
      <c r="AM1010" s="28">
        <v>0</v>
      </c>
      <c r="AN1010" s="28">
        <v>0</v>
      </c>
      <c r="AO1010" s="28">
        <v>0</v>
      </c>
      <c r="AP1010" s="28">
        <v>2.1146583699999999</v>
      </c>
      <c r="AQ1010" s="28">
        <v>2.1146583699999999</v>
      </c>
      <c r="AR1010" s="28">
        <v>0</v>
      </c>
      <c r="AS1010" s="28">
        <v>17.320519359999999</v>
      </c>
      <c r="AT1010" s="28">
        <v>19.435177729999999</v>
      </c>
      <c r="AU1010" s="28">
        <v>37.19680614</v>
      </c>
      <c r="AV1010" s="28">
        <v>21.59847005</v>
      </c>
      <c r="AW1010" s="28">
        <v>58.795276189999996</v>
      </c>
      <c r="AX1010" s="28">
        <v>0</v>
      </c>
      <c r="AY1010" s="28">
        <v>0</v>
      </c>
      <c r="AZ1010" s="28">
        <v>58.795276189999996</v>
      </c>
    </row>
    <row r="1011" spans="2:52" x14ac:dyDescent="0.25">
      <c r="B1011" s="15" t="s">
        <v>754</v>
      </c>
      <c r="C1011" s="28">
        <v>5.7707965299999993</v>
      </c>
      <c r="D1011" s="28">
        <v>2.2221554800000001</v>
      </c>
      <c r="E1011" s="28">
        <v>1.6397271899999999</v>
      </c>
      <c r="F1011" s="28">
        <v>0.46694808000000004</v>
      </c>
      <c r="G1011" s="28">
        <v>0.11548021</v>
      </c>
      <c r="H1011" s="28">
        <v>3.5486410499999996</v>
      </c>
      <c r="I1011" s="28">
        <v>0.32924823999999997</v>
      </c>
      <c r="J1011" s="28">
        <v>0.46729317999999997</v>
      </c>
      <c r="K1011" s="28">
        <v>2.6035897799999996</v>
      </c>
      <c r="L1011" s="28">
        <v>0.14850984999999997</v>
      </c>
      <c r="M1011" s="28">
        <v>49.29707286</v>
      </c>
      <c r="N1011" s="28">
        <v>48.286692000000002</v>
      </c>
      <c r="O1011" s="28">
        <v>3.3864680000000001E-2</v>
      </c>
      <c r="P1011" s="28">
        <v>0.97651618000000007</v>
      </c>
      <c r="Q1011" s="28">
        <v>0</v>
      </c>
      <c r="R1011" s="28">
        <v>55.067869389999998</v>
      </c>
      <c r="S1011" s="28">
        <v>19.961943899999998</v>
      </c>
      <c r="T1011" s="28">
        <v>0.35742753000000005</v>
      </c>
      <c r="U1011" s="28">
        <v>1.99723658</v>
      </c>
      <c r="V1011" s="28">
        <v>0</v>
      </c>
      <c r="W1011" s="28">
        <v>0</v>
      </c>
      <c r="X1011" s="28">
        <v>0.79520312000000004</v>
      </c>
      <c r="Y1011" s="28">
        <v>5.1713912300000002</v>
      </c>
      <c r="Z1011" s="28">
        <v>0</v>
      </c>
      <c r="AA1011" s="28">
        <v>28.283202360000001</v>
      </c>
      <c r="AB1011" s="28">
        <v>26.784667029999998</v>
      </c>
      <c r="AC1011" s="28">
        <v>0</v>
      </c>
      <c r="AD1011" s="28">
        <v>0</v>
      </c>
      <c r="AE1011" s="28">
        <v>0</v>
      </c>
      <c r="AF1011" s="28">
        <v>0</v>
      </c>
      <c r="AG1011" s="28">
        <v>0</v>
      </c>
      <c r="AH1011" s="28">
        <v>0</v>
      </c>
      <c r="AI1011" s="28">
        <v>0</v>
      </c>
      <c r="AJ1011" s="28">
        <v>0.23092464000000001</v>
      </c>
      <c r="AK1011" s="28">
        <v>0.23092464000000001</v>
      </c>
      <c r="AL1011" s="28">
        <v>2.8993981200000003</v>
      </c>
      <c r="AM1011" s="28">
        <v>2.8993981200000003</v>
      </c>
      <c r="AN1011" s="28">
        <v>0</v>
      </c>
      <c r="AO1011" s="28">
        <v>0</v>
      </c>
      <c r="AP1011" s="28">
        <v>0</v>
      </c>
      <c r="AQ1011" s="28">
        <v>0</v>
      </c>
      <c r="AR1011" s="28">
        <v>0</v>
      </c>
      <c r="AS1011" s="28">
        <v>11.190299439999999</v>
      </c>
      <c r="AT1011" s="28">
        <v>14.089697559999999</v>
      </c>
      <c r="AU1011" s="28">
        <v>12.92589411</v>
      </c>
      <c r="AV1011" s="28">
        <v>16.967289340000001</v>
      </c>
      <c r="AW1011" s="28">
        <v>29.893183449999999</v>
      </c>
      <c r="AX1011" s="28">
        <v>0.51678131999999999</v>
      </c>
      <c r="AY1011" s="28">
        <v>0.92519289999999998</v>
      </c>
      <c r="AZ1011" s="28">
        <v>28.45120923</v>
      </c>
    </row>
    <row r="1012" spans="2:52" x14ac:dyDescent="0.25">
      <c r="B1012" s="15" t="s">
        <v>755</v>
      </c>
      <c r="C1012" s="28">
        <v>11.5840882</v>
      </c>
      <c r="D1012" s="28">
        <v>3.5778420999999998</v>
      </c>
      <c r="E1012" s="28">
        <v>2.5049838499999995</v>
      </c>
      <c r="F1012" s="28">
        <v>0.93225533999999999</v>
      </c>
      <c r="G1012" s="28">
        <v>0.14060291</v>
      </c>
      <c r="H1012" s="28">
        <v>8.0062461000000003</v>
      </c>
      <c r="I1012" s="28">
        <v>0.74409846000000002</v>
      </c>
      <c r="J1012" s="28">
        <v>1.22295</v>
      </c>
      <c r="K1012" s="28">
        <v>5.7570294299999993</v>
      </c>
      <c r="L1012" s="28">
        <v>0.28216821000000003</v>
      </c>
      <c r="M1012" s="28">
        <v>74.480051310000007</v>
      </c>
      <c r="N1012" s="28">
        <v>74.359745000000004</v>
      </c>
      <c r="O1012" s="28">
        <v>0</v>
      </c>
      <c r="P1012" s="28">
        <v>0.12030631</v>
      </c>
      <c r="Q1012" s="28">
        <v>0</v>
      </c>
      <c r="R1012" s="28">
        <v>86.064139510000004</v>
      </c>
      <c r="S1012" s="28">
        <v>36.700239840000002</v>
      </c>
      <c r="T1012" s="28">
        <v>0.95071695999999994</v>
      </c>
      <c r="U1012" s="28">
        <v>5.6137398099999993</v>
      </c>
      <c r="V1012" s="28">
        <v>0</v>
      </c>
      <c r="W1012" s="28">
        <v>0.97023974000000002</v>
      </c>
      <c r="X1012" s="28">
        <v>2.5316939000000001</v>
      </c>
      <c r="Y1012" s="28">
        <v>9.9538127200000002</v>
      </c>
      <c r="Z1012" s="28">
        <v>0.65471344999999992</v>
      </c>
      <c r="AA1012" s="28">
        <v>57.37515642000001</v>
      </c>
      <c r="AB1012" s="28">
        <v>28.688983090000001</v>
      </c>
      <c r="AC1012" s="28">
        <v>0</v>
      </c>
      <c r="AD1012" s="28">
        <v>0</v>
      </c>
      <c r="AE1012" s="28">
        <v>0</v>
      </c>
      <c r="AF1012" s="28">
        <v>0</v>
      </c>
      <c r="AG1012" s="28">
        <v>36.477499999999999</v>
      </c>
      <c r="AH1012" s="28">
        <v>36.477499999999999</v>
      </c>
      <c r="AI1012" s="28">
        <v>0</v>
      </c>
      <c r="AJ1012" s="28">
        <v>14.662674119999998</v>
      </c>
      <c r="AK1012" s="28">
        <v>51.140174119999998</v>
      </c>
      <c r="AL1012" s="28">
        <v>47.87242629</v>
      </c>
      <c r="AM1012" s="28">
        <v>47.87242629</v>
      </c>
      <c r="AN1012" s="28">
        <v>0</v>
      </c>
      <c r="AO1012" s="28">
        <v>0</v>
      </c>
      <c r="AP1012" s="28">
        <v>1.4931749599999999</v>
      </c>
      <c r="AQ1012" s="28">
        <v>1.4931749599999999</v>
      </c>
      <c r="AR1012" s="28">
        <v>0</v>
      </c>
      <c r="AS1012" s="28">
        <v>5.0400839500000005</v>
      </c>
      <c r="AT1012" s="28">
        <v>54.405685200000001</v>
      </c>
      <c r="AU1012" s="28">
        <v>25.423472010000001</v>
      </c>
      <c r="AV1012" s="28">
        <v>17.237248129999998</v>
      </c>
      <c r="AW1012" s="28">
        <v>42.660720140000002</v>
      </c>
      <c r="AX1012" s="28">
        <v>0.8322081899999999</v>
      </c>
      <c r="AY1012" s="28">
        <v>3.76390687</v>
      </c>
      <c r="AZ1012" s="28">
        <v>38.064605080000007</v>
      </c>
    </row>
    <row r="1013" spans="2:52" x14ac:dyDescent="0.25">
      <c r="B1013" s="15" t="s">
        <v>756</v>
      </c>
      <c r="C1013" s="28">
        <v>4.5820045</v>
      </c>
      <c r="D1013" s="28">
        <v>1.0144755000000001</v>
      </c>
      <c r="E1013" s="28">
        <v>0.70672578000000008</v>
      </c>
      <c r="F1013" s="28">
        <v>0.27643126000000001</v>
      </c>
      <c r="G1013" s="28">
        <v>3.1318459999999999E-2</v>
      </c>
      <c r="H1013" s="28">
        <v>3.5675289999999995</v>
      </c>
      <c r="I1013" s="28">
        <v>0.32763147999999997</v>
      </c>
      <c r="J1013" s="28">
        <v>0.35883540000000003</v>
      </c>
      <c r="K1013" s="28">
        <v>2.54845509</v>
      </c>
      <c r="L1013" s="28">
        <v>0.33260702999999997</v>
      </c>
      <c r="M1013" s="28">
        <v>36.244832509999995</v>
      </c>
      <c r="N1013" s="28">
        <v>34.944355000000002</v>
      </c>
      <c r="O1013" s="28">
        <v>0.13045225999999999</v>
      </c>
      <c r="P1013" s="28">
        <v>0.40732137000000002</v>
      </c>
      <c r="Q1013" s="28">
        <v>0.76270388</v>
      </c>
      <c r="R1013" s="28">
        <v>40.826837009999998</v>
      </c>
      <c r="S1013" s="28">
        <v>23.26734969</v>
      </c>
      <c r="T1013" s="28">
        <v>1.1285814199999999</v>
      </c>
      <c r="U1013" s="28">
        <v>3.5606963899999999</v>
      </c>
      <c r="V1013" s="28">
        <v>0</v>
      </c>
      <c r="W1013" s="28">
        <v>0</v>
      </c>
      <c r="X1013" s="28">
        <v>0.53726133999999992</v>
      </c>
      <c r="Y1013" s="28">
        <v>3.5530868300000003</v>
      </c>
      <c r="Z1013" s="28">
        <v>3.1657700000000004E-2</v>
      </c>
      <c r="AA1013" s="28">
        <v>32.078633369999999</v>
      </c>
      <c r="AB1013" s="28">
        <v>8.7482036399999998</v>
      </c>
      <c r="AC1013" s="28">
        <v>0</v>
      </c>
      <c r="AD1013" s="28">
        <v>0</v>
      </c>
      <c r="AE1013" s="28">
        <v>0</v>
      </c>
      <c r="AF1013" s="28">
        <v>0</v>
      </c>
      <c r="AG1013" s="28">
        <v>0</v>
      </c>
      <c r="AH1013" s="28">
        <v>0</v>
      </c>
      <c r="AI1013" s="28">
        <v>0</v>
      </c>
      <c r="AJ1013" s="28">
        <v>5.2082580000000003E-2</v>
      </c>
      <c r="AK1013" s="28">
        <v>5.2082580000000003E-2</v>
      </c>
      <c r="AL1013" s="28">
        <v>0</v>
      </c>
      <c r="AM1013" s="28">
        <v>0</v>
      </c>
      <c r="AN1013" s="28">
        <v>0</v>
      </c>
      <c r="AO1013" s="28">
        <v>0</v>
      </c>
      <c r="AP1013" s="28">
        <v>0.19719404999999998</v>
      </c>
      <c r="AQ1013" s="28">
        <v>0.19719404999999998</v>
      </c>
      <c r="AR1013" s="28">
        <v>0</v>
      </c>
      <c r="AS1013" s="28">
        <v>0</v>
      </c>
      <c r="AT1013" s="28">
        <v>0.19719404999999998</v>
      </c>
      <c r="AU1013" s="28">
        <v>8.60309217</v>
      </c>
      <c r="AV1013" s="28">
        <v>12.12022709</v>
      </c>
      <c r="AW1013" s="28">
        <v>20.723319259999997</v>
      </c>
      <c r="AX1013" s="28">
        <v>1.39360134</v>
      </c>
      <c r="AY1013" s="28">
        <v>0.15705451000000001</v>
      </c>
      <c r="AZ1013" s="28">
        <v>19.172663409999998</v>
      </c>
    </row>
    <row r="1014" spans="2:52" x14ac:dyDescent="0.25">
      <c r="B1014" s="15" t="s">
        <v>757</v>
      </c>
      <c r="C1014" s="28">
        <v>41.453529170000003</v>
      </c>
      <c r="D1014" s="28">
        <v>13.089972550000001</v>
      </c>
      <c r="E1014" s="28">
        <v>3.0646613999999999</v>
      </c>
      <c r="F1014" s="28">
        <v>8.4257617100000015</v>
      </c>
      <c r="G1014" s="28">
        <v>1.5995494399999999</v>
      </c>
      <c r="H1014" s="28">
        <v>28.363556620000001</v>
      </c>
      <c r="I1014" s="28">
        <v>5.3750625400000001</v>
      </c>
      <c r="J1014" s="28">
        <v>4.9433365399999998</v>
      </c>
      <c r="K1014" s="28">
        <v>12.27685992</v>
      </c>
      <c r="L1014" s="28">
        <v>5.7682976200000002</v>
      </c>
      <c r="M1014" s="28">
        <v>113.76521676999999</v>
      </c>
      <c r="N1014" s="28">
        <v>113.56905999999999</v>
      </c>
      <c r="O1014" s="28">
        <v>0</v>
      </c>
      <c r="P1014" s="28">
        <v>0</v>
      </c>
      <c r="Q1014" s="28">
        <v>0.19615676999999998</v>
      </c>
      <c r="R1014" s="28">
        <v>155.21874593999999</v>
      </c>
      <c r="S1014" s="28">
        <v>47.012046600000005</v>
      </c>
      <c r="T1014" s="28">
        <v>1.89246757</v>
      </c>
      <c r="U1014" s="28">
        <v>9.1507651499999998</v>
      </c>
      <c r="V1014" s="28">
        <v>0</v>
      </c>
      <c r="W1014" s="28">
        <v>0</v>
      </c>
      <c r="X1014" s="28">
        <v>5.7423648800000002</v>
      </c>
      <c r="Y1014" s="28">
        <v>18.13533189</v>
      </c>
      <c r="Z1014" s="28">
        <v>2.71295778</v>
      </c>
      <c r="AA1014" s="28">
        <v>84.645933870000007</v>
      </c>
      <c r="AB1014" s="28">
        <v>70.572812070000012</v>
      </c>
      <c r="AC1014" s="28">
        <v>0</v>
      </c>
      <c r="AD1014" s="28">
        <v>0</v>
      </c>
      <c r="AE1014" s="28">
        <v>0</v>
      </c>
      <c r="AF1014" s="28">
        <v>0</v>
      </c>
      <c r="AG1014" s="28">
        <v>26.980635899999999</v>
      </c>
      <c r="AH1014" s="28">
        <v>26.980635899999999</v>
      </c>
      <c r="AI1014" s="28">
        <v>0</v>
      </c>
      <c r="AJ1014" s="28">
        <v>11.413421470000001</v>
      </c>
      <c r="AK1014" s="28">
        <v>38.394057369999999</v>
      </c>
      <c r="AL1014" s="28">
        <v>5.44100099</v>
      </c>
      <c r="AM1014" s="28">
        <v>5.44100099</v>
      </c>
      <c r="AN1014" s="28">
        <v>0</v>
      </c>
      <c r="AO1014" s="28">
        <v>0</v>
      </c>
      <c r="AP1014" s="28">
        <v>0.20119495999999998</v>
      </c>
      <c r="AQ1014" s="28">
        <v>0.20119495999999998</v>
      </c>
      <c r="AR1014" s="28">
        <v>0</v>
      </c>
      <c r="AS1014" s="28">
        <v>10.760583800000001</v>
      </c>
      <c r="AT1014" s="28">
        <v>16.402779750000001</v>
      </c>
      <c r="AU1014" s="28">
        <v>92.564089690000003</v>
      </c>
      <c r="AV1014" s="28">
        <v>33.384590119999999</v>
      </c>
      <c r="AW1014" s="28">
        <v>125.94867981</v>
      </c>
      <c r="AX1014" s="28">
        <v>22.038889399999999</v>
      </c>
      <c r="AY1014" s="28">
        <v>28.413370920000002</v>
      </c>
      <c r="AZ1014" s="28">
        <v>75.496419489999994</v>
      </c>
    </row>
    <row r="1015" spans="2:52" x14ac:dyDescent="0.25">
      <c r="B1015" s="15" t="s">
        <v>758</v>
      </c>
      <c r="C1015" s="28">
        <v>45.821535840000003</v>
      </c>
      <c r="D1015" s="28">
        <v>5.13864315</v>
      </c>
      <c r="E1015" s="28">
        <v>3.8090285700000002</v>
      </c>
      <c r="F1015" s="28">
        <v>1.04047662</v>
      </c>
      <c r="G1015" s="28">
        <v>0.28913796000000003</v>
      </c>
      <c r="H1015" s="28">
        <v>40.682892690000003</v>
      </c>
      <c r="I1015" s="28">
        <v>1.5195896499999999</v>
      </c>
      <c r="J1015" s="28">
        <v>4.4103297699999997</v>
      </c>
      <c r="K1015" s="28">
        <v>33.194148390000002</v>
      </c>
      <c r="L1015" s="28">
        <v>1.55882488</v>
      </c>
      <c r="M1015" s="28">
        <v>79.632849239999999</v>
      </c>
      <c r="N1015" s="28">
        <v>78.768659999999997</v>
      </c>
      <c r="O1015" s="28">
        <v>5.5189240000000001E-2</v>
      </c>
      <c r="P1015" s="28">
        <v>0.80900000000000005</v>
      </c>
      <c r="Q1015" s="28">
        <v>0</v>
      </c>
      <c r="R1015" s="28">
        <v>125.45438507999999</v>
      </c>
      <c r="S1015" s="28">
        <v>36.903302709999998</v>
      </c>
      <c r="T1015" s="28">
        <v>2.0324665400000002</v>
      </c>
      <c r="U1015" s="28">
        <v>3.19074766</v>
      </c>
      <c r="V1015" s="28">
        <v>0</v>
      </c>
      <c r="W1015" s="28">
        <v>0</v>
      </c>
      <c r="X1015" s="28">
        <v>1.4990455900000001</v>
      </c>
      <c r="Y1015" s="28">
        <v>15.282004970000001</v>
      </c>
      <c r="Z1015" s="28">
        <v>0</v>
      </c>
      <c r="AA1015" s="28">
        <v>58.907567469999996</v>
      </c>
      <c r="AB1015" s="28">
        <v>66.546817610000005</v>
      </c>
      <c r="AC1015" s="28">
        <v>0</v>
      </c>
      <c r="AD1015" s="28">
        <v>0</v>
      </c>
      <c r="AE1015" s="28">
        <v>0</v>
      </c>
      <c r="AF1015" s="28">
        <v>0</v>
      </c>
      <c r="AG1015" s="28">
        <v>0</v>
      </c>
      <c r="AH1015" s="28">
        <v>0</v>
      </c>
      <c r="AI1015" s="28">
        <v>0</v>
      </c>
      <c r="AJ1015" s="28">
        <v>0</v>
      </c>
      <c r="AK1015" s="28">
        <v>0</v>
      </c>
      <c r="AL1015" s="28">
        <v>14.432566169999999</v>
      </c>
      <c r="AM1015" s="28">
        <v>14.432566169999999</v>
      </c>
      <c r="AN1015" s="28">
        <v>0</v>
      </c>
      <c r="AO1015" s="28">
        <v>0</v>
      </c>
      <c r="AP1015" s="28">
        <v>0</v>
      </c>
      <c r="AQ1015" s="28">
        <v>0</v>
      </c>
      <c r="AR1015" s="28">
        <v>0</v>
      </c>
      <c r="AS1015" s="28">
        <v>18.30359305</v>
      </c>
      <c r="AT1015" s="28">
        <v>32.736159219999998</v>
      </c>
      <c r="AU1015" s="28">
        <v>33.81065839</v>
      </c>
      <c r="AV1015" s="28">
        <v>51.830551069999999</v>
      </c>
      <c r="AW1015" s="28">
        <v>85.641209460000013</v>
      </c>
      <c r="AX1015" s="28">
        <v>0.19463937000000001</v>
      </c>
      <c r="AY1015" s="28">
        <v>8.49515858</v>
      </c>
      <c r="AZ1015" s="28">
        <v>76.95141151</v>
      </c>
    </row>
    <row r="1016" spans="2:52" x14ac:dyDescent="0.25">
      <c r="B1016" s="15" t="s">
        <v>759</v>
      </c>
      <c r="C1016" s="28">
        <v>58.984926820000005</v>
      </c>
      <c r="D1016" s="28">
        <v>11.794480020000002</v>
      </c>
      <c r="E1016" s="28">
        <v>3.0205034199999998</v>
      </c>
      <c r="F1016" s="28">
        <v>8.1502729699999996</v>
      </c>
      <c r="G1016" s="28">
        <v>0.62370362999999995</v>
      </c>
      <c r="H1016" s="28">
        <v>47.190446800000004</v>
      </c>
      <c r="I1016" s="28">
        <v>3.9313447500000001</v>
      </c>
      <c r="J1016" s="28">
        <v>6.6592175999999998</v>
      </c>
      <c r="K1016" s="28">
        <v>36.373814630000005</v>
      </c>
      <c r="L1016" s="28">
        <v>0.22606982</v>
      </c>
      <c r="M1016" s="28">
        <v>86.188322870000007</v>
      </c>
      <c r="N1016" s="28">
        <v>85.689609000000004</v>
      </c>
      <c r="O1016" s="28">
        <v>0.48941386999999997</v>
      </c>
      <c r="P1016" s="28">
        <v>9.2999999999999992E-3</v>
      </c>
      <c r="Q1016" s="28">
        <v>0</v>
      </c>
      <c r="R1016" s="28">
        <v>145.17324969000001</v>
      </c>
      <c r="S1016" s="28">
        <v>37.516757579999997</v>
      </c>
      <c r="T1016" s="28">
        <v>2.67842833</v>
      </c>
      <c r="U1016" s="28">
        <v>9.6450800599999997</v>
      </c>
      <c r="V1016" s="28">
        <v>0.16204578</v>
      </c>
      <c r="W1016" s="28">
        <v>5.5010775199999999</v>
      </c>
      <c r="X1016" s="28">
        <v>7.1353278399999995</v>
      </c>
      <c r="Y1016" s="28">
        <v>40.284733009999997</v>
      </c>
      <c r="Z1016" s="28">
        <v>3.9210050399999998</v>
      </c>
      <c r="AA1016" s="28">
        <v>106.84445516000001</v>
      </c>
      <c r="AB1016" s="28">
        <v>38.328794530000003</v>
      </c>
      <c r="AC1016" s="28">
        <v>0</v>
      </c>
      <c r="AD1016" s="28">
        <v>0</v>
      </c>
      <c r="AE1016" s="28">
        <v>0</v>
      </c>
      <c r="AF1016" s="28">
        <v>0</v>
      </c>
      <c r="AG1016" s="28">
        <v>0</v>
      </c>
      <c r="AH1016" s="28">
        <v>0</v>
      </c>
      <c r="AI1016" s="28">
        <v>0</v>
      </c>
      <c r="AJ1016" s="28">
        <v>40.000956459999998</v>
      </c>
      <c r="AK1016" s="28">
        <v>40.000956459999998</v>
      </c>
      <c r="AL1016" s="28">
        <v>8.3996012100000002</v>
      </c>
      <c r="AM1016" s="28">
        <v>8.3996012100000002</v>
      </c>
      <c r="AN1016" s="28">
        <v>0</v>
      </c>
      <c r="AO1016" s="28">
        <v>0</v>
      </c>
      <c r="AP1016" s="28">
        <v>9.4163236000000001</v>
      </c>
      <c r="AQ1016" s="28">
        <v>9.4163236000000001</v>
      </c>
      <c r="AR1016" s="28">
        <v>0</v>
      </c>
      <c r="AS1016" s="28">
        <v>40.479651799999999</v>
      </c>
      <c r="AT1016" s="28">
        <v>58.295576609999998</v>
      </c>
      <c r="AU1016" s="28">
        <v>20.03417438</v>
      </c>
      <c r="AV1016" s="28">
        <v>28.54204691</v>
      </c>
      <c r="AW1016" s="28">
        <v>48.576221289999999</v>
      </c>
      <c r="AX1016" s="28">
        <v>2.6004025799999999</v>
      </c>
      <c r="AY1016" s="28">
        <v>5.65114275</v>
      </c>
      <c r="AZ1016" s="28">
        <v>40.32467596</v>
      </c>
    </row>
    <row r="1017" spans="2:52" x14ac:dyDescent="0.25">
      <c r="B1017" s="15" t="s">
        <v>760</v>
      </c>
      <c r="C1017" s="28">
        <v>25.452938170000003</v>
      </c>
      <c r="D1017" s="28">
        <v>11.2917816</v>
      </c>
      <c r="E1017" s="28">
        <v>5.0397671700000002</v>
      </c>
      <c r="F1017" s="28">
        <v>5.6672351900000004</v>
      </c>
      <c r="G1017" s="28">
        <v>0.58477924000000003</v>
      </c>
      <c r="H1017" s="28">
        <v>14.161156570000001</v>
      </c>
      <c r="I1017" s="28">
        <v>7.5285837199999994</v>
      </c>
      <c r="J1017" s="28">
        <v>2.4126627000000003</v>
      </c>
      <c r="K1017" s="28">
        <v>4.2199101500000005</v>
      </c>
      <c r="L1017" s="28">
        <v>0</v>
      </c>
      <c r="M1017" s="28">
        <v>144.93753543</v>
      </c>
      <c r="N1017" s="28">
        <v>142.13767200000001</v>
      </c>
      <c r="O1017" s="28">
        <v>0</v>
      </c>
      <c r="P1017" s="28">
        <v>2.7998634300000003</v>
      </c>
      <c r="Q1017" s="28">
        <v>0</v>
      </c>
      <c r="R1017" s="28">
        <v>170.39047360000004</v>
      </c>
      <c r="S1017" s="28">
        <v>72.306783949999996</v>
      </c>
      <c r="T1017" s="28">
        <v>5.2637553600000002</v>
      </c>
      <c r="U1017" s="28">
        <v>6.2399474800000005</v>
      </c>
      <c r="V1017" s="28">
        <v>0</v>
      </c>
      <c r="W1017" s="28">
        <v>0</v>
      </c>
      <c r="X1017" s="28">
        <v>4.2966346500000006</v>
      </c>
      <c r="Y1017" s="28">
        <v>5.4714056900000001</v>
      </c>
      <c r="Z1017" s="28">
        <v>0.36642319000000001</v>
      </c>
      <c r="AA1017" s="28">
        <v>93.944950320000004</v>
      </c>
      <c r="AB1017" s="28">
        <v>76.445523280000003</v>
      </c>
      <c r="AC1017" s="28">
        <v>0</v>
      </c>
      <c r="AD1017" s="28">
        <v>0</v>
      </c>
      <c r="AE1017" s="28">
        <v>0</v>
      </c>
      <c r="AF1017" s="28">
        <v>0</v>
      </c>
      <c r="AG1017" s="28">
        <v>0</v>
      </c>
      <c r="AH1017" s="28">
        <v>0</v>
      </c>
      <c r="AI1017" s="28">
        <v>0</v>
      </c>
      <c r="AJ1017" s="28">
        <v>4.6961941900000008</v>
      </c>
      <c r="AK1017" s="28">
        <v>4.6961941900000008</v>
      </c>
      <c r="AL1017" s="28">
        <v>20.08246205</v>
      </c>
      <c r="AM1017" s="28">
        <v>20.08246205</v>
      </c>
      <c r="AN1017" s="28">
        <v>0</v>
      </c>
      <c r="AO1017" s="28">
        <v>0</v>
      </c>
      <c r="AP1017" s="28">
        <v>0.89560523999999997</v>
      </c>
      <c r="AQ1017" s="28">
        <v>0.89560523999999997</v>
      </c>
      <c r="AR1017" s="28">
        <v>0</v>
      </c>
      <c r="AS1017" s="28">
        <v>28.382063559999999</v>
      </c>
      <c r="AT1017" s="28">
        <v>49.360130849999997</v>
      </c>
      <c r="AU1017" s="28">
        <v>31.781586620000002</v>
      </c>
      <c r="AV1017" s="28">
        <v>21.973113470000001</v>
      </c>
      <c r="AW1017" s="28">
        <v>53.754700089999993</v>
      </c>
      <c r="AX1017" s="28">
        <v>1.4867678</v>
      </c>
      <c r="AY1017" s="28">
        <v>1.5451932099999999</v>
      </c>
      <c r="AZ1017" s="28">
        <v>50.722739079999997</v>
      </c>
    </row>
    <row r="1018" spans="2:52" x14ac:dyDescent="0.25">
      <c r="B1018" s="15" t="s">
        <v>761</v>
      </c>
      <c r="C1018" s="28">
        <v>18.576439699999998</v>
      </c>
      <c r="D1018" s="28">
        <v>2.6591203400000003</v>
      </c>
      <c r="E1018" s="28">
        <v>1.5189303999999999</v>
      </c>
      <c r="F1018" s="28">
        <v>0.93434971999999994</v>
      </c>
      <c r="G1018" s="28">
        <v>0.20584021999999999</v>
      </c>
      <c r="H1018" s="28">
        <v>15.917319359999999</v>
      </c>
      <c r="I1018" s="28">
        <v>1.17592875</v>
      </c>
      <c r="J1018" s="28">
        <v>0.57627563000000004</v>
      </c>
      <c r="K1018" s="28">
        <v>11.97040202</v>
      </c>
      <c r="L1018" s="28">
        <v>2.1947129599999999</v>
      </c>
      <c r="M1018" s="28">
        <v>76.227322360000002</v>
      </c>
      <c r="N1018" s="28">
        <v>68.764238000000006</v>
      </c>
      <c r="O1018" s="28">
        <v>0.16200898999999999</v>
      </c>
      <c r="P1018" s="28">
        <v>1.0884753700000001</v>
      </c>
      <c r="Q1018" s="28">
        <v>6.2126000000000001</v>
      </c>
      <c r="R1018" s="28">
        <v>94.803762059999997</v>
      </c>
      <c r="S1018" s="28">
        <v>15.923385570000001</v>
      </c>
      <c r="T1018" s="28">
        <v>1.62539637</v>
      </c>
      <c r="U1018" s="28">
        <v>3.8572265699999999</v>
      </c>
      <c r="V1018" s="28">
        <v>0</v>
      </c>
      <c r="W1018" s="28">
        <v>0</v>
      </c>
      <c r="X1018" s="28">
        <v>2.1551103</v>
      </c>
      <c r="Y1018" s="28">
        <v>15.29235907</v>
      </c>
      <c r="Z1018" s="28">
        <v>0</v>
      </c>
      <c r="AA1018" s="28">
        <v>38.85347788</v>
      </c>
      <c r="AB1018" s="28">
        <v>55.950284179999997</v>
      </c>
      <c r="AC1018" s="28">
        <v>0</v>
      </c>
      <c r="AD1018" s="28">
        <v>0</v>
      </c>
      <c r="AE1018" s="28">
        <v>0</v>
      </c>
      <c r="AF1018" s="28">
        <v>0</v>
      </c>
      <c r="AG1018" s="28">
        <v>0</v>
      </c>
      <c r="AH1018" s="28">
        <v>0</v>
      </c>
      <c r="AI1018" s="28">
        <v>0</v>
      </c>
      <c r="AJ1018" s="28">
        <v>5.4780927699999999</v>
      </c>
      <c r="AK1018" s="28">
        <v>5.4780927699999999</v>
      </c>
      <c r="AL1018" s="28">
        <v>11.99841249</v>
      </c>
      <c r="AM1018" s="28">
        <v>11.99841249</v>
      </c>
      <c r="AN1018" s="28">
        <v>0</v>
      </c>
      <c r="AO1018" s="28">
        <v>0</v>
      </c>
      <c r="AP1018" s="28">
        <v>0</v>
      </c>
      <c r="AQ1018" s="28">
        <v>0</v>
      </c>
      <c r="AR1018" s="28">
        <v>0</v>
      </c>
      <c r="AS1018" s="28">
        <v>17.19430685</v>
      </c>
      <c r="AT1018" s="28">
        <v>29.192719340000004</v>
      </c>
      <c r="AU1018" s="28">
        <v>32.235657609999997</v>
      </c>
      <c r="AV1018" s="28">
        <v>110.59257221999999</v>
      </c>
      <c r="AW1018" s="28">
        <v>142.82822982999997</v>
      </c>
      <c r="AX1018" s="28">
        <v>0.54387931999999994</v>
      </c>
      <c r="AY1018" s="28">
        <v>8.1402013600000007</v>
      </c>
      <c r="AZ1018" s="28">
        <v>134.14414915</v>
      </c>
    </row>
    <row r="1019" spans="2:52" x14ac:dyDescent="0.25">
      <c r="B1019" s="25" t="s">
        <v>1582</v>
      </c>
      <c r="C1019" s="26">
        <f t="shared" ref="C1019:AZ1019" si="64">SUM(C972:C1018)</f>
        <v>808.86522724000031</v>
      </c>
      <c r="D1019" s="26">
        <f t="shared" si="64"/>
        <v>202.67316689999998</v>
      </c>
      <c r="E1019" s="26">
        <f t="shared" si="64"/>
        <v>90.107480580000029</v>
      </c>
      <c r="F1019" s="26">
        <f t="shared" si="64"/>
        <v>98.844639409999985</v>
      </c>
      <c r="G1019" s="26">
        <f t="shared" si="64"/>
        <v>13.721046909999998</v>
      </c>
      <c r="H1019" s="26">
        <f t="shared" si="64"/>
        <v>606.19206034000001</v>
      </c>
      <c r="I1019" s="26">
        <f t="shared" si="64"/>
        <v>66.410248690000003</v>
      </c>
      <c r="J1019" s="26">
        <f t="shared" si="64"/>
        <v>78.509046489999989</v>
      </c>
      <c r="K1019" s="26">
        <f t="shared" si="64"/>
        <v>395.69858102000001</v>
      </c>
      <c r="L1019" s="26">
        <f t="shared" si="64"/>
        <v>65.574184140000014</v>
      </c>
      <c r="M1019" s="26">
        <f t="shared" si="64"/>
        <v>3037.6040010499992</v>
      </c>
      <c r="N1019" s="26">
        <f t="shared" si="64"/>
        <v>2997.34086695</v>
      </c>
      <c r="O1019" s="26">
        <f t="shared" si="64"/>
        <v>5.5594264399999993</v>
      </c>
      <c r="P1019" s="26">
        <f t="shared" si="64"/>
        <v>18.150787359999999</v>
      </c>
      <c r="Q1019" s="26">
        <f t="shared" si="64"/>
        <v>16.552920299999997</v>
      </c>
      <c r="R1019" s="26">
        <f t="shared" si="64"/>
        <v>3846.4692282900005</v>
      </c>
      <c r="S1019" s="26">
        <f t="shared" si="64"/>
        <v>1446.1268528600003</v>
      </c>
      <c r="T1019" s="26">
        <f t="shared" si="64"/>
        <v>64.883554720000006</v>
      </c>
      <c r="U1019" s="26">
        <f t="shared" si="64"/>
        <v>220.19665806000003</v>
      </c>
      <c r="V1019" s="26">
        <f t="shared" si="64"/>
        <v>0.27521265</v>
      </c>
      <c r="W1019" s="26">
        <f t="shared" si="64"/>
        <v>22.78102574</v>
      </c>
      <c r="X1019" s="26">
        <f t="shared" si="64"/>
        <v>134.69075816999995</v>
      </c>
      <c r="Y1019" s="26">
        <f t="shared" si="64"/>
        <v>514.06902954999998</v>
      </c>
      <c r="Z1019" s="26">
        <f t="shared" si="64"/>
        <v>25.307821400000002</v>
      </c>
      <c r="AA1019" s="26">
        <f t="shared" si="64"/>
        <v>2428.3309131499996</v>
      </c>
      <c r="AB1019" s="26">
        <f t="shared" si="64"/>
        <v>1418.13831514</v>
      </c>
      <c r="AC1019" s="26">
        <f t="shared" si="64"/>
        <v>0</v>
      </c>
      <c r="AD1019" s="26">
        <f t="shared" si="64"/>
        <v>0</v>
      </c>
      <c r="AE1019" s="26">
        <f t="shared" si="64"/>
        <v>0</v>
      </c>
      <c r="AF1019" s="26">
        <f t="shared" si="64"/>
        <v>0</v>
      </c>
      <c r="AG1019" s="26">
        <f t="shared" si="64"/>
        <v>102.10384233999999</v>
      </c>
      <c r="AH1019" s="26">
        <f t="shared" si="64"/>
        <v>102.10384233999999</v>
      </c>
      <c r="AI1019" s="26">
        <f t="shared" si="64"/>
        <v>0</v>
      </c>
      <c r="AJ1019" s="26">
        <f t="shared" si="64"/>
        <v>225.36152764999997</v>
      </c>
      <c r="AK1019" s="26">
        <f t="shared" si="64"/>
        <v>327.46536999</v>
      </c>
      <c r="AL1019" s="26">
        <f t="shared" si="64"/>
        <v>266.83833136999999</v>
      </c>
      <c r="AM1019" s="26">
        <f t="shared" si="64"/>
        <v>264.07048127000002</v>
      </c>
      <c r="AN1019" s="26">
        <f t="shared" si="64"/>
        <v>0.22909804</v>
      </c>
      <c r="AO1019" s="26">
        <f t="shared" si="64"/>
        <v>2.5387520600000002</v>
      </c>
      <c r="AP1019" s="26">
        <f t="shared" si="64"/>
        <v>64.398690389999999</v>
      </c>
      <c r="AQ1019" s="26">
        <f t="shared" si="64"/>
        <v>64.398690389999999</v>
      </c>
      <c r="AR1019" s="26">
        <f t="shared" si="64"/>
        <v>0</v>
      </c>
      <c r="AS1019" s="26">
        <f t="shared" si="64"/>
        <v>457.32686721000005</v>
      </c>
      <c r="AT1019" s="26">
        <f t="shared" si="64"/>
        <v>788.56388897000022</v>
      </c>
      <c r="AU1019" s="26">
        <f t="shared" si="64"/>
        <v>957.03979615999981</v>
      </c>
      <c r="AV1019" s="26">
        <f t="shared" si="64"/>
        <v>1305.4666121599998</v>
      </c>
      <c r="AW1019" s="26">
        <f t="shared" si="64"/>
        <v>2262.5064083200004</v>
      </c>
      <c r="AX1019" s="26">
        <f t="shared" si="64"/>
        <v>106.00483495000002</v>
      </c>
      <c r="AY1019" s="26">
        <f t="shared" si="64"/>
        <v>168.59676385999998</v>
      </c>
      <c r="AZ1019" s="26">
        <f t="shared" si="64"/>
        <v>1987.9048095100002</v>
      </c>
    </row>
    <row r="1020" spans="2:52" x14ac:dyDescent="0.25"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</row>
    <row r="1021" spans="2:52" x14ac:dyDescent="0.25">
      <c r="B1021" s="14" t="s">
        <v>705</v>
      </c>
    </row>
    <row r="1022" spans="2:52" x14ac:dyDescent="0.25">
      <c r="B1022" s="15" t="s">
        <v>763</v>
      </c>
      <c r="C1022" s="28">
        <v>3.2511983399999997</v>
      </c>
      <c r="D1022" s="28">
        <v>0.99671583000000008</v>
      </c>
      <c r="E1022" s="28">
        <v>0.57637355000000001</v>
      </c>
      <c r="F1022" s="28">
        <v>0.33598650000000002</v>
      </c>
      <c r="G1022" s="28">
        <v>8.4355780000000005E-2</v>
      </c>
      <c r="H1022" s="28">
        <v>2.2544825099999999</v>
      </c>
      <c r="I1022" s="28">
        <v>0.25799708999999998</v>
      </c>
      <c r="J1022" s="28">
        <v>0.17177500000000001</v>
      </c>
      <c r="K1022" s="28">
        <v>1.2324759999999999</v>
      </c>
      <c r="L1022" s="28">
        <v>0.59223442000000004</v>
      </c>
      <c r="M1022" s="28">
        <v>44.345148110000004</v>
      </c>
      <c r="N1022" s="28">
        <v>42.992838999999996</v>
      </c>
      <c r="O1022" s="28">
        <v>0.16292334</v>
      </c>
      <c r="P1022" s="28">
        <v>0</v>
      </c>
      <c r="Q1022" s="28">
        <v>1.1893857700000001</v>
      </c>
      <c r="R1022" s="28">
        <v>47.596346450000006</v>
      </c>
      <c r="S1022" s="28">
        <v>26.15091997</v>
      </c>
      <c r="T1022" s="28">
        <v>0.33421631000000002</v>
      </c>
      <c r="U1022" s="28">
        <v>2.9566474199999999</v>
      </c>
      <c r="V1022" s="28">
        <v>0</v>
      </c>
      <c r="W1022" s="28">
        <v>0</v>
      </c>
      <c r="X1022" s="28">
        <v>1.2614364</v>
      </c>
      <c r="Y1022" s="28">
        <v>3.5805167</v>
      </c>
      <c r="Z1022" s="28">
        <v>0.40421836</v>
      </c>
      <c r="AA1022" s="28">
        <v>34.687955159999994</v>
      </c>
      <c r="AB1022" s="28">
        <v>12.908391290000001</v>
      </c>
      <c r="AC1022" s="28">
        <v>0</v>
      </c>
      <c r="AD1022" s="28">
        <v>0</v>
      </c>
      <c r="AE1022" s="28">
        <v>0</v>
      </c>
      <c r="AF1022" s="28">
        <v>0</v>
      </c>
      <c r="AG1022" s="28">
        <v>0</v>
      </c>
      <c r="AH1022" s="28">
        <v>0</v>
      </c>
      <c r="AI1022" s="28">
        <v>0</v>
      </c>
      <c r="AJ1022" s="28">
        <v>9.3428499999999998E-3</v>
      </c>
      <c r="AK1022" s="28">
        <v>9.3428499999999998E-3</v>
      </c>
      <c r="AL1022" s="28">
        <v>4.3028339899999999</v>
      </c>
      <c r="AM1022" s="28">
        <v>4.3028339899999999</v>
      </c>
      <c r="AN1022" s="28">
        <v>0</v>
      </c>
      <c r="AO1022" s="28">
        <v>0</v>
      </c>
      <c r="AP1022" s="28">
        <v>0.97777780000000003</v>
      </c>
      <c r="AQ1022" s="28">
        <v>0.97777780000000003</v>
      </c>
      <c r="AR1022" s="28">
        <v>0</v>
      </c>
      <c r="AS1022" s="28">
        <v>0.86855554000000001</v>
      </c>
      <c r="AT1022" s="28">
        <v>6.14916733</v>
      </c>
      <c r="AU1022" s="28">
        <v>6.7685668100000003</v>
      </c>
      <c r="AV1022" s="28">
        <v>26.957003329999999</v>
      </c>
      <c r="AW1022" s="28">
        <v>33.725570140000002</v>
      </c>
      <c r="AX1022" s="28">
        <v>0.18646128000000001</v>
      </c>
      <c r="AY1022" s="28">
        <v>0</v>
      </c>
      <c r="AZ1022" s="28">
        <v>33.539108859999999</v>
      </c>
    </row>
    <row r="1023" spans="2:52" x14ac:dyDescent="0.25">
      <c r="B1023" s="15" t="s">
        <v>764</v>
      </c>
      <c r="C1023" s="28">
        <v>12.915291809999999</v>
      </c>
      <c r="D1023" s="28">
        <v>7.55803622</v>
      </c>
      <c r="E1023" s="28">
        <v>3.1945566699999999</v>
      </c>
      <c r="F1023" s="28">
        <v>4.09218627</v>
      </c>
      <c r="G1023" s="28">
        <v>0.27129328000000003</v>
      </c>
      <c r="H1023" s="28">
        <v>5.3572555900000003</v>
      </c>
      <c r="I1023" s="28">
        <v>1.2031779199999999</v>
      </c>
      <c r="J1023" s="28">
        <v>0.56471571999999992</v>
      </c>
      <c r="K1023" s="28">
        <v>3.3600029</v>
      </c>
      <c r="L1023" s="28">
        <v>0.22935904999999998</v>
      </c>
      <c r="M1023" s="28">
        <v>66.865327559999997</v>
      </c>
      <c r="N1023" s="28">
        <v>47.279705</v>
      </c>
      <c r="O1023" s="28">
        <v>1.1655841999999998</v>
      </c>
      <c r="P1023" s="28">
        <v>0.2752</v>
      </c>
      <c r="Q1023" s="28">
        <v>18.144838359999998</v>
      </c>
      <c r="R1023" s="28">
        <v>79.780619370000011</v>
      </c>
      <c r="S1023" s="28">
        <v>32.834742339999998</v>
      </c>
      <c r="T1023" s="28">
        <v>1.66936047</v>
      </c>
      <c r="U1023" s="28">
        <v>2.8597691899999997</v>
      </c>
      <c r="V1023" s="28">
        <v>0</v>
      </c>
      <c r="W1023" s="28">
        <v>0</v>
      </c>
      <c r="X1023" s="28">
        <v>1.8160806599999999</v>
      </c>
      <c r="Y1023" s="28">
        <v>6.8616587199999994</v>
      </c>
      <c r="Z1023" s="28">
        <v>0</v>
      </c>
      <c r="AA1023" s="28">
        <v>46.041611379999992</v>
      </c>
      <c r="AB1023" s="28">
        <v>33.739007990000005</v>
      </c>
      <c r="AC1023" s="28">
        <v>0</v>
      </c>
      <c r="AD1023" s="28">
        <v>0</v>
      </c>
      <c r="AE1023" s="28">
        <v>0</v>
      </c>
      <c r="AF1023" s="28">
        <v>0</v>
      </c>
      <c r="AG1023" s="28">
        <v>0</v>
      </c>
      <c r="AH1023" s="28">
        <v>0</v>
      </c>
      <c r="AI1023" s="28">
        <v>0</v>
      </c>
      <c r="AJ1023" s="28">
        <v>1.3980235000000001</v>
      </c>
      <c r="AK1023" s="28">
        <v>1.3980235000000001</v>
      </c>
      <c r="AL1023" s="28">
        <v>5.2265755700000005</v>
      </c>
      <c r="AM1023" s="28">
        <v>5.2265755700000005</v>
      </c>
      <c r="AN1023" s="28">
        <v>0</v>
      </c>
      <c r="AO1023" s="28">
        <v>0</v>
      </c>
      <c r="AP1023" s="28">
        <v>0</v>
      </c>
      <c r="AQ1023" s="28">
        <v>0</v>
      </c>
      <c r="AR1023" s="28">
        <v>0</v>
      </c>
      <c r="AS1023" s="28">
        <v>3.7684811900000001</v>
      </c>
      <c r="AT1023" s="28">
        <v>8.9950567600000007</v>
      </c>
      <c r="AU1023" s="28">
        <v>26.141974730000001</v>
      </c>
      <c r="AV1023" s="28">
        <v>82.942740399999991</v>
      </c>
      <c r="AW1023" s="28">
        <v>109.08471512999999</v>
      </c>
      <c r="AX1023" s="28">
        <v>2.9667571100000001</v>
      </c>
      <c r="AY1023" s="28">
        <v>2.5675316400000003</v>
      </c>
      <c r="AZ1023" s="28">
        <v>103.55042637999999</v>
      </c>
    </row>
    <row r="1024" spans="2:52" x14ac:dyDescent="0.25">
      <c r="B1024" s="15" t="s">
        <v>765</v>
      </c>
      <c r="C1024" s="28">
        <v>9.4769105000000007</v>
      </c>
      <c r="D1024" s="28">
        <v>2.9161593300000002</v>
      </c>
      <c r="E1024" s="28">
        <v>1.6962381200000001</v>
      </c>
      <c r="F1024" s="28">
        <v>0.97975215000000004</v>
      </c>
      <c r="G1024" s="28">
        <v>0.24016905999999999</v>
      </c>
      <c r="H1024" s="28">
        <v>6.5607511699999996</v>
      </c>
      <c r="I1024" s="28">
        <v>0.78477742000000006</v>
      </c>
      <c r="J1024" s="28">
        <v>0.69213846000000001</v>
      </c>
      <c r="K1024" s="28">
        <v>5.0144178099999994</v>
      </c>
      <c r="L1024" s="28">
        <v>6.941747999999999E-2</v>
      </c>
      <c r="M1024" s="28">
        <v>59.20098488</v>
      </c>
      <c r="N1024" s="28">
        <v>59.109375999999997</v>
      </c>
      <c r="O1024" s="28">
        <v>9.1608880000000004E-2</v>
      </c>
      <c r="P1024" s="28">
        <v>0</v>
      </c>
      <c r="Q1024" s="28">
        <v>0</v>
      </c>
      <c r="R1024" s="28">
        <v>68.677895379999995</v>
      </c>
      <c r="S1024" s="28">
        <v>45.679875350000003</v>
      </c>
      <c r="T1024" s="28">
        <v>0.50076859000000007</v>
      </c>
      <c r="U1024" s="28">
        <v>2.36554457</v>
      </c>
      <c r="V1024" s="28">
        <v>0</v>
      </c>
      <c r="W1024" s="28">
        <v>0</v>
      </c>
      <c r="X1024" s="28">
        <v>0.67270337999999996</v>
      </c>
      <c r="Y1024" s="28">
        <v>4.5581033799999995</v>
      </c>
      <c r="Z1024" s="28">
        <v>0.32300508</v>
      </c>
      <c r="AA1024" s="28">
        <v>54.100000350000009</v>
      </c>
      <c r="AB1024" s="28">
        <v>14.577895029999999</v>
      </c>
      <c r="AC1024" s="28">
        <v>0</v>
      </c>
      <c r="AD1024" s="28">
        <v>0</v>
      </c>
      <c r="AE1024" s="28">
        <v>0</v>
      </c>
      <c r="AF1024" s="28">
        <v>0</v>
      </c>
      <c r="AG1024" s="28">
        <v>13</v>
      </c>
      <c r="AH1024" s="28">
        <v>13</v>
      </c>
      <c r="AI1024" s="28">
        <v>0</v>
      </c>
      <c r="AJ1024" s="28">
        <v>0</v>
      </c>
      <c r="AK1024" s="28">
        <v>13</v>
      </c>
      <c r="AL1024" s="28">
        <v>12.654769269999999</v>
      </c>
      <c r="AM1024" s="28">
        <v>12.654769269999999</v>
      </c>
      <c r="AN1024" s="28">
        <v>0</v>
      </c>
      <c r="AO1024" s="28">
        <v>0</v>
      </c>
      <c r="AP1024" s="28">
        <v>0.65300000000000002</v>
      </c>
      <c r="AQ1024" s="28">
        <v>0.65300000000000002</v>
      </c>
      <c r="AR1024" s="28">
        <v>0</v>
      </c>
      <c r="AS1024" s="28">
        <v>16.452907839999998</v>
      </c>
      <c r="AT1024" s="28">
        <v>29.76067711</v>
      </c>
      <c r="AU1024" s="28">
        <v>-2.1827820799999995</v>
      </c>
      <c r="AV1024" s="28">
        <v>14.33025262</v>
      </c>
      <c r="AW1024" s="28">
        <v>12.147470539999999</v>
      </c>
      <c r="AX1024" s="28">
        <v>0.68402704000000003</v>
      </c>
      <c r="AY1024" s="28">
        <v>0</v>
      </c>
      <c r="AZ1024" s="28">
        <v>11.4634435</v>
      </c>
    </row>
    <row r="1025" spans="2:52" x14ac:dyDescent="0.25">
      <c r="B1025" s="15" t="s">
        <v>766</v>
      </c>
      <c r="C1025" s="28">
        <v>5.4209663499999996</v>
      </c>
      <c r="D1025" s="28">
        <v>1.2500717800000001</v>
      </c>
      <c r="E1025" s="28">
        <v>0.70059532000000002</v>
      </c>
      <c r="F1025" s="28">
        <v>0.36730200000000002</v>
      </c>
      <c r="G1025" s="28">
        <v>0.18217445999999998</v>
      </c>
      <c r="H1025" s="28">
        <v>4.1708945699999997</v>
      </c>
      <c r="I1025" s="28">
        <v>0.45688538000000001</v>
      </c>
      <c r="J1025" s="28">
        <v>0.228545</v>
      </c>
      <c r="K1025" s="28">
        <v>3.0247700000000002</v>
      </c>
      <c r="L1025" s="28">
        <v>0.46069419</v>
      </c>
      <c r="M1025" s="28">
        <v>62.83172656</v>
      </c>
      <c r="N1025" s="28">
        <v>62.747642999999997</v>
      </c>
      <c r="O1025" s="28">
        <v>8.4083560000000002E-2</v>
      </c>
      <c r="P1025" s="28">
        <v>0</v>
      </c>
      <c r="Q1025" s="28">
        <v>0</v>
      </c>
      <c r="R1025" s="28">
        <v>68.252692909999993</v>
      </c>
      <c r="S1025" s="28">
        <v>23.338060510000002</v>
      </c>
      <c r="T1025" s="28">
        <v>0.86520520999999995</v>
      </c>
      <c r="U1025" s="28">
        <v>3.6511664399999999</v>
      </c>
      <c r="V1025" s="28">
        <v>0</v>
      </c>
      <c r="W1025" s="28">
        <v>0</v>
      </c>
      <c r="X1025" s="28">
        <v>1.1276838600000001</v>
      </c>
      <c r="Y1025" s="28">
        <v>2.7903617599999997</v>
      </c>
      <c r="Z1025" s="28">
        <v>0.10596578</v>
      </c>
      <c r="AA1025" s="28">
        <v>31.878443560000001</v>
      </c>
      <c r="AB1025" s="28">
        <v>36.374249349999999</v>
      </c>
      <c r="AC1025" s="28">
        <v>0</v>
      </c>
      <c r="AD1025" s="28">
        <v>0</v>
      </c>
      <c r="AE1025" s="28">
        <v>0</v>
      </c>
      <c r="AF1025" s="28">
        <v>0</v>
      </c>
      <c r="AG1025" s="28">
        <v>0</v>
      </c>
      <c r="AH1025" s="28">
        <v>0</v>
      </c>
      <c r="AI1025" s="28">
        <v>0</v>
      </c>
      <c r="AJ1025" s="28">
        <v>0.44235593000000001</v>
      </c>
      <c r="AK1025" s="28">
        <v>0.44235593000000001</v>
      </c>
      <c r="AL1025" s="28">
        <v>0.53861444999999997</v>
      </c>
      <c r="AM1025" s="28">
        <v>0.53861444999999997</v>
      </c>
      <c r="AN1025" s="28">
        <v>0</v>
      </c>
      <c r="AO1025" s="28">
        <v>0</v>
      </c>
      <c r="AP1025" s="28">
        <v>2.6280724800000002</v>
      </c>
      <c r="AQ1025" s="28">
        <v>2.6280724800000002</v>
      </c>
      <c r="AR1025" s="28">
        <v>0</v>
      </c>
      <c r="AS1025" s="28">
        <v>9.5080447499999998</v>
      </c>
      <c r="AT1025" s="28">
        <v>12.674731679999999</v>
      </c>
      <c r="AU1025" s="28">
        <v>24.1418736</v>
      </c>
      <c r="AV1025" s="28">
        <v>25.869714469999998</v>
      </c>
      <c r="AW1025" s="28">
        <v>50.011588070000002</v>
      </c>
      <c r="AX1025" s="28">
        <v>0</v>
      </c>
      <c r="AY1025" s="28">
        <v>0.54230374000000003</v>
      </c>
      <c r="AZ1025" s="28">
        <v>49.469284330000001</v>
      </c>
    </row>
    <row r="1026" spans="2:52" x14ac:dyDescent="0.25">
      <c r="B1026" s="15" t="s">
        <v>767</v>
      </c>
      <c r="C1026" s="28">
        <v>22.03366694</v>
      </c>
      <c r="D1026" s="28">
        <v>12.073942390000001</v>
      </c>
      <c r="E1026" s="28">
        <v>3.7880531899999998</v>
      </c>
      <c r="F1026" s="28">
        <v>7.4008786600000001</v>
      </c>
      <c r="G1026" s="28">
        <v>0.88501054000000001</v>
      </c>
      <c r="H1026" s="28">
        <v>9.9597245500000007</v>
      </c>
      <c r="I1026" s="28">
        <v>1.9406818799999999</v>
      </c>
      <c r="J1026" s="28">
        <v>2.7308515400000002</v>
      </c>
      <c r="K1026" s="28">
        <v>5.2823667300000006</v>
      </c>
      <c r="L1026" s="28">
        <v>5.8243999999999995E-3</v>
      </c>
      <c r="M1026" s="28">
        <v>127.52540465000001</v>
      </c>
      <c r="N1026" s="28">
        <v>126.976446</v>
      </c>
      <c r="O1026" s="28">
        <v>0.54895864999999999</v>
      </c>
      <c r="P1026" s="28">
        <v>0</v>
      </c>
      <c r="Q1026" s="28">
        <v>0</v>
      </c>
      <c r="R1026" s="28">
        <v>149.55907159</v>
      </c>
      <c r="S1026" s="28">
        <v>43.562673250000003</v>
      </c>
      <c r="T1026" s="28">
        <v>4.7365877300000001</v>
      </c>
      <c r="U1026" s="28">
        <v>13.804590060000001</v>
      </c>
      <c r="V1026" s="28">
        <v>0</v>
      </c>
      <c r="W1026" s="28">
        <v>5.9711537300000002</v>
      </c>
      <c r="X1026" s="28">
        <v>3.4320589900000003</v>
      </c>
      <c r="Y1026" s="28">
        <v>34.705674930000001</v>
      </c>
      <c r="Z1026" s="28">
        <v>1.12266255</v>
      </c>
      <c r="AA1026" s="28">
        <v>107.33540124</v>
      </c>
      <c r="AB1026" s="28">
        <v>42.223670349999992</v>
      </c>
      <c r="AC1026" s="28">
        <v>0</v>
      </c>
      <c r="AD1026" s="28">
        <v>0</v>
      </c>
      <c r="AE1026" s="28">
        <v>0</v>
      </c>
      <c r="AF1026" s="28">
        <v>0</v>
      </c>
      <c r="AG1026" s="28">
        <v>0</v>
      </c>
      <c r="AH1026" s="28">
        <v>0</v>
      </c>
      <c r="AI1026" s="28">
        <v>0</v>
      </c>
      <c r="AJ1026" s="28">
        <v>7.7545110499999996</v>
      </c>
      <c r="AK1026" s="28">
        <v>7.7545110499999996</v>
      </c>
      <c r="AL1026" s="28">
        <v>5.7756891100000001</v>
      </c>
      <c r="AM1026" s="28">
        <v>5.7756891100000001</v>
      </c>
      <c r="AN1026" s="28">
        <v>0</v>
      </c>
      <c r="AO1026" s="28">
        <v>0</v>
      </c>
      <c r="AP1026" s="28">
        <v>3.6984875699999997</v>
      </c>
      <c r="AQ1026" s="28">
        <v>3.6984875699999997</v>
      </c>
      <c r="AR1026" s="28">
        <v>0</v>
      </c>
      <c r="AS1026" s="28">
        <v>13.04612326</v>
      </c>
      <c r="AT1026" s="28">
        <v>22.520299939999997</v>
      </c>
      <c r="AU1026" s="28">
        <v>27.457881459999999</v>
      </c>
      <c r="AV1026" s="28">
        <v>32.122908029999998</v>
      </c>
      <c r="AW1026" s="28">
        <v>59.580789490000001</v>
      </c>
      <c r="AX1026" s="28">
        <v>4.1595007900000001</v>
      </c>
      <c r="AY1026" s="28">
        <v>3.1912212599999998</v>
      </c>
      <c r="AZ1026" s="28">
        <v>52.230067439999999</v>
      </c>
    </row>
    <row r="1027" spans="2:52" x14ac:dyDescent="0.25">
      <c r="B1027" s="15" t="s">
        <v>768</v>
      </c>
      <c r="C1027" s="28">
        <v>17.784833210000002</v>
      </c>
      <c r="D1027" s="28">
        <v>5.9511236600000004</v>
      </c>
      <c r="E1027" s="28">
        <v>3.09963999</v>
      </c>
      <c r="F1027" s="28">
        <v>2.0995499999999998</v>
      </c>
      <c r="G1027" s="28">
        <v>0.75193367</v>
      </c>
      <c r="H1027" s="28">
        <v>11.83370955</v>
      </c>
      <c r="I1027" s="28">
        <v>3.0790163800000001</v>
      </c>
      <c r="J1027" s="28">
        <v>1.1943280000000001</v>
      </c>
      <c r="K1027" s="28">
        <v>7.08871626</v>
      </c>
      <c r="L1027" s="28">
        <v>0.47164890999999998</v>
      </c>
      <c r="M1027" s="28">
        <v>97.421966030000007</v>
      </c>
      <c r="N1027" s="28">
        <v>97.358024999999998</v>
      </c>
      <c r="O1027" s="28">
        <v>6.3941029999999996E-2</v>
      </c>
      <c r="P1027" s="28">
        <v>0</v>
      </c>
      <c r="Q1027" s="28">
        <v>0</v>
      </c>
      <c r="R1027" s="28">
        <v>115.20679924000001</v>
      </c>
      <c r="S1027" s="28">
        <v>24.86532476</v>
      </c>
      <c r="T1027" s="28">
        <v>5.5743060499999997</v>
      </c>
      <c r="U1027" s="28">
        <v>8.55605628</v>
      </c>
      <c r="V1027" s="28">
        <v>0</v>
      </c>
      <c r="W1027" s="28">
        <v>0</v>
      </c>
      <c r="X1027" s="28">
        <v>5.4359494800000006</v>
      </c>
      <c r="Y1027" s="28">
        <v>21.246427659999998</v>
      </c>
      <c r="Z1027" s="28">
        <v>0</v>
      </c>
      <c r="AA1027" s="28">
        <v>65.678064230000004</v>
      </c>
      <c r="AB1027" s="28">
        <v>49.528735009999998</v>
      </c>
      <c r="AC1027" s="28">
        <v>0</v>
      </c>
      <c r="AD1027" s="28">
        <v>0</v>
      </c>
      <c r="AE1027" s="28">
        <v>0</v>
      </c>
      <c r="AF1027" s="28">
        <v>0</v>
      </c>
      <c r="AG1027" s="28">
        <v>0</v>
      </c>
      <c r="AH1027" s="28">
        <v>0</v>
      </c>
      <c r="AI1027" s="28">
        <v>0</v>
      </c>
      <c r="AJ1027" s="28">
        <v>1.06684826</v>
      </c>
      <c r="AK1027" s="28">
        <v>1.06684826</v>
      </c>
      <c r="AL1027" s="28">
        <v>17.137342499999999</v>
      </c>
      <c r="AM1027" s="28">
        <v>17.137342499999999</v>
      </c>
      <c r="AN1027" s="28">
        <v>0</v>
      </c>
      <c r="AO1027" s="28">
        <v>0</v>
      </c>
      <c r="AP1027" s="28">
        <v>0</v>
      </c>
      <c r="AQ1027" s="28">
        <v>0</v>
      </c>
      <c r="AR1027" s="28">
        <v>0</v>
      </c>
      <c r="AS1027" s="28">
        <v>17.841122469999998</v>
      </c>
      <c r="AT1027" s="28">
        <v>34.978464969999997</v>
      </c>
      <c r="AU1027" s="28">
        <v>15.6171183</v>
      </c>
      <c r="AV1027" s="28">
        <v>46.765517689999996</v>
      </c>
      <c r="AW1027" s="28">
        <v>62.382635989999997</v>
      </c>
      <c r="AX1027" s="28">
        <v>1.5009378500000001</v>
      </c>
      <c r="AY1027" s="28">
        <v>0</v>
      </c>
      <c r="AZ1027" s="28">
        <v>60.881698139999997</v>
      </c>
    </row>
    <row r="1028" spans="2:52" x14ac:dyDescent="0.25">
      <c r="B1028" s="15" t="s">
        <v>769</v>
      </c>
      <c r="C1028" s="28">
        <v>8.7909329300000003</v>
      </c>
      <c r="D1028" s="28">
        <v>3.23491682</v>
      </c>
      <c r="E1028" s="28">
        <v>1.6063362299999999</v>
      </c>
      <c r="F1028" s="28">
        <v>1.2684691100000001</v>
      </c>
      <c r="G1028" s="28">
        <v>0.36011147999999998</v>
      </c>
      <c r="H1028" s="28">
        <v>5.5560161099999998</v>
      </c>
      <c r="I1028" s="28">
        <v>0.34114078999999997</v>
      </c>
      <c r="J1028" s="28">
        <v>1.45582843</v>
      </c>
      <c r="K1028" s="28">
        <v>3.12845241</v>
      </c>
      <c r="L1028" s="28">
        <v>0.63059447999999996</v>
      </c>
      <c r="M1028" s="28">
        <v>80.370648400000007</v>
      </c>
      <c r="N1028" s="28">
        <v>80.238324000000006</v>
      </c>
      <c r="O1028" s="28">
        <v>0.13232439999999998</v>
      </c>
      <c r="P1028" s="28">
        <v>0</v>
      </c>
      <c r="Q1028" s="28">
        <v>0</v>
      </c>
      <c r="R1028" s="28">
        <v>89.161581330000018</v>
      </c>
      <c r="S1028" s="28">
        <v>28.939202079999998</v>
      </c>
      <c r="T1028" s="28">
        <v>0.91047411</v>
      </c>
      <c r="U1028" s="28">
        <v>2.9221290299999998</v>
      </c>
      <c r="V1028" s="28">
        <v>0</v>
      </c>
      <c r="W1028" s="28">
        <v>2.5315728900000001</v>
      </c>
      <c r="X1028" s="28">
        <v>1.5951378500000002</v>
      </c>
      <c r="Y1028" s="28">
        <v>4.23939383</v>
      </c>
      <c r="Z1028" s="28">
        <v>0</v>
      </c>
      <c r="AA1028" s="28">
        <v>41.137909790000002</v>
      </c>
      <c r="AB1028" s="28">
        <v>48.023671540000002</v>
      </c>
      <c r="AC1028" s="28">
        <v>0</v>
      </c>
      <c r="AD1028" s="28">
        <v>0</v>
      </c>
      <c r="AE1028" s="28">
        <v>0</v>
      </c>
      <c r="AF1028" s="28">
        <v>0</v>
      </c>
      <c r="AG1028" s="28">
        <v>0</v>
      </c>
      <c r="AH1028" s="28">
        <v>0</v>
      </c>
      <c r="AI1028" s="28">
        <v>0</v>
      </c>
      <c r="AJ1028" s="28">
        <v>0.16622623</v>
      </c>
      <c r="AK1028" s="28">
        <v>0.16622623</v>
      </c>
      <c r="AL1028" s="28">
        <v>2.8149154799999998</v>
      </c>
      <c r="AM1028" s="28">
        <v>2.8149154799999998</v>
      </c>
      <c r="AN1028" s="28">
        <v>0</v>
      </c>
      <c r="AO1028" s="28">
        <v>0</v>
      </c>
      <c r="AP1028" s="28">
        <v>0</v>
      </c>
      <c r="AQ1028" s="28">
        <v>0</v>
      </c>
      <c r="AR1028" s="28">
        <v>0</v>
      </c>
      <c r="AS1028" s="28">
        <v>14.3299518</v>
      </c>
      <c r="AT1028" s="28">
        <v>17.14486728</v>
      </c>
      <c r="AU1028" s="28">
        <v>31.045030489999998</v>
      </c>
      <c r="AV1028" s="28">
        <v>51.56959604</v>
      </c>
      <c r="AW1028" s="28">
        <v>82.614626529999995</v>
      </c>
      <c r="AX1028" s="28">
        <v>0.32188498999999998</v>
      </c>
      <c r="AY1028" s="28">
        <v>0</v>
      </c>
      <c r="AZ1028" s="28">
        <v>82.292741539999994</v>
      </c>
    </row>
    <row r="1029" spans="2:52" x14ac:dyDescent="0.25">
      <c r="B1029" s="15" t="s">
        <v>770</v>
      </c>
      <c r="C1029" s="28">
        <v>57.551755209999996</v>
      </c>
      <c r="D1029" s="28">
        <v>27.898811349999999</v>
      </c>
      <c r="E1029" s="28">
        <v>9.5718574600000004</v>
      </c>
      <c r="F1029" s="28">
        <v>16.685276439999999</v>
      </c>
      <c r="G1029" s="28">
        <v>1.64167745</v>
      </c>
      <c r="H1029" s="28">
        <v>29.652943860000001</v>
      </c>
      <c r="I1029" s="28">
        <v>4.2811030399999996</v>
      </c>
      <c r="J1029" s="28">
        <v>6.0005193300000004</v>
      </c>
      <c r="K1029" s="28">
        <v>18.07036931</v>
      </c>
      <c r="L1029" s="28">
        <v>1.3009521799999999</v>
      </c>
      <c r="M1029" s="28">
        <v>175.18822824</v>
      </c>
      <c r="N1029" s="28">
        <v>145.34800208000001</v>
      </c>
      <c r="O1029" s="28">
        <v>23.511236159999999</v>
      </c>
      <c r="P1029" s="28">
        <v>6.3289900000000001</v>
      </c>
      <c r="Q1029" s="28">
        <v>0</v>
      </c>
      <c r="R1029" s="28">
        <v>232.73998344999998</v>
      </c>
      <c r="S1029" s="28">
        <v>101.35992717000001</v>
      </c>
      <c r="T1029" s="28">
        <v>6.6779157800000002</v>
      </c>
      <c r="U1029" s="28">
        <v>20.169911539999998</v>
      </c>
      <c r="V1029" s="28">
        <v>0</v>
      </c>
      <c r="W1029" s="28">
        <v>0</v>
      </c>
      <c r="X1029" s="28">
        <v>4.0308425799999998</v>
      </c>
      <c r="Y1029" s="28">
        <v>19.987693579999998</v>
      </c>
      <c r="Z1029" s="28">
        <v>0.59927617</v>
      </c>
      <c r="AA1029" s="28">
        <v>152.82556682000001</v>
      </c>
      <c r="AB1029" s="28">
        <v>79.914416629999991</v>
      </c>
      <c r="AC1029" s="28">
        <v>0</v>
      </c>
      <c r="AD1029" s="28">
        <v>0</v>
      </c>
      <c r="AE1029" s="28">
        <v>0</v>
      </c>
      <c r="AF1029" s="28">
        <v>0</v>
      </c>
      <c r="AG1029" s="28">
        <v>0</v>
      </c>
      <c r="AH1029" s="28">
        <v>0</v>
      </c>
      <c r="AI1029" s="28">
        <v>0</v>
      </c>
      <c r="AJ1029" s="28">
        <v>0</v>
      </c>
      <c r="AK1029" s="28">
        <v>0</v>
      </c>
      <c r="AL1029" s="28">
        <v>50.377970840000003</v>
      </c>
      <c r="AM1029" s="28">
        <v>50.377970840000003</v>
      </c>
      <c r="AN1029" s="28">
        <v>0</v>
      </c>
      <c r="AO1029" s="28">
        <v>0</v>
      </c>
      <c r="AP1029" s="28">
        <v>1.7710149499999999</v>
      </c>
      <c r="AQ1029" s="28">
        <v>1.7710149499999999</v>
      </c>
      <c r="AR1029" s="28">
        <v>0</v>
      </c>
      <c r="AS1029" s="28">
        <v>45.169924819999999</v>
      </c>
      <c r="AT1029" s="28">
        <v>97.318910610000017</v>
      </c>
      <c r="AU1029" s="28">
        <v>-17.404493979999998</v>
      </c>
      <c r="AV1029" s="28">
        <v>223.26880508000002</v>
      </c>
      <c r="AW1029" s="28">
        <v>205.86431109999998</v>
      </c>
      <c r="AX1029" s="28">
        <v>10.98091814</v>
      </c>
      <c r="AY1029" s="28">
        <v>0</v>
      </c>
      <c r="AZ1029" s="28">
        <v>194.88339295999998</v>
      </c>
    </row>
    <row r="1030" spans="2:52" x14ac:dyDescent="0.25">
      <c r="B1030" s="15" t="s">
        <v>771</v>
      </c>
      <c r="C1030" s="28">
        <v>34.428369739999994</v>
      </c>
      <c r="D1030" s="28">
        <v>11.594494159999998</v>
      </c>
      <c r="E1030" s="28">
        <v>3.44929233</v>
      </c>
      <c r="F1030" s="28">
        <v>7.2654431399999995</v>
      </c>
      <c r="G1030" s="28">
        <v>0.87975868999999995</v>
      </c>
      <c r="H1030" s="28">
        <v>22.833875579999997</v>
      </c>
      <c r="I1030" s="28">
        <v>4.0450515099999995</v>
      </c>
      <c r="J1030" s="28">
        <v>4.7799691399999995</v>
      </c>
      <c r="K1030" s="28">
        <v>13.401098409999999</v>
      </c>
      <c r="L1030" s="28">
        <v>0.60775652000000002</v>
      </c>
      <c r="M1030" s="28">
        <v>122.95841511</v>
      </c>
      <c r="N1030" s="28">
        <v>122.406722</v>
      </c>
      <c r="O1030" s="28">
        <v>0.55169310999999999</v>
      </c>
      <c r="P1030" s="28">
        <v>0</v>
      </c>
      <c r="Q1030" s="28">
        <v>0</v>
      </c>
      <c r="R1030" s="28">
        <v>157.38678485</v>
      </c>
      <c r="S1030" s="28">
        <v>68.439725909999993</v>
      </c>
      <c r="T1030" s="28">
        <v>1.99266718</v>
      </c>
      <c r="U1030" s="28">
        <v>12.54230059</v>
      </c>
      <c r="V1030" s="28">
        <v>0</v>
      </c>
      <c r="W1030" s="28">
        <v>5.8547703799999997</v>
      </c>
      <c r="X1030" s="28">
        <v>10.14674479</v>
      </c>
      <c r="Y1030" s="28">
        <v>15.253258560000001</v>
      </c>
      <c r="Z1030" s="28">
        <v>0</v>
      </c>
      <c r="AA1030" s="28">
        <v>114.22946741</v>
      </c>
      <c r="AB1030" s="28">
        <v>43.157317440000007</v>
      </c>
      <c r="AC1030" s="28">
        <v>0.2</v>
      </c>
      <c r="AD1030" s="28">
        <v>0.2</v>
      </c>
      <c r="AE1030" s="28">
        <v>0</v>
      </c>
      <c r="AF1030" s="28">
        <v>0</v>
      </c>
      <c r="AG1030" s="28">
        <v>0</v>
      </c>
      <c r="AH1030" s="28">
        <v>0</v>
      </c>
      <c r="AI1030" s="28">
        <v>0</v>
      </c>
      <c r="AJ1030" s="28">
        <v>2.2084873599999999</v>
      </c>
      <c r="AK1030" s="28">
        <v>2.4084873600000001</v>
      </c>
      <c r="AL1030" s="28">
        <v>15.95053566</v>
      </c>
      <c r="AM1030" s="28">
        <v>15.95053566</v>
      </c>
      <c r="AN1030" s="28">
        <v>0</v>
      </c>
      <c r="AO1030" s="28">
        <v>0</v>
      </c>
      <c r="AP1030" s="28">
        <v>0</v>
      </c>
      <c r="AQ1030" s="28">
        <v>0</v>
      </c>
      <c r="AR1030" s="28">
        <v>0</v>
      </c>
      <c r="AS1030" s="28">
        <v>3.4413768300000003</v>
      </c>
      <c r="AT1030" s="28">
        <v>19.391912490000003</v>
      </c>
      <c r="AU1030" s="28">
        <v>26.173892309999999</v>
      </c>
      <c r="AV1030" s="28">
        <v>49.997087510000007</v>
      </c>
      <c r="AW1030" s="28">
        <v>76.170979820000014</v>
      </c>
      <c r="AX1030" s="28">
        <v>2.0795513200000002</v>
      </c>
      <c r="AY1030" s="28">
        <v>12.765873539999999</v>
      </c>
      <c r="AZ1030" s="28">
        <v>61.325554959999998</v>
      </c>
    </row>
    <row r="1031" spans="2:52" x14ac:dyDescent="0.25">
      <c r="B1031" s="15" t="s">
        <v>772</v>
      </c>
      <c r="C1031" s="28">
        <v>16.725851939999998</v>
      </c>
      <c r="D1031" s="28">
        <v>4.4257431999999994</v>
      </c>
      <c r="E1031" s="28">
        <v>1.9288534199999998</v>
      </c>
      <c r="F1031" s="28">
        <v>1.9280936799999999</v>
      </c>
      <c r="G1031" s="28">
        <v>0.56879610000000003</v>
      </c>
      <c r="H1031" s="28">
        <v>12.300108739999999</v>
      </c>
      <c r="I1031" s="28">
        <v>2.6331609500000002</v>
      </c>
      <c r="J1031" s="28">
        <v>1.44801398</v>
      </c>
      <c r="K1031" s="28">
        <v>8.0190420199999988</v>
      </c>
      <c r="L1031" s="28">
        <v>0.19989179000000001</v>
      </c>
      <c r="M1031" s="28">
        <v>115.70666691</v>
      </c>
      <c r="N1031" s="28">
        <v>114.934288</v>
      </c>
      <c r="O1031" s="28">
        <v>0.19366176999999998</v>
      </c>
      <c r="P1031" s="28">
        <v>0.57871713999999996</v>
      </c>
      <c r="Q1031" s="28">
        <v>0</v>
      </c>
      <c r="R1031" s="28">
        <v>132.43251885000001</v>
      </c>
      <c r="S1031" s="28">
        <v>53.698743100000002</v>
      </c>
      <c r="T1031" s="28">
        <v>0.84223591000000009</v>
      </c>
      <c r="U1031" s="28">
        <v>6.2275898499999993</v>
      </c>
      <c r="V1031" s="28">
        <v>0</v>
      </c>
      <c r="W1031" s="28">
        <v>0</v>
      </c>
      <c r="X1031" s="28">
        <v>2.2481277799999999</v>
      </c>
      <c r="Y1031" s="28">
        <v>6.5287906900000001</v>
      </c>
      <c r="Z1031" s="28">
        <v>0</v>
      </c>
      <c r="AA1031" s="28">
        <v>69.54548733</v>
      </c>
      <c r="AB1031" s="28">
        <v>62.887031519999994</v>
      </c>
      <c r="AC1031" s="28">
        <v>0</v>
      </c>
      <c r="AD1031" s="28">
        <v>0</v>
      </c>
      <c r="AE1031" s="28">
        <v>0</v>
      </c>
      <c r="AF1031" s="28">
        <v>0</v>
      </c>
      <c r="AG1031" s="28">
        <v>0</v>
      </c>
      <c r="AH1031" s="28">
        <v>0</v>
      </c>
      <c r="AI1031" s="28">
        <v>0</v>
      </c>
      <c r="AJ1031" s="28">
        <v>24.43406792</v>
      </c>
      <c r="AK1031" s="28">
        <v>24.43406792</v>
      </c>
      <c r="AL1031" s="28">
        <v>1.96792871</v>
      </c>
      <c r="AM1031" s="28">
        <v>1.96792871</v>
      </c>
      <c r="AN1031" s="28">
        <v>0</v>
      </c>
      <c r="AO1031" s="28">
        <v>0</v>
      </c>
      <c r="AP1031" s="28">
        <v>0</v>
      </c>
      <c r="AQ1031" s="28">
        <v>0</v>
      </c>
      <c r="AR1031" s="28">
        <v>0</v>
      </c>
      <c r="AS1031" s="28">
        <v>46.828206109999996</v>
      </c>
      <c r="AT1031" s="28">
        <v>48.796134819999999</v>
      </c>
      <c r="AU1031" s="28">
        <v>38.524964619999999</v>
      </c>
      <c r="AV1031" s="28">
        <v>78.41631289</v>
      </c>
      <c r="AW1031" s="28">
        <v>116.94127751000001</v>
      </c>
      <c r="AX1031" s="28">
        <v>1.3265949500000001</v>
      </c>
      <c r="AY1031" s="28">
        <v>7.18009612</v>
      </c>
      <c r="AZ1031" s="28">
        <v>108.43458644</v>
      </c>
    </row>
    <row r="1032" spans="2:52" x14ac:dyDescent="0.25">
      <c r="B1032" s="15" t="s">
        <v>773</v>
      </c>
      <c r="C1032" s="28">
        <v>4.8459799199999996</v>
      </c>
      <c r="D1032" s="28">
        <v>2.18000448</v>
      </c>
      <c r="E1032" s="28">
        <v>1.0072793</v>
      </c>
      <c r="F1032" s="28">
        <v>0.93366868999999997</v>
      </c>
      <c r="G1032" s="28">
        <v>0.23905648999999998</v>
      </c>
      <c r="H1032" s="28">
        <v>2.66597544</v>
      </c>
      <c r="I1032" s="28">
        <v>0.11207416000000001</v>
      </c>
      <c r="J1032" s="28">
        <v>0.87572300000000003</v>
      </c>
      <c r="K1032" s="28">
        <v>1.5257605000000001</v>
      </c>
      <c r="L1032" s="28">
        <v>0.15241778</v>
      </c>
      <c r="M1032" s="28">
        <v>59.01067012</v>
      </c>
      <c r="N1032" s="28">
        <v>53.755634000000001</v>
      </c>
      <c r="O1032" s="28">
        <v>0.10393062</v>
      </c>
      <c r="P1032" s="28">
        <v>0</v>
      </c>
      <c r="Q1032" s="28">
        <v>5.1511054999999999</v>
      </c>
      <c r="R1032" s="28">
        <v>63.856650039999998</v>
      </c>
      <c r="S1032" s="28">
        <v>31.232521629999997</v>
      </c>
      <c r="T1032" s="28">
        <v>0.18223520000000001</v>
      </c>
      <c r="U1032" s="28">
        <v>5.4337016900000004</v>
      </c>
      <c r="V1032" s="28">
        <v>0</v>
      </c>
      <c r="W1032" s="28">
        <v>1.9104931399999998</v>
      </c>
      <c r="X1032" s="28">
        <v>1.1569108100000001</v>
      </c>
      <c r="Y1032" s="28">
        <v>4.8961690000000004</v>
      </c>
      <c r="Z1032" s="28">
        <v>0</v>
      </c>
      <c r="AA1032" s="28">
        <v>44.812031470000001</v>
      </c>
      <c r="AB1032" s="28">
        <v>19.044618570000001</v>
      </c>
      <c r="AC1032" s="28">
        <v>0</v>
      </c>
      <c r="AD1032" s="28">
        <v>0</v>
      </c>
      <c r="AE1032" s="28">
        <v>0</v>
      </c>
      <c r="AF1032" s="28">
        <v>0</v>
      </c>
      <c r="AG1032" s="28">
        <v>0</v>
      </c>
      <c r="AH1032" s="28">
        <v>0</v>
      </c>
      <c r="AI1032" s="28">
        <v>0</v>
      </c>
      <c r="AJ1032" s="28">
        <v>0.35679028000000002</v>
      </c>
      <c r="AK1032" s="28">
        <v>0.35679028000000002</v>
      </c>
      <c r="AL1032" s="28">
        <v>2.7382529900000003</v>
      </c>
      <c r="AM1032" s="28">
        <v>2.7382529900000003</v>
      </c>
      <c r="AN1032" s="28">
        <v>0</v>
      </c>
      <c r="AO1032" s="28">
        <v>0</v>
      </c>
      <c r="AP1032" s="28">
        <v>0</v>
      </c>
      <c r="AQ1032" s="28">
        <v>0</v>
      </c>
      <c r="AR1032" s="28">
        <v>0</v>
      </c>
      <c r="AS1032" s="28">
        <v>0</v>
      </c>
      <c r="AT1032" s="28">
        <v>2.7382529900000003</v>
      </c>
      <c r="AU1032" s="28">
        <v>16.66315586</v>
      </c>
      <c r="AV1032" s="28">
        <v>36.688134589999997</v>
      </c>
      <c r="AW1032" s="28">
        <v>53.35129045</v>
      </c>
      <c r="AX1032" s="28">
        <v>0.12698830999999999</v>
      </c>
      <c r="AY1032" s="28">
        <v>8.4914265100000001</v>
      </c>
      <c r="AZ1032" s="28">
        <v>44.732875630000002</v>
      </c>
    </row>
    <row r="1033" spans="2:52" x14ac:dyDescent="0.25">
      <c r="B1033" s="15" t="s">
        <v>774</v>
      </c>
      <c r="C1033" s="28">
        <v>6.6761843900000004</v>
      </c>
      <c r="D1033" s="28">
        <v>2.70118291</v>
      </c>
      <c r="E1033" s="28">
        <v>1.81527577</v>
      </c>
      <c r="F1033" s="28">
        <v>0.58252043000000009</v>
      </c>
      <c r="G1033" s="28">
        <v>0.30338671</v>
      </c>
      <c r="H1033" s="28">
        <v>3.9750014800000004</v>
      </c>
      <c r="I1033" s="28">
        <v>0.30997153000000005</v>
      </c>
      <c r="J1033" s="28">
        <v>0.158854</v>
      </c>
      <c r="K1033" s="28">
        <v>3.2167537400000001</v>
      </c>
      <c r="L1033" s="28">
        <v>0.28942221000000001</v>
      </c>
      <c r="M1033" s="28">
        <v>74.110362770000009</v>
      </c>
      <c r="N1033" s="28">
        <v>74.047939510000006</v>
      </c>
      <c r="O1033" s="28">
        <v>6.2423260000000001E-2</v>
      </c>
      <c r="P1033" s="28">
        <v>0</v>
      </c>
      <c r="Q1033" s="28">
        <v>0</v>
      </c>
      <c r="R1033" s="28">
        <v>80.786547160000012</v>
      </c>
      <c r="S1033" s="28">
        <v>35.318272210000003</v>
      </c>
      <c r="T1033" s="28">
        <v>0.98672680000000001</v>
      </c>
      <c r="U1033" s="28">
        <v>5.1931601299999999</v>
      </c>
      <c r="V1033" s="28">
        <v>0</v>
      </c>
      <c r="W1033" s="28">
        <v>7.0492228399999997</v>
      </c>
      <c r="X1033" s="28">
        <v>1.8892709299999999</v>
      </c>
      <c r="Y1033" s="28">
        <v>3.4350472000000001</v>
      </c>
      <c r="Z1033" s="28">
        <v>0</v>
      </c>
      <c r="AA1033" s="28">
        <v>53.871700110000006</v>
      </c>
      <c r="AB1033" s="28">
        <v>26.914847050000002</v>
      </c>
      <c r="AC1033" s="28">
        <v>0</v>
      </c>
      <c r="AD1033" s="28">
        <v>0</v>
      </c>
      <c r="AE1033" s="28">
        <v>0</v>
      </c>
      <c r="AF1033" s="28">
        <v>0</v>
      </c>
      <c r="AG1033" s="28">
        <v>0</v>
      </c>
      <c r="AH1033" s="28">
        <v>0</v>
      </c>
      <c r="AI1033" s="28">
        <v>0</v>
      </c>
      <c r="AJ1033" s="28">
        <v>4.5479227499999997</v>
      </c>
      <c r="AK1033" s="28">
        <v>4.5479227499999997</v>
      </c>
      <c r="AL1033" s="28">
        <v>2.68756108</v>
      </c>
      <c r="AM1033" s="28">
        <v>2.68756108</v>
      </c>
      <c r="AN1033" s="28">
        <v>0</v>
      </c>
      <c r="AO1033" s="28">
        <v>0</v>
      </c>
      <c r="AP1033" s="28">
        <v>0</v>
      </c>
      <c r="AQ1033" s="28">
        <v>0</v>
      </c>
      <c r="AR1033" s="28">
        <v>0</v>
      </c>
      <c r="AS1033" s="28">
        <v>12.40150081</v>
      </c>
      <c r="AT1033" s="28">
        <v>15.08906189</v>
      </c>
      <c r="AU1033" s="28">
        <v>16.37370791</v>
      </c>
      <c r="AV1033" s="28">
        <v>15.652873439999999</v>
      </c>
      <c r="AW1033" s="28">
        <v>32.026581350000001</v>
      </c>
      <c r="AX1033" s="28">
        <v>2.6089109800000001</v>
      </c>
      <c r="AY1033" s="28">
        <v>0</v>
      </c>
      <c r="AZ1033" s="28">
        <v>29.417670369999996</v>
      </c>
    </row>
    <row r="1034" spans="2:52" x14ac:dyDescent="0.25">
      <c r="B1034" s="15" t="s">
        <v>731</v>
      </c>
      <c r="C1034" s="28">
        <v>20.646971020000002</v>
      </c>
      <c r="D1034" s="28">
        <v>11.79626098</v>
      </c>
      <c r="E1034" s="28">
        <v>2.4722002800000005</v>
      </c>
      <c r="F1034" s="28">
        <v>8.6999646300000002</v>
      </c>
      <c r="G1034" s="28">
        <v>0.62409607</v>
      </c>
      <c r="H1034" s="28">
        <v>8.8507100400000009</v>
      </c>
      <c r="I1034" s="28">
        <v>1.8563861000000001</v>
      </c>
      <c r="J1034" s="28">
        <v>1.9620138999999999</v>
      </c>
      <c r="K1034" s="28">
        <v>4.7426484599999998</v>
      </c>
      <c r="L1034" s="28">
        <v>0.28966158000000003</v>
      </c>
      <c r="M1034" s="28">
        <v>87.54888631</v>
      </c>
      <c r="N1034" s="28">
        <v>85.804676999999998</v>
      </c>
      <c r="O1034" s="28">
        <v>0.25420931000000002</v>
      </c>
      <c r="P1034" s="28">
        <v>1.49</v>
      </c>
      <c r="Q1034" s="28">
        <v>0</v>
      </c>
      <c r="R1034" s="28">
        <v>108.19585733000001</v>
      </c>
      <c r="S1034" s="28">
        <v>55.360648770000005</v>
      </c>
      <c r="T1034" s="28">
        <v>0.55448129000000002</v>
      </c>
      <c r="U1034" s="28">
        <v>3.3222603300000002</v>
      </c>
      <c r="V1034" s="28">
        <v>0</v>
      </c>
      <c r="W1034" s="28">
        <v>0</v>
      </c>
      <c r="X1034" s="28">
        <v>1.3700713100000002</v>
      </c>
      <c r="Y1034" s="28">
        <v>6.5000230599999993</v>
      </c>
      <c r="Z1034" s="28">
        <v>0</v>
      </c>
      <c r="AA1034" s="28">
        <v>67.107484760000006</v>
      </c>
      <c r="AB1034" s="28">
        <v>41.088372569999997</v>
      </c>
      <c r="AC1034" s="28">
        <v>0</v>
      </c>
      <c r="AD1034" s="28">
        <v>0</v>
      </c>
      <c r="AE1034" s="28">
        <v>0</v>
      </c>
      <c r="AF1034" s="28">
        <v>0</v>
      </c>
      <c r="AG1034" s="28">
        <v>9.4455249999999999</v>
      </c>
      <c r="AH1034" s="28">
        <v>9.4455249999999999</v>
      </c>
      <c r="AI1034" s="28">
        <v>0</v>
      </c>
      <c r="AJ1034" s="28">
        <v>0.36390387000000002</v>
      </c>
      <c r="AK1034" s="28">
        <v>9.8094288699999996</v>
      </c>
      <c r="AL1034" s="28">
        <v>15.891431669999999</v>
      </c>
      <c r="AM1034" s="28">
        <v>15.891431669999999</v>
      </c>
      <c r="AN1034" s="28">
        <v>0</v>
      </c>
      <c r="AO1034" s="28">
        <v>0</v>
      </c>
      <c r="AP1034" s="28">
        <v>0</v>
      </c>
      <c r="AQ1034" s="28">
        <v>0</v>
      </c>
      <c r="AR1034" s="28">
        <v>0</v>
      </c>
      <c r="AS1034" s="28">
        <v>0</v>
      </c>
      <c r="AT1034" s="28">
        <v>15.891431669999999</v>
      </c>
      <c r="AU1034" s="28">
        <v>35.006369770000006</v>
      </c>
      <c r="AV1034" s="28">
        <v>83.689083119999992</v>
      </c>
      <c r="AW1034" s="28">
        <v>118.69545289</v>
      </c>
      <c r="AX1034" s="28">
        <v>9.0266563200000007</v>
      </c>
      <c r="AY1034" s="28">
        <v>0</v>
      </c>
      <c r="AZ1034" s="28">
        <v>109.66879657000001</v>
      </c>
    </row>
    <row r="1035" spans="2:52" x14ac:dyDescent="0.25">
      <c r="B1035" s="15" t="s">
        <v>775</v>
      </c>
      <c r="C1035" s="28">
        <v>10.40840888</v>
      </c>
      <c r="D1035" s="28">
        <v>2.8719973699999994</v>
      </c>
      <c r="E1035" s="28">
        <v>1.1066011899999999</v>
      </c>
      <c r="F1035" s="28">
        <v>1.4689633799999999</v>
      </c>
      <c r="G1035" s="28">
        <v>0.2964328</v>
      </c>
      <c r="H1035" s="28">
        <v>7.5364115099999989</v>
      </c>
      <c r="I1035" s="28">
        <v>1.3244678999999999</v>
      </c>
      <c r="J1035" s="28">
        <v>1.4028538799999999</v>
      </c>
      <c r="K1035" s="28">
        <v>4.53705084</v>
      </c>
      <c r="L1035" s="28">
        <v>0.27203889000000003</v>
      </c>
      <c r="M1035" s="28">
        <v>85.526027239999991</v>
      </c>
      <c r="N1035" s="28">
        <v>69.145973999999995</v>
      </c>
      <c r="O1035" s="28">
        <v>0.26224134999999998</v>
      </c>
      <c r="P1035" s="28">
        <v>16.117811890000002</v>
      </c>
      <c r="Q1035" s="28">
        <v>0</v>
      </c>
      <c r="R1035" s="28">
        <v>95.934436119999987</v>
      </c>
      <c r="S1035" s="28">
        <v>25.449997719999999</v>
      </c>
      <c r="T1035" s="28">
        <v>0.22210087000000001</v>
      </c>
      <c r="U1035" s="28">
        <v>3.5231367100000002</v>
      </c>
      <c r="V1035" s="28">
        <v>0</v>
      </c>
      <c r="W1035" s="28">
        <v>0</v>
      </c>
      <c r="X1035" s="28">
        <v>1.4793753200000002</v>
      </c>
      <c r="Y1035" s="28">
        <v>4.7611916699999997</v>
      </c>
      <c r="Z1035" s="28">
        <v>0</v>
      </c>
      <c r="AA1035" s="28">
        <v>35.435802289999998</v>
      </c>
      <c r="AB1035" s="28">
        <v>60.498633830000003</v>
      </c>
      <c r="AC1035" s="28">
        <v>0</v>
      </c>
      <c r="AD1035" s="28">
        <v>0</v>
      </c>
      <c r="AE1035" s="28">
        <v>0</v>
      </c>
      <c r="AF1035" s="28">
        <v>0</v>
      </c>
      <c r="AG1035" s="28">
        <v>0</v>
      </c>
      <c r="AH1035" s="28">
        <v>0</v>
      </c>
      <c r="AI1035" s="28">
        <v>0</v>
      </c>
      <c r="AJ1035" s="28">
        <v>1.56513875</v>
      </c>
      <c r="AK1035" s="28">
        <v>1.56513875</v>
      </c>
      <c r="AL1035" s="28">
        <v>7.6720141599999998</v>
      </c>
      <c r="AM1035" s="28">
        <v>7.6720141599999998</v>
      </c>
      <c r="AN1035" s="28">
        <v>0</v>
      </c>
      <c r="AO1035" s="28">
        <v>0</v>
      </c>
      <c r="AP1035" s="28">
        <v>0</v>
      </c>
      <c r="AQ1035" s="28">
        <v>0</v>
      </c>
      <c r="AR1035" s="28">
        <v>0</v>
      </c>
      <c r="AS1035" s="28">
        <v>28.20008979</v>
      </c>
      <c r="AT1035" s="28">
        <v>35.872103950000003</v>
      </c>
      <c r="AU1035" s="28">
        <v>26.191668630000002</v>
      </c>
      <c r="AV1035" s="28">
        <v>101.02694258999999</v>
      </c>
      <c r="AW1035" s="28">
        <v>127.21861122</v>
      </c>
      <c r="AX1035" s="28">
        <v>4.7008294399999997</v>
      </c>
      <c r="AY1035" s="28">
        <v>2.8592358099999999</v>
      </c>
      <c r="AZ1035" s="28">
        <v>119.65854597000001</v>
      </c>
    </row>
    <row r="1036" spans="2:52" x14ac:dyDescent="0.25">
      <c r="B1036" s="15" t="s">
        <v>776</v>
      </c>
      <c r="C1036" s="28">
        <v>25.427192509999998</v>
      </c>
      <c r="D1036" s="28">
        <v>18.104351519999998</v>
      </c>
      <c r="E1036" s="28">
        <v>7.072000140000001</v>
      </c>
      <c r="F1036" s="28">
        <v>9.7494040000000002</v>
      </c>
      <c r="G1036" s="28">
        <v>1.28294738</v>
      </c>
      <c r="H1036" s="28">
        <v>7.3228409900000004</v>
      </c>
      <c r="I1036" s="28">
        <v>1.8450716</v>
      </c>
      <c r="J1036" s="28">
        <v>3.8766620999999999</v>
      </c>
      <c r="K1036" s="28">
        <v>1.3606110600000001</v>
      </c>
      <c r="L1036" s="28">
        <v>0.24049623000000001</v>
      </c>
      <c r="M1036" s="28">
        <v>85.241998530000004</v>
      </c>
      <c r="N1036" s="28">
        <v>79.763589999999994</v>
      </c>
      <c r="O1036" s="28">
        <v>0.26285925999999998</v>
      </c>
      <c r="P1036" s="28">
        <v>4.0656593900000004</v>
      </c>
      <c r="Q1036" s="28">
        <v>1.1498898799999999</v>
      </c>
      <c r="R1036" s="28">
        <v>110.66919103999999</v>
      </c>
      <c r="S1036" s="28">
        <v>52.819964840000004</v>
      </c>
      <c r="T1036" s="28">
        <v>7.79902506</v>
      </c>
      <c r="U1036" s="28">
        <v>6.8489837199999997</v>
      </c>
      <c r="V1036" s="28">
        <v>0</v>
      </c>
      <c r="W1036" s="28">
        <v>0</v>
      </c>
      <c r="X1036" s="28">
        <v>2.4502669300000002</v>
      </c>
      <c r="Y1036" s="28">
        <v>3.9945296400000001</v>
      </c>
      <c r="Z1036" s="28">
        <v>0</v>
      </c>
      <c r="AA1036" s="28">
        <v>73.912770190000018</v>
      </c>
      <c r="AB1036" s="28">
        <v>36.756420850000005</v>
      </c>
      <c r="AC1036" s="28">
        <v>0.28025</v>
      </c>
      <c r="AD1036" s="28">
        <v>0.28025</v>
      </c>
      <c r="AE1036" s="28">
        <v>0</v>
      </c>
      <c r="AF1036" s="28">
        <v>0</v>
      </c>
      <c r="AG1036" s="28">
        <v>0</v>
      </c>
      <c r="AH1036" s="28">
        <v>0</v>
      </c>
      <c r="AI1036" s="28">
        <v>0</v>
      </c>
      <c r="AJ1036" s="28">
        <v>7.5479783499999993</v>
      </c>
      <c r="AK1036" s="28">
        <v>7.8282283499999998</v>
      </c>
      <c r="AL1036" s="28">
        <v>13.125866199999999</v>
      </c>
      <c r="AM1036" s="28">
        <v>13.125866199999999</v>
      </c>
      <c r="AN1036" s="28">
        <v>0</v>
      </c>
      <c r="AO1036" s="28">
        <v>0</v>
      </c>
      <c r="AP1036" s="28">
        <v>0</v>
      </c>
      <c r="AQ1036" s="28">
        <v>0</v>
      </c>
      <c r="AR1036" s="28">
        <v>0</v>
      </c>
      <c r="AS1036" s="28">
        <v>12.496696249999999</v>
      </c>
      <c r="AT1036" s="28">
        <v>25.62256245</v>
      </c>
      <c r="AU1036" s="28">
        <v>18.962086750000001</v>
      </c>
      <c r="AV1036" s="28">
        <v>32.306418310000005</v>
      </c>
      <c r="AW1036" s="28">
        <v>51.268505060000003</v>
      </c>
      <c r="AX1036" s="28">
        <v>1.3562771</v>
      </c>
      <c r="AY1036" s="28">
        <v>0</v>
      </c>
      <c r="AZ1036" s="28">
        <v>49.912227960000003</v>
      </c>
    </row>
    <row r="1037" spans="2:52" x14ac:dyDescent="0.25">
      <c r="B1037" s="15" t="s">
        <v>777</v>
      </c>
      <c r="C1037" s="28">
        <v>117.23649979</v>
      </c>
      <c r="D1037" s="28">
        <v>78.060176689999992</v>
      </c>
      <c r="E1037" s="28">
        <v>23.012909439999998</v>
      </c>
      <c r="F1037" s="28">
        <v>52.815536810000005</v>
      </c>
      <c r="G1037" s="28">
        <v>2.2317304399999998</v>
      </c>
      <c r="H1037" s="28">
        <v>39.176323100000005</v>
      </c>
      <c r="I1037" s="28">
        <v>2.9206283700000002</v>
      </c>
      <c r="J1037" s="28">
        <v>15.76345032</v>
      </c>
      <c r="K1037" s="28">
        <v>19.983193929999999</v>
      </c>
      <c r="L1037" s="28">
        <v>0.50905047999999997</v>
      </c>
      <c r="M1037" s="28">
        <v>182.6160864</v>
      </c>
      <c r="N1037" s="28">
        <v>166.62699699999999</v>
      </c>
      <c r="O1037" s="28">
        <v>1.3701663500000001</v>
      </c>
      <c r="P1037" s="28">
        <v>14.608923050000001</v>
      </c>
      <c r="Q1037" s="28">
        <v>0.01</v>
      </c>
      <c r="R1037" s="28">
        <v>299.85258619000001</v>
      </c>
      <c r="S1037" s="28">
        <v>40.075562479999995</v>
      </c>
      <c r="T1037" s="28">
        <v>17.8367845</v>
      </c>
      <c r="U1037" s="28">
        <v>9.9668728800000004</v>
      </c>
      <c r="V1037" s="28">
        <v>0</v>
      </c>
      <c r="W1037" s="28">
        <v>0</v>
      </c>
      <c r="X1037" s="28">
        <v>14.767201160000001</v>
      </c>
      <c r="Y1037" s="28">
        <v>28.687840399999999</v>
      </c>
      <c r="Z1037" s="28">
        <v>9.5927428900000002</v>
      </c>
      <c r="AA1037" s="28">
        <v>120.92700430999999</v>
      </c>
      <c r="AB1037" s="28">
        <v>178.92558187999998</v>
      </c>
      <c r="AC1037" s="28">
        <v>0</v>
      </c>
      <c r="AD1037" s="28">
        <v>0</v>
      </c>
      <c r="AE1037" s="28">
        <v>0</v>
      </c>
      <c r="AF1037" s="28">
        <v>0</v>
      </c>
      <c r="AG1037" s="28">
        <v>0</v>
      </c>
      <c r="AH1037" s="28">
        <v>0</v>
      </c>
      <c r="AI1037" s="28">
        <v>0</v>
      </c>
      <c r="AJ1037" s="28">
        <v>29.957761850000001</v>
      </c>
      <c r="AK1037" s="28">
        <v>29.957761850000001</v>
      </c>
      <c r="AL1037" s="28">
        <v>0.86299931000000007</v>
      </c>
      <c r="AM1037" s="28">
        <v>0.86299931000000007</v>
      </c>
      <c r="AN1037" s="28">
        <v>0</v>
      </c>
      <c r="AO1037" s="28">
        <v>0</v>
      </c>
      <c r="AP1037" s="28">
        <v>5.5087548000000002</v>
      </c>
      <c r="AQ1037" s="28">
        <v>5.5087548000000002</v>
      </c>
      <c r="AR1037" s="28">
        <v>0</v>
      </c>
      <c r="AS1037" s="28">
        <v>124.38828196999999</v>
      </c>
      <c r="AT1037" s="28">
        <v>130.76003607999999</v>
      </c>
      <c r="AU1037" s="28">
        <v>78.123307650000001</v>
      </c>
      <c r="AV1037" s="28">
        <v>207.63302844</v>
      </c>
      <c r="AW1037" s="28">
        <v>285.75633608999999</v>
      </c>
      <c r="AX1037" s="28">
        <v>3.6076921500000001</v>
      </c>
      <c r="AY1037" s="28">
        <v>57.122921789999999</v>
      </c>
      <c r="AZ1037" s="28">
        <v>225.02572215000001</v>
      </c>
    </row>
    <row r="1038" spans="2:52" x14ac:dyDescent="0.25">
      <c r="B1038" s="15" t="s">
        <v>778</v>
      </c>
      <c r="C1038" s="28">
        <v>42.69287636</v>
      </c>
      <c r="D1038" s="28">
        <v>15.99043103</v>
      </c>
      <c r="E1038" s="28">
        <v>11.806142769999999</v>
      </c>
      <c r="F1038" s="28">
        <v>2.4322469500000001</v>
      </c>
      <c r="G1038" s="28">
        <v>1.7520413100000001</v>
      </c>
      <c r="H1038" s="28">
        <v>26.70244533</v>
      </c>
      <c r="I1038" s="28">
        <v>2.4249336600000002</v>
      </c>
      <c r="J1038" s="28">
        <v>1.7884000900000001</v>
      </c>
      <c r="K1038" s="28">
        <v>22.194750089999999</v>
      </c>
      <c r="L1038" s="28">
        <v>0.29436149</v>
      </c>
      <c r="M1038" s="28">
        <v>85.077141830000002</v>
      </c>
      <c r="N1038" s="28">
        <v>84.934578000000002</v>
      </c>
      <c r="O1038" s="28">
        <v>0.14256382999999997</v>
      </c>
      <c r="P1038" s="28">
        <v>0</v>
      </c>
      <c r="Q1038" s="28">
        <v>0</v>
      </c>
      <c r="R1038" s="28">
        <v>127.77001819</v>
      </c>
      <c r="S1038" s="28">
        <v>37.927209929999997</v>
      </c>
      <c r="T1038" s="28">
        <v>2.6127557799999996</v>
      </c>
      <c r="U1038" s="28">
        <v>4.92516379</v>
      </c>
      <c r="V1038" s="28">
        <v>0</v>
      </c>
      <c r="W1038" s="28">
        <v>0</v>
      </c>
      <c r="X1038" s="28">
        <v>2.8416744600000001</v>
      </c>
      <c r="Y1038" s="28">
        <v>31.80164847</v>
      </c>
      <c r="Z1038" s="28">
        <v>1.05</v>
      </c>
      <c r="AA1038" s="28">
        <v>81.158452430000011</v>
      </c>
      <c r="AB1038" s="28">
        <v>46.611565759999998</v>
      </c>
      <c r="AC1038" s="28">
        <v>0</v>
      </c>
      <c r="AD1038" s="28">
        <v>0</v>
      </c>
      <c r="AE1038" s="28">
        <v>0</v>
      </c>
      <c r="AF1038" s="28">
        <v>0</v>
      </c>
      <c r="AG1038" s="28">
        <v>0</v>
      </c>
      <c r="AH1038" s="28">
        <v>0</v>
      </c>
      <c r="AI1038" s="28">
        <v>0</v>
      </c>
      <c r="AJ1038" s="28">
        <v>0.30361090000000002</v>
      </c>
      <c r="AK1038" s="28">
        <v>0.30361090000000002</v>
      </c>
      <c r="AL1038" s="28">
        <v>16.459867110000001</v>
      </c>
      <c r="AM1038" s="28">
        <v>16.459867110000001</v>
      </c>
      <c r="AN1038" s="28">
        <v>0</v>
      </c>
      <c r="AO1038" s="28">
        <v>0</v>
      </c>
      <c r="AP1038" s="28">
        <v>2.9999997</v>
      </c>
      <c r="AQ1038" s="28">
        <v>2.9999997</v>
      </c>
      <c r="AR1038" s="28">
        <v>0</v>
      </c>
      <c r="AS1038" s="28">
        <v>0</v>
      </c>
      <c r="AT1038" s="28">
        <v>19.459866809999998</v>
      </c>
      <c r="AU1038" s="28">
        <v>27.455309850000003</v>
      </c>
      <c r="AV1038" s="28">
        <v>21.984997249999999</v>
      </c>
      <c r="AW1038" s="28">
        <v>49.440307099999998</v>
      </c>
      <c r="AX1038" s="28">
        <v>0</v>
      </c>
      <c r="AY1038" s="28">
        <v>0</v>
      </c>
      <c r="AZ1038" s="28">
        <v>49.440307099999998</v>
      </c>
    </row>
    <row r="1039" spans="2:52" x14ac:dyDescent="0.25">
      <c r="B1039" s="15" t="s">
        <v>779</v>
      </c>
      <c r="C1039" s="28">
        <v>24.587622909999997</v>
      </c>
      <c r="D1039" s="28">
        <v>9.8967006899999994</v>
      </c>
      <c r="E1039" s="28">
        <v>2.3314731099999997</v>
      </c>
      <c r="F1039" s="28">
        <v>4.9637941699999999</v>
      </c>
      <c r="G1039" s="28">
        <v>2.6014334100000003</v>
      </c>
      <c r="H1039" s="28">
        <v>14.690922219999999</v>
      </c>
      <c r="I1039" s="28">
        <v>4.1210158200000002</v>
      </c>
      <c r="J1039" s="28">
        <v>3.94312511</v>
      </c>
      <c r="K1039" s="28">
        <v>6.0574874200000002</v>
      </c>
      <c r="L1039" s="28">
        <v>0.56929386999999998</v>
      </c>
      <c r="M1039" s="28">
        <v>123.08008613</v>
      </c>
      <c r="N1039" s="28">
        <v>122.842668</v>
      </c>
      <c r="O1039" s="28">
        <v>0.21797513000000002</v>
      </c>
      <c r="P1039" s="28">
        <v>0</v>
      </c>
      <c r="Q1039" s="28">
        <v>1.9442999999999998E-2</v>
      </c>
      <c r="R1039" s="28">
        <v>147.66770904000001</v>
      </c>
      <c r="S1039" s="28">
        <v>49.726256720000002</v>
      </c>
      <c r="T1039" s="28">
        <v>0.69678487</v>
      </c>
      <c r="U1039" s="28">
        <v>11.942842300000001</v>
      </c>
      <c r="V1039" s="28">
        <v>0</v>
      </c>
      <c r="W1039" s="28">
        <v>3.0113737700000001</v>
      </c>
      <c r="X1039" s="28">
        <v>9.4028003400000006</v>
      </c>
      <c r="Y1039" s="28">
        <v>13.702192160000001</v>
      </c>
      <c r="Z1039" s="28">
        <v>0.31344215999999997</v>
      </c>
      <c r="AA1039" s="28">
        <v>88.795692319999986</v>
      </c>
      <c r="AB1039" s="28">
        <v>58.872016720000005</v>
      </c>
      <c r="AC1039" s="28">
        <v>0</v>
      </c>
      <c r="AD1039" s="28">
        <v>0</v>
      </c>
      <c r="AE1039" s="28">
        <v>0</v>
      </c>
      <c r="AF1039" s="28">
        <v>0</v>
      </c>
      <c r="AG1039" s="28">
        <v>0</v>
      </c>
      <c r="AH1039" s="28">
        <v>0</v>
      </c>
      <c r="AI1039" s="28">
        <v>0</v>
      </c>
      <c r="AJ1039" s="28">
        <v>2.330399E-2</v>
      </c>
      <c r="AK1039" s="28">
        <v>2.330399E-2</v>
      </c>
      <c r="AL1039" s="28">
        <v>4.6709821299999996</v>
      </c>
      <c r="AM1039" s="28">
        <v>4.6709821299999996</v>
      </c>
      <c r="AN1039" s="28">
        <v>0</v>
      </c>
      <c r="AO1039" s="28">
        <v>0</v>
      </c>
      <c r="AP1039" s="28">
        <v>1.33235568</v>
      </c>
      <c r="AQ1039" s="28">
        <v>1.33235568</v>
      </c>
      <c r="AR1039" s="28">
        <v>0</v>
      </c>
      <c r="AS1039" s="28">
        <v>7.1441724000000004</v>
      </c>
      <c r="AT1039" s="28">
        <v>13.14751021</v>
      </c>
      <c r="AU1039" s="28">
        <v>45.7478105</v>
      </c>
      <c r="AV1039" s="28">
        <v>53.783132669999993</v>
      </c>
      <c r="AW1039" s="28">
        <v>99.530943169999986</v>
      </c>
      <c r="AX1039" s="28">
        <v>9.9139550000000007E-2</v>
      </c>
      <c r="AY1039" s="28">
        <v>8.2342279900000008</v>
      </c>
      <c r="AZ1039" s="28">
        <v>91.197575629999989</v>
      </c>
    </row>
    <row r="1040" spans="2:52" x14ac:dyDescent="0.25">
      <c r="B1040" s="15" t="s">
        <v>780</v>
      </c>
      <c r="C1040" s="28">
        <v>25.537464079999999</v>
      </c>
      <c r="D1040" s="28">
        <v>6.6904841600000005</v>
      </c>
      <c r="E1040" s="28">
        <v>1.74966523</v>
      </c>
      <c r="F1040" s="28">
        <v>3.99536509</v>
      </c>
      <c r="G1040" s="28">
        <v>0.94545383999999999</v>
      </c>
      <c r="H1040" s="28">
        <v>18.846979919999999</v>
      </c>
      <c r="I1040" s="28">
        <v>2.4837756400000002</v>
      </c>
      <c r="J1040" s="28">
        <v>4.6758379999999997</v>
      </c>
      <c r="K1040" s="28">
        <v>11.569078900000001</v>
      </c>
      <c r="L1040" s="28">
        <v>0.11828738000000001</v>
      </c>
      <c r="M1040" s="28">
        <v>118.51691780999998</v>
      </c>
      <c r="N1040" s="28">
        <v>115.8851816</v>
      </c>
      <c r="O1040" s="28">
        <v>0.92839830000000001</v>
      </c>
      <c r="P1040" s="28">
        <v>1.7033379099999999</v>
      </c>
      <c r="Q1040" s="28">
        <v>0</v>
      </c>
      <c r="R1040" s="28">
        <v>144.05438188999997</v>
      </c>
      <c r="S1040" s="28">
        <v>54.547627370000001</v>
      </c>
      <c r="T1040" s="28">
        <v>3.03794327</v>
      </c>
      <c r="U1040" s="28">
        <v>13.622235</v>
      </c>
      <c r="V1040" s="28">
        <v>0</v>
      </c>
      <c r="W1040" s="28">
        <v>0</v>
      </c>
      <c r="X1040" s="28">
        <v>17.648613469999997</v>
      </c>
      <c r="Y1040" s="28">
        <v>23.269472219999997</v>
      </c>
      <c r="Z1040" s="28">
        <v>1.02590154</v>
      </c>
      <c r="AA1040" s="28">
        <v>113.15179287000001</v>
      </c>
      <c r="AB1040" s="28">
        <v>30.902589020000001</v>
      </c>
      <c r="AC1040" s="28">
        <v>0</v>
      </c>
      <c r="AD1040" s="28">
        <v>0</v>
      </c>
      <c r="AE1040" s="28">
        <v>0</v>
      </c>
      <c r="AF1040" s="28">
        <v>0</v>
      </c>
      <c r="AG1040" s="28">
        <v>0</v>
      </c>
      <c r="AH1040" s="28">
        <v>0</v>
      </c>
      <c r="AI1040" s="28">
        <v>0</v>
      </c>
      <c r="AJ1040" s="28">
        <v>8.5681019999999997</v>
      </c>
      <c r="AK1040" s="28">
        <v>8.5681019999999997</v>
      </c>
      <c r="AL1040" s="28">
        <v>13.491289890000001</v>
      </c>
      <c r="AM1040" s="28">
        <v>13.491289890000001</v>
      </c>
      <c r="AN1040" s="28">
        <v>0</v>
      </c>
      <c r="AO1040" s="28">
        <v>0</v>
      </c>
      <c r="AP1040" s="28">
        <v>6.13248075</v>
      </c>
      <c r="AQ1040" s="28">
        <v>6.13248075</v>
      </c>
      <c r="AR1040" s="28">
        <v>0</v>
      </c>
      <c r="AS1040" s="28">
        <v>10.531140539999999</v>
      </c>
      <c r="AT1040" s="28">
        <v>30.154911179999999</v>
      </c>
      <c r="AU1040" s="28">
        <v>9.3157798400000011</v>
      </c>
      <c r="AV1040" s="28">
        <v>10.24046077</v>
      </c>
      <c r="AW1040" s="28">
        <v>19.55624061</v>
      </c>
      <c r="AX1040" s="28">
        <v>6.7236801799999997</v>
      </c>
      <c r="AY1040" s="28">
        <v>0</v>
      </c>
      <c r="AZ1040" s="28">
        <v>12.832560429999999</v>
      </c>
    </row>
    <row r="1041" spans="2:52" x14ac:dyDescent="0.25">
      <c r="B1041" s="15" t="s">
        <v>781</v>
      </c>
      <c r="C1041" s="28">
        <v>19.655421909999998</v>
      </c>
      <c r="D1041" s="28">
        <v>6.8086367799999996</v>
      </c>
      <c r="E1041" s="28">
        <v>1.5509100299999998</v>
      </c>
      <c r="F1041" s="28">
        <v>4.6352535199999991</v>
      </c>
      <c r="G1041" s="28">
        <v>0.62247322999999999</v>
      </c>
      <c r="H1041" s="28">
        <v>12.846785129999999</v>
      </c>
      <c r="I1041" s="28">
        <v>2.3627236699999998</v>
      </c>
      <c r="J1041" s="28">
        <v>1.5740718500000002</v>
      </c>
      <c r="K1041" s="28">
        <v>8.7310190299999988</v>
      </c>
      <c r="L1041" s="28">
        <v>0.17897057999999999</v>
      </c>
      <c r="M1041" s="28">
        <v>88.558743640000003</v>
      </c>
      <c r="N1041" s="28">
        <v>88.373136000000002</v>
      </c>
      <c r="O1041" s="28">
        <v>0.18560764000000002</v>
      </c>
      <c r="P1041" s="28">
        <v>0</v>
      </c>
      <c r="Q1041" s="28">
        <v>0</v>
      </c>
      <c r="R1041" s="28">
        <v>108.21416554999999</v>
      </c>
      <c r="S1041" s="28">
        <v>64.840750830000005</v>
      </c>
      <c r="T1041" s="28">
        <v>1.0659826399999999</v>
      </c>
      <c r="U1041" s="28">
        <v>3.42332049</v>
      </c>
      <c r="V1041" s="28">
        <v>0</v>
      </c>
      <c r="W1041" s="28">
        <v>0</v>
      </c>
      <c r="X1041" s="28">
        <v>0.15816214000000001</v>
      </c>
      <c r="Y1041" s="28">
        <v>4.9064798700000001</v>
      </c>
      <c r="Z1041" s="28">
        <v>0</v>
      </c>
      <c r="AA1041" s="28">
        <v>74.394695970000001</v>
      </c>
      <c r="AB1041" s="28">
        <v>33.819469580000003</v>
      </c>
      <c r="AC1041" s="28">
        <v>0</v>
      </c>
      <c r="AD1041" s="28">
        <v>0</v>
      </c>
      <c r="AE1041" s="28">
        <v>0</v>
      </c>
      <c r="AF1041" s="28">
        <v>0</v>
      </c>
      <c r="AG1041" s="28">
        <v>0</v>
      </c>
      <c r="AH1041" s="28">
        <v>0</v>
      </c>
      <c r="AI1041" s="28">
        <v>0</v>
      </c>
      <c r="AJ1041" s="28">
        <v>2.2764806800000001</v>
      </c>
      <c r="AK1041" s="28">
        <v>2.2764806800000001</v>
      </c>
      <c r="AL1041" s="28">
        <v>7.2648216100000003</v>
      </c>
      <c r="AM1041" s="28">
        <v>7.2648216100000003</v>
      </c>
      <c r="AN1041" s="28">
        <v>0</v>
      </c>
      <c r="AO1041" s="28">
        <v>0</v>
      </c>
      <c r="AP1041" s="28">
        <v>0</v>
      </c>
      <c r="AQ1041" s="28">
        <v>0</v>
      </c>
      <c r="AR1041" s="28">
        <v>0</v>
      </c>
      <c r="AS1041" s="28">
        <v>25.496654840000001</v>
      </c>
      <c r="AT1041" s="28">
        <v>32.761476449999996</v>
      </c>
      <c r="AU1041" s="28">
        <v>3.33447381</v>
      </c>
      <c r="AV1041" s="28">
        <v>54.961037939999997</v>
      </c>
      <c r="AW1041" s="28">
        <v>58.295511750000003</v>
      </c>
      <c r="AX1041" s="28">
        <v>2.6885223900000002</v>
      </c>
      <c r="AY1041" s="28">
        <v>13.773420079999999</v>
      </c>
      <c r="AZ1041" s="28">
        <v>41.833569279999999</v>
      </c>
    </row>
    <row r="1042" spans="2:52" x14ac:dyDescent="0.25">
      <c r="B1042" s="15" t="s">
        <v>782</v>
      </c>
      <c r="C1042" s="28">
        <v>3.8945940599999997</v>
      </c>
      <c r="D1042" s="28">
        <v>1.5783664099999999</v>
      </c>
      <c r="E1042" s="28">
        <v>0.92209300000000005</v>
      </c>
      <c r="F1042" s="28">
        <v>0.55547013000000001</v>
      </c>
      <c r="G1042" s="28">
        <v>0.10080328</v>
      </c>
      <c r="H1042" s="28">
        <v>2.3162276500000001</v>
      </c>
      <c r="I1042" s="28">
        <v>0.20733292</v>
      </c>
      <c r="J1042" s="28">
        <v>0.57285847000000001</v>
      </c>
      <c r="K1042" s="28">
        <v>1.476048</v>
      </c>
      <c r="L1042" s="28">
        <v>5.9988259999999995E-2</v>
      </c>
      <c r="M1042" s="28">
        <v>50.934336850000001</v>
      </c>
      <c r="N1042" s="28">
        <v>48.934336850000001</v>
      </c>
      <c r="O1042" s="28">
        <v>0</v>
      </c>
      <c r="P1042" s="28">
        <v>0</v>
      </c>
      <c r="Q1042" s="28">
        <v>2</v>
      </c>
      <c r="R1042" s="28">
        <v>54.828930910000004</v>
      </c>
      <c r="S1042" s="28">
        <v>29.5153775</v>
      </c>
      <c r="T1042" s="28">
        <v>0.42604811999999997</v>
      </c>
      <c r="U1042" s="28">
        <v>3.85405818</v>
      </c>
      <c r="V1042" s="28">
        <v>0</v>
      </c>
      <c r="W1042" s="28">
        <v>0</v>
      </c>
      <c r="X1042" s="28">
        <v>3.8155880899999999</v>
      </c>
      <c r="Y1042" s="28">
        <v>3.0393871200000002</v>
      </c>
      <c r="Z1042" s="28">
        <v>0</v>
      </c>
      <c r="AA1042" s="28">
        <v>40.650459009999999</v>
      </c>
      <c r="AB1042" s="28">
        <v>14.1784719</v>
      </c>
      <c r="AC1042" s="28">
        <v>0</v>
      </c>
      <c r="AD1042" s="28">
        <v>0</v>
      </c>
      <c r="AE1042" s="28">
        <v>0</v>
      </c>
      <c r="AF1042" s="28">
        <v>0</v>
      </c>
      <c r="AG1042" s="28">
        <v>0</v>
      </c>
      <c r="AH1042" s="28">
        <v>0</v>
      </c>
      <c r="AI1042" s="28">
        <v>0</v>
      </c>
      <c r="AJ1042" s="28">
        <v>0.94674336000000003</v>
      </c>
      <c r="AK1042" s="28">
        <v>0.94674336000000003</v>
      </c>
      <c r="AL1042" s="28">
        <v>0.52993400000000002</v>
      </c>
      <c r="AM1042" s="28">
        <v>0.52993400000000002</v>
      </c>
      <c r="AN1042" s="28">
        <v>0</v>
      </c>
      <c r="AO1042" s="28">
        <v>0</v>
      </c>
      <c r="AP1042" s="28">
        <v>0</v>
      </c>
      <c r="AQ1042" s="28">
        <v>0</v>
      </c>
      <c r="AR1042" s="28">
        <v>0</v>
      </c>
      <c r="AS1042" s="28">
        <v>1.0244159900000001</v>
      </c>
      <c r="AT1042" s="28">
        <v>1.55434999</v>
      </c>
      <c r="AU1042" s="28">
        <v>13.570865270000001</v>
      </c>
      <c r="AV1042" s="28">
        <v>15.222904610000001</v>
      </c>
      <c r="AW1042" s="28">
        <v>28.793769879999999</v>
      </c>
      <c r="AX1042" s="28">
        <v>4.3722665599999999</v>
      </c>
      <c r="AY1042" s="28">
        <v>1.73603719</v>
      </c>
      <c r="AZ1042" s="28">
        <v>22.685466130000002</v>
      </c>
    </row>
    <row r="1043" spans="2:52" x14ac:dyDescent="0.25">
      <c r="B1043" s="15" t="s">
        <v>783</v>
      </c>
      <c r="C1043" s="28">
        <v>71.172667910000015</v>
      </c>
      <c r="D1043" s="28">
        <v>51.490163480000014</v>
      </c>
      <c r="E1043" s="28">
        <v>27.396170020000003</v>
      </c>
      <c r="F1043" s="28">
        <v>20.66048644</v>
      </c>
      <c r="G1043" s="28">
        <v>3.43350702</v>
      </c>
      <c r="H1043" s="28">
        <v>19.682504430000005</v>
      </c>
      <c r="I1043" s="28">
        <v>9.4594974799999996</v>
      </c>
      <c r="J1043" s="28">
        <v>5.82409</v>
      </c>
      <c r="K1043" s="28">
        <v>3.7277840800000002</v>
      </c>
      <c r="L1043" s="28">
        <v>0.6711328700000001</v>
      </c>
      <c r="M1043" s="28">
        <v>150.55136128000001</v>
      </c>
      <c r="N1043" s="28">
        <v>147.65010899999999</v>
      </c>
      <c r="O1043" s="28">
        <v>2.8012522799999999</v>
      </c>
      <c r="P1043" s="28">
        <v>0</v>
      </c>
      <c r="Q1043" s="28">
        <v>0.1</v>
      </c>
      <c r="R1043" s="28">
        <v>221.72402919000001</v>
      </c>
      <c r="S1043" s="28">
        <v>127.38521697</v>
      </c>
      <c r="T1043" s="28">
        <v>6.4025127900000003</v>
      </c>
      <c r="U1043" s="28">
        <v>14.090539189999999</v>
      </c>
      <c r="V1043" s="28">
        <v>0</v>
      </c>
      <c r="W1043" s="28">
        <v>10.602006970000001</v>
      </c>
      <c r="X1043" s="28">
        <v>13.257433710000001</v>
      </c>
      <c r="Y1043" s="28">
        <v>8.1200028799999995</v>
      </c>
      <c r="Z1043" s="28">
        <v>1.3918407500000001</v>
      </c>
      <c r="AA1043" s="28">
        <v>181.24955326000003</v>
      </c>
      <c r="AB1043" s="28">
        <v>40.474475929999997</v>
      </c>
      <c r="AC1043" s="28">
        <v>0</v>
      </c>
      <c r="AD1043" s="28">
        <v>0</v>
      </c>
      <c r="AE1043" s="28">
        <v>0</v>
      </c>
      <c r="AF1043" s="28">
        <v>0</v>
      </c>
      <c r="AG1043" s="28">
        <v>0</v>
      </c>
      <c r="AH1043" s="28">
        <v>0</v>
      </c>
      <c r="AI1043" s="28">
        <v>0</v>
      </c>
      <c r="AJ1043" s="28">
        <v>25.52584418</v>
      </c>
      <c r="AK1043" s="28">
        <v>25.52584418</v>
      </c>
      <c r="AL1043" s="28">
        <v>14.043745530000001</v>
      </c>
      <c r="AM1043" s="28">
        <v>14.043745530000001</v>
      </c>
      <c r="AN1043" s="28">
        <v>0</v>
      </c>
      <c r="AO1043" s="28">
        <v>0</v>
      </c>
      <c r="AP1043" s="28">
        <v>5.625</v>
      </c>
      <c r="AQ1043" s="28">
        <v>5.625</v>
      </c>
      <c r="AR1043" s="28">
        <v>0</v>
      </c>
      <c r="AS1043" s="28">
        <v>19.88436596</v>
      </c>
      <c r="AT1043" s="28">
        <v>39.553111489999999</v>
      </c>
      <c r="AU1043" s="28">
        <v>26.447208620000001</v>
      </c>
      <c r="AV1043" s="28">
        <v>68.745746870000005</v>
      </c>
      <c r="AW1043" s="28">
        <v>95.192955489999989</v>
      </c>
      <c r="AX1043" s="28">
        <v>8.6887269000000007</v>
      </c>
      <c r="AY1043" s="28">
        <v>0</v>
      </c>
      <c r="AZ1043" s="28">
        <v>86.504228589999997</v>
      </c>
    </row>
    <row r="1044" spans="2:52" x14ac:dyDescent="0.25">
      <c r="B1044" s="15" t="s">
        <v>784</v>
      </c>
      <c r="C1044" s="28">
        <v>21.138831650000004</v>
      </c>
      <c r="D1044" s="28">
        <v>3.4874391899999999</v>
      </c>
      <c r="E1044" s="28">
        <v>1.1621379700000001</v>
      </c>
      <c r="F1044" s="28">
        <v>1.9554993300000001</v>
      </c>
      <c r="G1044" s="28">
        <v>0.36980189000000002</v>
      </c>
      <c r="H1044" s="28">
        <v>17.65139246</v>
      </c>
      <c r="I1044" s="28">
        <v>0.87256999000000002</v>
      </c>
      <c r="J1044" s="28">
        <v>0.65942699999999999</v>
      </c>
      <c r="K1044" s="28">
        <v>16.119395470000001</v>
      </c>
      <c r="L1044" s="28">
        <v>0</v>
      </c>
      <c r="M1044" s="28">
        <v>69.411528200000006</v>
      </c>
      <c r="N1044" s="28">
        <v>67.501677000000001</v>
      </c>
      <c r="O1044" s="28">
        <v>8.4646719999999995E-2</v>
      </c>
      <c r="P1044" s="28">
        <v>0</v>
      </c>
      <c r="Q1044" s="28">
        <v>1.82520448</v>
      </c>
      <c r="R1044" s="28">
        <v>90.550359850000007</v>
      </c>
      <c r="S1044" s="28">
        <v>60.090089290000002</v>
      </c>
      <c r="T1044" s="28">
        <v>1.0206519999999999</v>
      </c>
      <c r="U1044" s="28">
        <v>9.4402222400000007</v>
      </c>
      <c r="V1044" s="28">
        <v>0</v>
      </c>
      <c r="W1044" s="28">
        <v>0</v>
      </c>
      <c r="X1044" s="28">
        <v>6.3381767800000004</v>
      </c>
      <c r="Y1044" s="28">
        <v>14.024457249999999</v>
      </c>
      <c r="Z1044" s="28">
        <v>0</v>
      </c>
      <c r="AA1044" s="28">
        <v>90.913597559999999</v>
      </c>
      <c r="AB1044" s="28">
        <v>-0.36323770999999994</v>
      </c>
      <c r="AC1044" s="28">
        <v>0</v>
      </c>
      <c r="AD1044" s="28">
        <v>0</v>
      </c>
      <c r="AE1044" s="28">
        <v>0</v>
      </c>
      <c r="AF1044" s="28">
        <v>0</v>
      </c>
      <c r="AG1044" s="28">
        <v>0</v>
      </c>
      <c r="AH1044" s="28">
        <v>0</v>
      </c>
      <c r="AI1044" s="28">
        <v>0</v>
      </c>
      <c r="AJ1044" s="28">
        <v>0.32086456000000002</v>
      </c>
      <c r="AK1044" s="28">
        <v>0.32086456000000002</v>
      </c>
      <c r="AL1044" s="28">
        <v>2.3899358500000001</v>
      </c>
      <c r="AM1044" s="28">
        <v>2.3899358500000001</v>
      </c>
      <c r="AN1044" s="28">
        <v>0</v>
      </c>
      <c r="AO1044" s="28">
        <v>0</v>
      </c>
      <c r="AP1044" s="28">
        <v>0</v>
      </c>
      <c r="AQ1044" s="28">
        <v>0</v>
      </c>
      <c r="AR1044" s="28">
        <v>0</v>
      </c>
      <c r="AS1044" s="28">
        <v>0</v>
      </c>
      <c r="AT1044" s="28">
        <v>2.3899358500000001</v>
      </c>
      <c r="AU1044" s="28">
        <v>-2.4323090000000001</v>
      </c>
      <c r="AV1044" s="28">
        <v>5.4778639099999999</v>
      </c>
      <c r="AW1044" s="28">
        <v>3.0455549100000003</v>
      </c>
      <c r="AX1044" s="28">
        <v>0</v>
      </c>
      <c r="AY1044" s="28">
        <v>0</v>
      </c>
      <c r="AZ1044" s="28">
        <v>3.0455549100000003</v>
      </c>
    </row>
    <row r="1045" spans="2:52" x14ac:dyDescent="0.25">
      <c r="B1045" s="15" t="s">
        <v>785</v>
      </c>
      <c r="C1045" s="28">
        <v>6.3350365299999991</v>
      </c>
      <c r="D1045" s="28">
        <v>1.1804801899999999</v>
      </c>
      <c r="E1045" s="28">
        <v>0.59734842999999993</v>
      </c>
      <c r="F1045" s="28">
        <v>0.42071091999999999</v>
      </c>
      <c r="G1045" s="28">
        <v>0.16242083999999998</v>
      </c>
      <c r="H1045" s="28">
        <v>5.1545563400000001</v>
      </c>
      <c r="I1045" s="28">
        <v>0.16710243999999999</v>
      </c>
      <c r="J1045" s="28">
        <v>0.30138999999999999</v>
      </c>
      <c r="K1045" s="28">
        <v>3.4313783999999998</v>
      </c>
      <c r="L1045" s="28">
        <v>1.2546854999999999</v>
      </c>
      <c r="M1045" s="28">
        <v>52.765967009999997</v>
      </c>
      <c r="N1045" s="28">
        <v>52.736961999999998</v>
      </c>
      <c r="O1045" s="28">
        <v>2.9005009999999998E-2</v>
      </c>
      <c r="P1045" s="28">
        <v>0</v>
      </c>
      <c r="Q1045" s="28">
        <v>0</v>
      </c>
      <c r="R1045" s="28">
        <v>59.101003540000001</v>
      </c>
      <c r="S1045" s="28">
        <v>29.38797744</v>
      </c>
      <c r="T1045" s="28">
        <v>0.49122427000000002</v>
      </c>
      <c r="U1045" s="28">
        <v>3.0502010299999998</v>
      </c>
      <c r="V1045" s="28">
        <v>0</v>
      </c>
      <c r="W1045" s="28">
        <v>0</v>
      </c>
      <c r="X1045" s="28">
        <v>1.3823477200000001</v>
      </c>
      <c r="Y1045" s="28">
        <v>6.0462182200000001</v>
      </c>
      <c r="Z1045" s="28">
        <v>0</v>
      </c>
      <c r="AA1045" s="28">
        <v>40.357968679999999</v>
      </c>
      <c r="AB1045" s="28">
        <v>18.743034859999998</v>
      </c>
      <c r="AC1045" s="28">
        <v>0</v>
      </c>
      <c r="AD1045" s="28">
        <v>0</v>
      </c>
      <c r="AE1045" s="28">
        <v>0</v>
      </c>
      <c r="AF1045" s="28">
        <v>0</v>
      </c>
      <c r="AG1045" s="28">
        <v>0</v>
      </c>
      <c r="AH1045" s="28">
        <v>0</v>
      </c>
      <c r="AI1045" s="28">
        <v>0</v>
      </c>
      <c r="AJ1045" s="28">
        <v>0</v>
      </c>
      <c r="AK1045" s="28">
        <v>0</v>
      </c>
      <c r="AL1045" s="28">
        <v>10.33456348</v>
      </c>
      <c r="AM1045" s="28">
        <v>10.33456348</v>
      </c>
      <c r="AN1045" s="28">
        <v>0</v>
      </c>
      <c r="AO1045" s="28">
        <v>0</v>
      </c>
      <c r="AP1045" s="28">
        <v>0</v>
      </c>
      <c r="AQ1045" s="28">
        <v>0</v>
      </c>
      <c r="AR1045" s="28">
        <v>0</v>
      </c>
      <c r="AS1045" s="28">
        <v>0</v>
      </c>
      <c r="AT1045" s="28">
        <v>10.33456348</v>
      </c>
      <c r="AU1045" s="28">
        <v>8.4084713799999982</v>
      </c>
      <c r="AV1045" s="28">
        <v>45.707661089999995</v>
      </c>
      <c r="AW1045" s="28">
        <v>54.116132469999997</v>
      </c>
      <c r="AX1045" s="28">
        <v>0</v>
      </c>
      <c r="AY1045" s="28">
        <v>0</v>
      </c>
      <c r="AZ1045" s="28">
        <v>54.116132469999997</v>
      </c>
    </row>
    <row r="1046" spans="2:52" x14ac:dyDescent="0.25">
      <c r="B1046" s="15" t="s">
        <v>786</v>
      </c>
      <c r="C1046" s="28">
        <v>25.294869800000001</v>
      </c>
      <c r="D1046" s="28">
        <v>7.7524734099999995</v>
      </c>
      <c r="E1046" s="28">
        <v>3.86389008</v>
      </c>
      <c r="F1046" s="28">
        <v>3.1980553599999997</v>
      </c>
      <c r="G1046" s="28">
        <v>0.69052796999999999</v>
      </c>
      <c r="H1046" s="28">
        <v>17.54239639</v>
      </c>
      <c r="I1046" s="28">
        <v>3.7235587699999999</v>
      </c>
      <c r="J1046" s="28">
        <v>1.2175198700000001</v>
      </c>
      <c r="K1046" s="28">
        <v>12.372325400000001</v>
      </c>
      <c r="L1046" s="28">
        <v>0.22899235000000001</v>
      </c>
      <c r="M1046" s="28">
        <v>91.66897797</v>
      </c>
      <c r="N1046" s="28">
        <v>91.217923999999996</v>
      </c>
      <c r="O1046" s="28">
        <v>3.290742E-2</v>
      </c>
      <c r="P1046" s="28">
        <v>0.41814655000000001</v>
      </c>
      <c r="Q1046" s="28">
        <v>0</v>
      </c>
      <c r="R1046" s="28">
        <v>116.96384777</v>
      </c>
      <c r="S1046" s="28">
        <v>80.213998819999986</v>
      </c>
      <c r="T1046" s="28">
        <v>1.7766291599999999</v>
      </c>
      <c r="U1046" s="28">
        <v>6.8747452500000001</v>
      </c>
      <c r="V1046" s="28">
        <v>0</v>
      </c>
      <c r="W1046" s="28">
        <v>0.23878560000000001</v>
      </c>
      <c r="X1046" s="28">
        <v>1.1164006799999999</v>
      </c>
      <c r="Y1046" s="28">
        <v>19.521216079999999</v>
      </c>
      <c r="Z1046" s="28">
        <v>0</v>
      </c>
      <c r="AA1046" s="28">
        <v>109.74177558999999</v>
      </c>
      <c r="AB1046" s="28">
        <v>7.2220721799999996</v>
      </c>
      <c r="AC1046" s="28">
        <v>1.3146233600000001</v>
      </c>
      <c r="AD1046" s="28">
        <v>1.3146233600000001</v>
      </c>
      <c r="AE1046" s="28">
        <v>0</v>
      </c>
      <c r="AF1046" s="28">
        <v>0</v>
      </c>
      <c r="AG1046" s="28">
        <v>0</v>
      </c>
      <c r="AH1046" s="28">
        <v>0</v>
      </c>
      <c r="AI1046" s="28">
        <v>0</v>
      </c>
      <c r="AJ1046" s="28">
        <v>0</v>
      </c>
      <c r="AK1046" s="28">
        <v>1.3146233600000001</v>
      </c>
      <c r="AL1046" s="28">
        <v>2.9263724</v>
      </c>
      <c r="AM1046" s="28">
        <v>2.9263724</v>
      </c>
      <c r="AN1046" s="28">
        <v>0</v>
      </c>
      <c r="AO1046" s="28">
        <v>0</v>
      </c>
      <c r="AP1046" s="28">
        <v>0</v>
      </c>
      <c r="AQ1046" s="28">
        <v>0</v>
      </c>
      <c r="AR1046" s="28">
        <v>0</v>
      </c>
      <c r="AS1046" s="28">
        <v>2.91955483</v>
      </c>
      <c r="AT1046" s="28">
        <v>5.84592723</v>
      </c>
      <c r="AU1046" s="28">
        <v>2.6907683100000002</v>
      </c>
      <c r="AV1046" s="28">
        <v>11.267233920000001</v>
      </c>
      <c r="AW1046" s="28">
        <v>13.958002229999998</v>
      </c>
      <c r="AX1046" s="28">
        <v>1.60849022</v>
      </c>
      <c r="AY1046" s="28">
        <v>0</v>
      </c>
      <c r="AZ1046" s="28">
        <v>12.34951201</v>
      </c>
    </row>
    <row r="1047" spans="2:52" x14ac:dyDescent="0.25">
      <c r="B1047" s="15" t="s">
        <v>787</v>
      </c>
      <c r="C1047" s="28">
        <v>82.075865269999994</v>
      </c>
      <c r="D1047" s="28">
        <v>49.660181559999998</v>
      </c>
      <c r="E1047" s="28">
        <v>15.68745408</v>
      </c>
      <c r="F1047" s="28">
        <v>32.500409249999997</v>
      </c>
      <c r="G1047" s="28">
        <v>1.47231823</v>
      </c>
      <c r="H1047" s="28">
        <v>32.415683710000003</v>
      </c>
      <c r="I1047" s="28">
        <v>9.5970957600000002</v>
      </c>
      <c r="J1047" s="28">
        <v>9.6940559499999992</v>
      </c>
      <c r="K1047" s="28">
        <v>11.74203228</v>
      </c>
      <c r="L1047" s="28">
        <v>1.38249972</v>
      </c>
      <c r="M1047" s="28">
        <v>167.39250861000002</v>
      </c>
      <c r="N1047" s="28">
        <v>165.97725600000001</v>
      </c>
      <c r="O1047" s="28">
        <v>1.41525261</v>
      </c>
      <c r="P1047" s="28">
        <v>0</v>
      </c>
      <c r="Q1047" s="28">
        <v>0</v>
      </c>
      <c r="R1047" s="28">
        <v>249.46837388</v>
      </c>
      <c r="S1047" s="28">
        <v>66.896117799999999</v>
      </c>
      <c r="T1047" s="28">
        <v>1.367348</v>
      </c>
      <c r="U1047" s="28">
        <v>9.8430991999999993</v>
      </c>
      <c r="V1047" s="28">
        <v>0</v>
      </c>
      <c r="W1047" s="28">
        <v>0</v>
      </c>
      <c r="X1047" s="28">
        <v>3.1098601400000003</v>
      </c>
      <c r="Y1047" s="28">
        <v>9.4302173200000006</v>
      </c>
      <c r="Z1047" s="28">
        <v>6.01691368</v>
      </c>
      <c r="AA1047" s="28">
        <v>96.663556140000011</v>
      </c>
      <c r="AB1047" s="28">
        <v>152.80481774</v>
      </c>
      <c r="AC1047" s="28">
        <v>0</v>
      </c>
      <c r="AD1047" s="28">
        <v>0</v>
      </c>
      <c r="AE1047" s="28">
        <v>0</v>
      </c>
      <c r="AF1047" s="28">
        <v>0</v>
      </c>
      <c r="AG1047" s="28">
        <v>0</v>
      </c>
      <c r="AH1047" s="28">
        <v>0</v>
      </c>
      <c r="AI1047" s="28">
        <v>0</v>
      </c>
      <c r="AJ1047" s="28">
        <v>0</v>
      </c>
      <c r="AK1047" s="28">
        <v>0</v>
      </c>
      <c r="AL1047" s="28">
        <v>29.697050700000002</v>
      </c>
      <c r="AM1047" s="28">
        <v>23.58038492</v>
      </c>
      <c r="AN1047" s="28">
        <v>0</v>
      </c>
      <c r="AO1047" s="28">
        <v>6.1166657799999999</v>
      </c>
      <c r="AP1047" s="28">
        <v>5</v>
      </c>
      <c r="AQ1047" s="28">
        <v>5</v>
      </c>
      <c r="AR1047" s="28">
        <v>0</v>
      </c>
      <c r="AS1047" s="28">
        <v>27.23283275</v>
      </c>
      <c r="AT1047" s="28">
        <v>61.929883450000005</v>
      </c>
      <c r="AU1047" s="28">
        <v>90.874934290000013</v>
      </c>
      <c r="AV1047" s="28">
        <v>311.07276294000002</v>
      </c>
      <c r="AW1047" s="28">
        <v>401.94769723000002</v>
      </c>
      <c r="AX1047" s="28">
        <v>13.411661909999999</v>
      </c>
      <c r="AY1047" s="28">
        <v>0</v>
      </c>
      <c r="AZ1047" s="28">
        <v>388.53603532</v>
      </c>
    </row>
    <row r="1048" spans="2:52" x14ac:dyDescent="0.25">
      <c r="B1048" s="15" t="s">
        <v>788</v>
      </c>
      <c r="C1048" s="28">
        <v>35.772664119999995</v>
      </c>
      <c r="D1048" s="28">
        <v>8.5023296600000009</v>
      </c>
      <c r="E1048" s="28">
        <v>3.0881723700000001</v>
      </c>
      <c r="F1048" s="28">
        <v>4.9291096300000001</v>
      </c>
      <c r="G1048" s="28">
        <v>0.48504765999999999</v>
      </c>
      <c r="H1048" s="28">
        <v>27.270334459999997</v>
      </c>
      <c r="I1048" s="28">
        <v>2.3467685499999997</v>
      </c>
      <c r="J1048" s="28">
        <v>1.57805412</v>
      </c>
      <c r="K1048" s="28">
        <v>22.944973449999999</v>
      </c>
      <c r="L1048" s="28">
        <v>0.40053833999999999</v>
      </c>
      <c r="M1048" s="28">
        <v>70.002725760000004</v>
      </c>
      <c r="N1048" s="28">
        <v>69.596014999999994</v>
      </c>
      <c r="O1048" s="28">
        <v>0.21971076</v>
      </c>
      <c r="P1048" s="28">
        <v>0.187</v>
      </c>
      <c r="Q1048" s="28">
        <v>0</v>
      </c>
      <c r="R1048" s="28">
        <v>105.77538987999999</v>
      </c>
      <c r="S1048" s="28">
        <v>49.641453290000001</v>
      </c>
      <c r="T1048" s="28">
        <v>1.35599629</v>
      </c>
      <c r="U1048" s="28">
        <v>7.3612053899999994</v>
      </c>
      <c r="V1048" s="28">
        <v>0</v>
      </c>
      <c r="W1048" s="28">
        <v>1.9843698700000001</v>
      </c>
      <c r="X1048" s="28">
        <v>2.3659038100000003</v>
      </c>
      <c r="Y1048" s="28">
        <v>22.13352218</v>
      </c>
      <c r="Z1048" s="28">
        <v>1.228148</v>
      </c>
      <c r="AA1048" s="28">
        <v>86.070598829999994</v>
      </c>
      <c r="AB1048" s="28">
        <v>19.704791050000001</v>
      </c>
      <c r="AC1048" s="28">
        <v>0</v>
      </c>
      <c r="AD1048" s="28">
        <v>0</v>
      </c>
      <c r="AE1048" s="28">
        <v>0</v>
      </c>
      <c r="AF1048" s="28">
        <v>0</v>
      </c>
      <c r="AG1048" s="28">
        <v>0</v>
      </c>
      <c r="AH1048" s="28">
        <v>0</v>
      </c>
      <c r="AI1048" s="28">
        <v>0</v>
      </c>
      <c r="AJ1048" s="28">
        <v>12.0702082</v>
      </c>
      <c r="AK1048" s="28">
        <v>12.0702082</v>
      </c>
      <c r="AL1048" s="28">
        <v>16.285146609999998</v>
      </c>
      <c r="AM1048" s="28">
        <v>16.285146609999998</v>
      </c>
      <c r="AN1048" s="28">
        <v>0</v>
      </c>
      <c r="AO1048" s="28">
        <v>0</v>
      </c>
      <c r="AP1048" s="28">
        <v>0</v>
      </c>
      <c r="AQ1048" s="28">
        <v>0</v>
      </c>
      <c r="AR1048" s="28">
        <v>0</v>
      </c>
      <c r="AS1048" s="28">
        <v>5.19539727</v>
      </c>
      <c r="AT1048" s="28">
        <v>21.480543879999999</v>
      </c>
      <c r="AU1048" s="28">
        <v>10.294455370000001</v>
      </c>
      <c r="AV1048" s="28">
        <v>16.534767519999999</v>
      </c>
      <c r="AW1048" s="28">
        <v>26.82922289</v>
      </c>
      <c r="AX1048" s="28">
        <v>0</v>
      </c>
      <c r="AY1048" s="28">
        <v>0</v>
      </c>
      <c r="AZ1048" s="28">
        <v>26.82922289</v>
      </c>
    </row>
    <row r="1049" spans="2:52" x14ac:dyDescent="0.25">
      <c r="B1049" s="15" t="s">
        <v>789</v>
      </c>
      <c r="C1049" s="28">
        <v>80.186370819999993</v>
      </c>
      <c r="D1049" s="28">
        <v>3.3425911899999998</v>
      </c>
      <c r="E1049" s="28">
        <v>1.2477798</v>
      </c>
      <c r="F1049" s="28">
        <v>1.8424474099999999</v>
      </c>
      <c r="G1049" s="28">
        <v>0.25236397999999999</v>
      </c>
      <c r="H1049" s="28">
        <v>76.84377963</v>
      </c>
      <c r="I1049" s="28">
        <v>0.96076574999999997</v>
      </c>
      <c r="J1049" s="28">
        <v>1.77186924</v>
      </c>
      <c r="K1049" s="28">
        <v>73.455663439999995</v>
      </c>
      <c r="L1049" s="28">
        <v>0.6554812000000001</v>
      </c>
      <c r="M1049" s="28">
        <v>69.093461810000008</v>
      </c>
      <c r="N1049" s="28">
        <v>68.931286999999998</v>
      </c>
      <c r="O1049" s="28">
        <v>0.16217481</v>
      </c>
      <c r="P1049" s="28">
        <v>0</v>
      </c>
      <c r="Q1049" s="28">
        <v>0</v>
      </c>
      <c r="R1049" s="28">
        <v>149.27983262999999</v>
      </c>
      <c r="S1049" s="28">
        <v>44.505002590000004</v>
      </c>
      <c r="T1049" s="28">
        <v>0.8352149499999999</v>
      </c>
      <c r="U1049" s="28">
        <v>3.5276508999999998</v>
      </c>
      <c r="V1049" s="28">
        <v>1.3045263899999999</v>
      </c>
      <c r="W1049" s="28">
        <v>0</v>
      </c>
      <c r="X1049" s="28">
        <v>1.34963115</v>
      </c>
      <c r="Y1049" s="28">
        <v>3.5015213100000002</v>
      </c>
      <c r="Z1049" s="28">
        <v>0</v>
      </c>
      <c r="AA1049" s="28">
        <v>55.023547290000003</v>
      </c>
      <c r="AB1049" s="28">
        <v>94.256285339999991</v>
      </c>
      <c r="AC1049" s="28">
        <v>0</v>
      </c>
      <c r="AD1049" s="28">
        <v>0</v>
      </c>
      <c r="AE1049" s="28">
        <v>0</v>
      </c>
      <c r="AF1049" s="28">
        <v>0</v>
      </c>
      <c r="AG1049" s="28">
        <v>0</v>
      </c>
      <c r="AH1049" s="28">
        <v>0</v>
      </c>
      <c r="AI1049" s="28">
        <v>0</v>
      </c>
      <c r="AJ1049" s="28">
        <v>0.92111854000000004</v>
      </c>
      <c r="AK1049" s="28">
        <v>0.92111854000000004</v>
      </c>
      <c r="AL1049" s="28">
        <v>18.098103050000002</v>
      </c>
      <c r="AM1049" s="28">
        <v>18.098103050000002</v>
      </c>
      <c r="AN1049" s="28">
        <v>0</v>
      </c>
      <c r="AO1049" s="28">
        <v>0</v>
      </c>
      <c r="AP1049" s="28">
        <v>0</v>
      </c>
      <c r="AQ1049" s="28">
        <v>0</v>
      </c>
      <c r="AR1049" s="28">
        <v>0</v>
      </c>
      <c r="AS1049" s="28">
        <v>29.064042440000001</v>
      </c>
      <c r="AT1049" s="28">
        <v>47.16214549</v>
      </c>
      <c r="AU1049" s="28">
        <v>48.01525839</v>
      </c>
      <c r="AV1049" s="28">
        <v>133.23387227000001</v>
      </c>
      <c r="AW1049" s="28">
        <v>181.24913066000002</v>
      </c>
      <c r="AX1049" s="28">
        <v>8.993290000000001E-3</v>
      </c>
      <c r="AY1049" s="28">
        <v>3.4632273100000002</v>
      </c>
      <c r="AZ1049" s="28">
        <v>177.77691006000001</v>
      </c>
    </row>
    <row r="1050" spans="2:52" x14ac:dyDescent="0.25">
      <c r="B1050" s="15" t="s">
        <v>255</v>
      </c>
      <c r="C1050" s="28">
        <v>2.8052788300000002</v>
      </c>
      <c r="D1050" s="28">
        <v>1.12497599</v>
      </c>
      <c r="E1050" s="28">
        <v>0.71892411000000001</v>
      </c>
      <c r="F1050" s="28">
        <v>0.187973</v>
      </c>
      <c r="G1050" s="28">
        <v>0.21807888</v>
      </c>
      <c r="H1050" s="28">
        <v>1.6803028399999997</v>
      </c>
      <c r="I1050" s="28">
        <v>0.19606423000000001</v>
      </c>
      <c r="J1050" s="28">
        <v>0.40602773999999997</v>
      </c>
      <c r="K1050" s="28">
        <v>0.95609707999999993</v>
      </c>
      <c r="L1050" s="28">
        <v>0.12211379</v>
      </c>
      <c r="M1050" s="28">
        <v>44.510199999999998</v>
      </c>
      <c r="N1050" s="28">
        <v>40.510199999999998</v>
      </c>
      <c r="O1050" s="28">
        <v>0</v>
      </c>
      <c r="P1050" s="28">
        <v>0</v>
      </c>
      <c r="Q1050" s="28">
        <v>4</v>
      </c>
      <c r="R1050" s="28">
        <v>47.315478829999996</v>
      </c>
      <c r="S1050" s="28">
        <v>21.2558197</v>
      </c>
      <c r="T1050" s="28">
        <v>6.6767140000000003E-2</v>
      </c>
      <c r="U1050" s="28">
        <v>3.3503527100000001</v>
      </c>
      <c r="V1050" s="28">
        <v>0</v>
      </c>
      <c r="W1050" s="28">
        <v>0</v>
      </c>
      <c r="X1050" s="28">
        <v>0.99926303999999999</v>
      </c>
      <c r="Y1050" s="28">
        <v>4.4060760599999993</v>
      </c>
      <c r="Z1050" s="28">
        <v>0</v>
      </c>
      <c r="AA1050" s="28">
        <v>30.078278649999998</v>
      </c>
      <c r="AB1050" s="28">
        <v>17.237200179999999</v>
      </c>
      <c r="AC1050" s="28">
        <v>0</v>
      </c>
      <c r="AD1050" s="28">
        <v>0</v>
      </c>
      <c r="AE1050" s="28">
        <v>0</v>
      </c>
      <c r="AF1050" s="28">
        <v>0</v>
      </c>
      <c r="AG1050" s="28">
        <v>0</v>
      </c>
      <c r="AH1050" s="28">
        <v>0</v>
      </c>
      <c r="AI1050" s="28">
        <v>0</v>
      </c>
      <c r="AJ1050" s="28">
        <v>0.71323754000000006</v>
      </c>
      <c r="AK1050" s="28">
        <v>0.71323754000000006</v>
      </c>
      <c r="AL1050" s="28">
        <v>1.04301778</v>
      </c>
      <c r="AM1050" s="28">
        <v>1.04301778</v>
      </c>
      <c r="AN1050" s="28">
        <v>0</v>
      </c>
      <c r="AO1050" s="28">
        <v>0</v>
      </c>
      <c r="AP1050" s="28">
        <v>0</v>
      </c>
      <c r="AQ1050" s="28">
        <v>0</v>
      </c>
      <c r="AR1050" s="28">
        <v>0</v>
      </c>
      <c r="AS1050" s="28">
        <v>1.6544934499999999</v>
      </c>
      <c r="AT1050" s="28">
        <v>2.6975112299999999</v>
      </c>
      <c r="AU1050" s="28">
        <v>15.25292649</v>
      </c>
      <c r="AV1050" s="28">
        <v>10.127662839999999</v>
      </c>
      <c r="AW1050" s="28">
        <v>25.380589329999999</v>
      </c>
      <c r="AX1050" s="28">
        <v>0</v>
      </c>
      <c r="AY1050" s="28">
        <v>0</v>
      </c>
      <c r="AZ1050" s="28">
        <v>25.380589329999999</v>
      </c>
    </row>
    <row r="1051" spans="2:52" x14ac:dyDescent="0.25">
      <c r="B1051" s="15" t="s">
        <v>790</v>
      </c>
      <c r="C1051" s="28">
        <v>9.9292297199999986</v>
      </c>
      <c r="D1051" s="28">
        <v>4.07775716</v>
      </c>
      <c r="E1051" s="28">
        <v>1.6570566400000002</v>
      </c>
      <c r="F1051" s="28">
        <v>1.8552166399999999</v>
      </c>
      <c r="G1051" s="28">
        <v>0.56548388000000005</v>
      </c>
      <c r="H1051" s="28">
        <v>5.8514725599999995</v>
      </c>
      <c r="I1051" s="28">
        <v>2.30614242</v>
      </c>
      <c r="J1051" s="28">
        <v>0.71286499999999997</v>
      </c>
      <c r="K1051" s="28">
        <v>2.3361832499999999</v>
      </c>
      <c r="L1051" s="28">
        <v>0.49628189</v>
      </c>
      <c r="M1051" s="28">
        <v>105.24282256000001</v>
      </c>
      <c r="N1051" s="28">
        <v>104.142291</v>
      </c>
      <c r="O1051" s="28">
        <v>0.10053155999999999</v>
      </c>
      <c r="P1051" s="28">
        <v>1</v>
      </c>
      <c r="Q1051" s="28">
        <v>0</v>
      </c>
      <c r="R1051" s="28">
        <v>115.17205228</v>
      </c>
      <c r="S1051" s="28">
        <v>47.357511420000002</v>
      </c>
      <c r="T1051" s="28">
        <v>0.97574783999999992</v>
      </c>
      <c r="U1051" s="28">
        <v>4.7696965700000007</v>
      </c>
      <c r="V1051" s="28">
        <v>0</v>
      </c>
      <c r="W1051" s="28">
        <v>0</v>
      </c>
      <c r="X1051" s="28">
        <v>4.3417841600000004</v>
      </c>
      <c r="Y1051" s="28">
        <v>8.3239995100000002</v>
      </c>
      <c r="Z1051" s="28">
        <v>0</v>
      </c>
      <c r="AA1051" s="28">
        <v>65.768739500000009</v>
      </c>
      <c r="AB1051" s="28">
        <v>49.40331278</v>
      </c>
      <c r="AC1051" s="28">
        <v>1.0171360999999999</v>
      </c>
      <c r="AD1051" s="28">
        <v>1.0171360999999999</v>
      </c>
      <c r="AE1051" s="28">
        <v>0</v>
      </c>
      <c r="AF1051" s="28">
        <v>0</v>
      </c>
      <c r="AG1051" s="28">
        <v>0</v>
      </c>
      <c r="AH1051" s="28">
        <v>0</v>
      </c>
      <c r="AI1051" s="28">
        <v>0</v>
      </c>
      <c r="AJ1051" s="28">
        <v>0.12053671000000001</v>
      </c>
      <c r="AK1051" s="28">
        <v>1.13767281</v>
      </c>
      <c r="AL1051" s="28">
        <v>9.2404613500000021</v>
      </c>
      <c r="AM1051" s="28">
        <v>9.2404613500000021</v>
      </c>
      <c r="AN1051" s="28">
        <v>0</v>
      </c>
      <c r="AO1051" s="28">
        <v>0</v>
      </c>
      <c r="AP1051" s="28">
        <v>0</v>
      </c>
      <c r="AQ1051" s="28">
        <v>0</v>
      </c>
      <c r="AR1051" s="28">
        <v>0</v>
      </c>
      <c r="AS1051" s="28">
        <v>0</v>
      </c>
      <c r="AT1051" s="28">
        <v>9.2404613500000021</v>
      </c>
      <c r="AU1051" s="28">
        <v>41.300524240000001</v>
      </c>
      <c r="AV1051" s="28">
        <v>97.905414480000005</v>
      </c>
      <c r="AW1051" s="28">
        <v>139.20593872000001</v>
      </c>
      <c r="AX1051" s="28">
        <v>3.8491807399999995</v>
      </c>
      <c r="AY1051" s="28">
        <v>11.7382335</v>
      </c>
      <c r="AZ1051" s="28">
        <v>123.61852447999999</v>
      </c>
    </row>
    <row r="1052" spans="2:52" x14ac:dyDescent="0.25">
      <c r="B1052" s="15" t="s">
        <v>791</v>
      </c>
      <c r="C1052" s="28">
        <v>11.984461829999999</v>
      </c>
      <c r="D1052" s="28">
        <v>3.02820767</v>
      </c>
      <c r="E1052" s="28">
        <v>1.1053330100000001</v>
      </c>
      <c r="F1052" s="28">
        <v>1.58301205</v>
      </c>
      <c r="G1052" s="28">
        <v>0.33986261000000001</v>
      </c>
      <c r="H1052" s="28">
        <v>8.9562541599999985</v>
      </c>
      <c r="I1052" s="28">
        <v>1.0840686100000001</v>
      </c>
      <c r="J1052" s="28">
        <v>0.48173500000000002</v>
      </c>
      <c r="K1052" s="28">
        <v>7.1221055999999994</v>
      </c>
      <c r="L1052" s="28">
        <v>0.26834495000000003</v>
      </c>
      <c r="M1052" s="28">
        <v>58.465090799999999</v>
      </c>
      <c r="N1052" s="28">
        <v>58.406151000000001</v>
      </c>
      <c r="O1052" s="28">
        <v>5.8939800000000001E-2</v>
      </c>
      <c r="P1052" s="28">
        <v>0</v>
      </c>
      <c r="Q1052" s="28">
        <v>0</v>
      </c>
      <c r="R1052" s="28">
        <v>70.449552629999999</v>
      </c>
      <c r="S1052" s="28">
        <v>39.605322770000001</v>
      </c>
      <c r="T1052" s="28">
        <v>0.58771161999999999</v>
      </c>
      <c r="U1052" s="28">
        <v>4.4114925400000002</v>
      </c>
      <c r="V1052" s="28">
        <v>0</v>
      </c>
      <c r="W1052" s="28">
        <v>0</v>
      </c>
      <c r="X1052" s="28">
        <v>1.3492814499999999</v>
      </c>
      <c r="Y1052" s="28">
        <v>11.11024849</v>
      </c>
      <c r="Z1052" s="28">
        <v>1.3801483799999998</v>
      </c>
      <c r="AA1052" s="28">
        <v>58.44420525000001</v>
      </c>
      <c r="AB1052" s="28">
        <v>12.005347379999998</v>
      </c>
      <c r="AC1052" s="28">
        <v>0</v>
      </c>
      <c r="AD1052" s="28">
        <v>0</v>
      </c>
      <c r="AE1052" s="28">
        <v>0</v>
      </c>
      <c r="AF1052" s="28">
        <v>0</v>
      </c>
      <c r="AG1052" s="28">
        <v>0</v>
      </c>
      <c r="AH1052" s="28">
        <v>0</v>
      </c>
      <c r="AI1052" s="28">
        <v>0</v>
      </c>
      <c r="AJ1052" s="28">
        <v>23.954322079999997</v>
      </c>
      <c r="AK1052" s="28">
        <v>23.954322079999997</v>
      </c>
      <c r="AL1052" s="28">
        <v>5.46381198</v>
      </c>
      <c r="AM1052" s="28">
        <v>5.46381198</v>
      </c>
      <c r="AN1052" s="28">
        <v>0</v>
      </c>
      <c r="AO1052" s="28">
        <v>0</v>
      </c>
      <c r="AP1052" s="28">
        <v>2.43885912</v>
      </c>
      <c r="AQ1052" s="28">
        <v>2.43885912</v>
      </c>
      <c r="AR1052" s="28">
        <v>0</v>
      </c>
      <c r="AS1052" s="28">
        <v>14.065177349999999</v>
      </c>
      <c r="AT1052" s="28">
        <v>21.967848449999998</v>
      </c>
      <c r="AU1052" s="28">
        <v>13.991821009999999</v>
      </c>
      <c r="AV1052" s="28">
        <v>4.2577074000000001</v>
      </c>
      <c r="AW1052" s="28">
        <v>18.24952841</v>
      </c>
      <c r="AX1052" s="28">
        <v>2.1128092299999999</v>
      </c>
      <c r="AY1052" s="28">
        <v>0</v>
      </c>
      <c r="AZ1052" s="28">
        <v>16.13671918</v>
      </c>
    </row>
    <row r="1053" spans="2:52" x14ac:dyDescent="0.25">
      <c r="B1053" s="15" t="s">
        <v>792</v>
      </c>
      <c r="C1053" s="28">
        <v>5.4103855999999997</v>
      </c>
      <c r="D1053" s="28">
        <v>1.6608614799999999</v>
      </c>
      <c r="E1053" s="28">
        <v>0.87252633999999996</v>
      </c>
      <c r="F1053" s="28">
        <v>0.62962249999999997</v>
      </c>
      <c r="G1053" s="28">
        <v>0.15871264000000002</v>
      </c>
      <c r="H1053" s="28">
        <v>3.7495241200000002</v>
      </c>
      <c r="I1053" s="28">
        <v>0.4587831</v>
      </c>
      <c r="J1053" s="28">
        <v>0.68976923999999995</v>
      </c>
      <c r="K1053" s="28">
        <v>2.4760903299999999</v>
      </c>
      <c r="L1053" s="28">
        <v>0.12488145</v>
      </c>
      <c r="M1053" s="28">
        <v>51.469287460000004</v>
      </c>
      <c r="N1053" s="28">
        <v>51.441178999999998</v>
      </c>
      <c r="O1053" s="28">
        <v>2.8108459999999998E-2</v>
      </c>
      <c r="P1053" s="28">
        <v>0</v>
      </c>
      <c r="Q1053" s="28">
        <v>0</v>
      </c>
      <c r="R1053" s="28">
        <v>56.879673060000002</v>
      </c>
      <c r="S1053" s="28">
        <v>36.161917930000001</v>
      </c>
      <c r="T1053" s="28">
        <v>0.84194089999999999</v>
      </c>
      <c r="U1053" s="28">
        <v>2.7923725099999999</v>
      </c>
      <c r="V1053" s="28">
        <v>0</v>
      </c>
      <c r="W1053" s="28">
        <v>0</v>
      </c>
      <c r="X1053" s="28">
        <v>1.19947274</v>
      </c>
      <c r="Y1053" s="28">
        <v>5.9159519999999999</v>
      </c>
      <c r="Z1053" s="28">
        <v>0.79101200000000005</v>
      </c>
      <c r="AA1053" s="28">
        <v>47.702668079999995</v>
      </c>
      <c r="AB1053" s="28">
        <v>9.1770049799999978</v>
      </c>
      <c r="AC1053" s="28">
        <v>0</v>
      </c>
      <c r="AD1053" s="28">
        <v>0</v>
      </c>
      <c r="AE1053" s="28">
        <v>0</v>
      </c>
      <c r="AF1053" s="28">
        <v>0</v>
      </c>
      <c r="AG1053" s="28">
        <v>0</v>
      </c>
      <c r="AH1053" s="28">
        <v>0</v>
      </c>
      <c r="AI1053" s="28">
        <v>0</v>
      </c>
      <c r="AJ1053" s="28">
        <v>1.47E-2</v>
      </c>
      <c r="AK1053" s="28">
        <v>1.47E-2</v>
      </c>
      <c r="AL1053" s="28">
        <v>0.17275458999999999</v>
      </c>
      <c r="AM1053" s="28">
        <v>0.17275458999999999</v>
      </c>
      <c r="AN1053" s="28">
        <v>0</v>
      </c>
      <c r="AO1053" s="28">
        <v>0</v>
      </c>
      <c r="AP1053" s="28">
        <v>0</v>
      </c>
      <c r="AQ1053" s="28">
        <v>0</v>
      </c>
      <c r="AR1053" s="28">
        <v>0</v>
      </c>
      <c r="AS1053" s="28">
        <v>1.23123512</v>
      </c>
      <c r="AT1053" s="28">
        <v>1.4039897100000003</v>
      </c>
      <c r="AU1053" s="28">
        <v>7.7877152700000005</v>
      </c>
      <c r="AV1053" s="28">
        <v>18.982258849999997</v>
      </c>
      <c r="AW1053" s="28">
        <v>26.769974120000001</v>
      </c>
      <c r="AX1053" s="28">
        <v>1.97625662</v>
      </c>
      <c r="AY1053" s="28">
        <v>1.8656101200000001</v>
      </c>
      <c r="AZ1053" s="28">
        <v>22.92810738</v>
      </c>
    </row>
    <row r="1054" spans="2:52" x14ac:dyDescent="0.25">
      <c r="B1054" s="15" t="s">
        <v>793</v>
      </c>
      <c r="C1054" s="28">
        <v>10.15912002</v>
      </c>
      <c r="D1054" s="28">
        <v>2.5688879699999996</v>
      </c>
      <c r="E1054" s="28">
        <v>0.89176783999999998</v>
      </c>
      <c r="F1054" s="28">
        <v>1.3790399600000001</v>
      </c>
      <c r="G1054" s="28">
        <v>0.29808016999999998</v>
      </c>
      <c r="H1054" s="28">
        <v>7.5902320499999991</v>
      </c>
      <c r="I1054" s="28">
        <v>4.22028231</v>
      </c>
      <c r="J1054" s="28">
        <v>0.417319</v>
      </c>
      <c r="K1054" s="28">
        <v>2.75889015</v>
      </c>
      <c r="L1054" s="28">
        <v>0.19374058999999999</v>
      </c>
      <c r="M1054" s="28">
        <v>50.51292479</v>
      </c>
      <c r="N1054" s="28">
        <v>50.244480000000003</v>
      </c>
      <c r="O1054" s="28">
        <v>0.26844478999999999</v>
      </c>
      <c r="P1054" s="28">
        <v>0</v>
      </c>
      <c r="Q1054" s="28">
        <v>0</v>
      </c>
      <c r="R1054" s="28">
        <v>60.672044810000003</v>
      </c>
      <c r="S1054" s="28">
        <v>28.769895229999999</v>
      </c>
      <c r="T1054" s="28">
        <v>0.24578994000000001</v>
      </c>
      <c r="U1054" s="28">
        <v>3.7800689900000002</v>
      </c>
      <c r="V1054" s="28">
        <v>0</v>
      </c>
      <c r="W1054" s="28">
        <v>0</v>
      </c>
      <c r="X1054" s="28">
        <v>1.34860179</v>
      </c>
      <c r="Y1054" s="28">
        <v>5.0388880599999997</v>
      </c>
      <c r="Z1054" s="28">
        <v>0</v>
      </c>
      <c r="AA1054" s="28">
        <v>39.183244010000003</v>
      </c>
      <c r="AB1054" s="28">
        <v>21.4888008</v>
      </c>
      <c r="AC1054" s="28">
        <v>0</v>
      </c>
      <c r="AD1054" s="28">
        <v>0</v>
      </c>
      <c r="AE1054" s="28">
        <v>0</v>
      </c>
      <c r="AF1054" s="28">
        <v>0</v>
      </c>
      <c r="AG1054" s="28">
        <v>0</v>
      </c>
      <c r="AH1054" s="28">
        <v>0</v>
      </c>
      <c r="AI1054" s="28">
        <v>0</v>
      </c>
      <c r="AJ1054" s="28">
        <v>9.7835654299999995</v>
      </c>
      <c r="AK1054" s="28">
        <v>9.7835654299999995</v>
      </c>
      <c r="AL1054" s="28">
        <v>6.7517262100000002</v>
      </c>
      <c r="AM1054" s="28">
        <v>6.7517262100000002</v>
      </c>
      <c r="AN1054" s="28">
        <v>0</v>
      </c>
      <c r="AO1054" s="28">
        <v>0</v>
      </c>
      <c r="AP1054" s="28">
        <v>0</v>
      </c>
      <c r="AQ1054" s="28">
        <v>0</v>
      </c>
      <c r="AR1054" s="28">
        <v>0</v>
      </c>
      <c r="AS1054" s="28">
        <v>11.28719298</v>
      </c>
      <c r="AT1054" s="28">
        <v>18.038919190000001</v>
      </c>
      <c r="AU1054" s="28">
        <v>13.233447040000001</v>
      </c>
      <c r="AV1054" s="28">
        <v>20.061123309999999</v>
      </c>
      <c r="AW1054" s="28">
        <v>33.294570350000001</v>
      </c>
      <c r="AX1054" s="28">
        <v>0.19267888999999999</v>
      </c>
      <c r="AY1054" s="28">
        <v>1.16058343</v>
      </c>
      <c r="AZ1054" s="28">
        <v>31.941308030000002</v>
      </c>
    </row>
    <row r="1055" spans="2:52" x14ac:dyDescent="0.25">
      <c r="B1055" s="15" t="s">
        <v>540</v>
      </c>
      <c r="C1055" s="28">
        <v>46.237225309999992</v>
      </c>
      <c r="D1055" s="28">
        <v>34.161554809999998</v>
      </c>
      <c r="E1055" s="28">
        <v>13.522665060000001</v>
      </c>
      <c r="F1055" s="28">
        <v>19.659698239999997</v>
      </c>
      <c r="G1055" s="28">
        <v>0.97919151000000004</v>
      </c>
      <c r="H1055" s="28">
        <v>12.075670499999998</v>
      </c>
      <c r="I1055" s="28">
        <v>2.3129138199999999</v>
      </c>
      <c r="J1055" s="28">
        <v>1.6751883999999999</v>
      </c>
      <c r="K1055" s="28">
        <v>5.2239909999999998</v>
      </c>
      <c r="L1055" s="28">
        <v>2.8635772799999999</v>
      </c>
      <c r="M1055" s="28">
        <v>109.84502381</v>
      </c>
      <c r="N1055" s="28">
        <v>103.209312</v>
      </c>
      <c r="O1055" s="28">
        <v>6.1354617999999999</v>
      </c>
      <c r="P1055" s="28">
        <v>0.25025001000000002</v>
      </c>
      <c r="Q1055" s="28">
        <v>0.25</v>
      </c>
      <c r="R1055" s="28">
        <v>156.08224912</v>
      </c>
      <c r="S1055" s="28">
        <v>39.930042880000002</v>
      </c>
      <c r="T1055" s="28">
        <v>5.1520278099999999</v>
      </c>
      <c r="U1055" s="28">
        <v>8.286949400000001</v>
      </c>
      <c r="V1055" s="28">
        <v>0</v>
      </c>
      <c r="W1055" s="28">
        <v>0</v>
      </c>
      <c r="X1055" s="28">
        <v>2.7433863999999999</v>
      </c>
      <c r="Y1055" s="28">
        <v>36.880467350000004</v>
      </c>
      <c r="Z1055" s="28">
        <v>0</v>
      </c>
      <c r="AA1055" s="28">
        <v>92.992873840000001</v>
      </c>
      <c r="AB1055" s="28">
        <v>63.089375279999999</v>
      </c>
      <c r="AC1055" s="28">
        <v>0</v>
      </c>
      <c r="AD1055" s="28">
        <v>0</v>
      </c>
      <c r="AE1055" s="28">
        <v>0</v>
      </c>
      <c r="AF1055" s="28">
        <v>0</v>
      </c>
      <c r="AG1055" s="28">
        <v>0</v>
      </c>
      <c r="AH1055" s="28">
        <v>0</v>
      </c>
      <c r="AI1055" s="28">
        <v>0</v>
      </c>
      <c r="AJ1055" s="28">
        <v>9.8371148399999999</v>
      </c>
      <c r="AK1055" s="28">
        <v>9.8371148399999999</v>
      </c>
      <c r="AL1055" s="28">
        <v>43.784454490000002</v>
      </c>
      <c r="AM1055" s="28">
        <v>43.784454490000002</v>
      </c>
      <c r="AN1055" s="28">
        <v>0</v>
      </c>
      <c r="AO1055" s="28">
        <v>0</v>
      </c>
      <c r="AP1055" s="28">
        <v>0</v>
      </c>
      <c r="AQ1055" s="28">
        <v>0</v>
      </c>
      <c r="AR1055" s="28">
        <v>0</v>
      </c>
      <c r="AS1055" s="28">
        <v>10.222134890000001</v>
      </c>
      <c r="AT1055" s="28">
        <v>54.006589380000001</v>
      </c>
      <c r="AU1055" s="28">
        <v>18.919900739999999</v>
      </c>
      <c r="AV1055" s="28">
        <v>50.995774560000001</v>
      </c>
      <c r="AW1055" s="28">
        <v>69.915675300000004</v>
      </c>
      <c r="AX1055" s="28">
        <v>2.9032577599999998</v>
      </c>
      <c r="AY1055" s="28">
        <v>0</v>
      </c>
      <c r="AZ1055" s="28">
        <v>67.012417540000001</v>
      </c>
    </row>
    <row r="1056" spans="2:52" x14ac:dyDescent="0.25">
      <c r="B1056" s="15" t="s">
        <v>794</v>
      </c>
      <c r="C1056" s="28">
        <v>16.031185130000001</v>
      </c>
      <c r="D1056" s="28">
        <v>7.1695657100000005</v>
      </c>
      <c r="E1056" s="28">
        <v>1.8458587000000002</v>
      </c>
      <c r="F1056" s="28">
        <v>4.6692600300000002</v>
      </c>
      <c r="G1056" s="28">
        <v>0.65444698000000001</v>
      </c>
      <c r="H1056" s="28">
        <v>8.8616194200000002</v>
      </c>
      <c r="I1056" s="28">
        <v>2.12157712</v>
      </c>
      <c r="J1056" s="28">
        <v>0.83811999999999998</v>
      </c>
      <c r="K1056" s="28">
        <v>5.7399222999999999</v>
      </c>
      <c r="L1056" s="28">
        <v>0.16200000000000001</v>
      </c>
      <c r="M1056" s="28">
        <v>99.762165760000002</v>
      </c>
      <c r="N1056" s="28">
        <v>91.620858999999996</v>
      </c>
      <c r="O1056" s="28">
        <v>0.11123358</v>
      </c>
      <c r="P1056" s="28">
        <v>4.0300731800000005</v>
      </c>
      <c r="Q1056" s="28">
        <v>4</v>
      </c>
      <c r="R1056" s="28">
        <v>115.79335089</v>
      </c>
      <c r="S1056" s="28">
        <v>74.840697779999999</v>
      </c>
      <c r="T1056" s="28">
        <v>0.68426297999999997</v>
      </c>
      <c r="U1056" s="28">
        <v>6.3347062300000001</v>
      </c>
      <c r="V1056" s="28">
        <v>0</v>
      </c>
      <c r="W1056" s="28">
        <v>0</v>
      </c>
      <c r="X1056" s="28">
        <v>4.9599833899999997</v>
      </c>
      <c r="Y1056" s="28">
        <v>11.45620319</v>
      </c>
      <c r="Z1056" s="28">
        <v>0</v>
      </c>
      <c r="AA1056" s="28">
        <v>98.27585357000001</v>
      </c>
      <c r="AB1056" s="28">
        <v>17.517497319999997</v>
      </c>
      <c r="AC1056" s="28">
        <v>0</v>
      </c>
      <c r="AD1056" s="28">
        <v>0</v>
      </c>
      <c r="AE1056" s="28">
        <v>0</v>
      </c>
      <c r="AF1056" s="28">
        <v>0</v>
      </c>
      <c r="AG1056" s="28">
        <v>0</v>
      </c>
      <c r="AH1056" s="28">
        <v>0</v>
      </c>
      <c r="AI1056" s="28">
        <v>0</v>
      </c>
      <c r="AJ1056" s="28">
        <v>3.04696897</v>
      </c>
      <c r="AK1056" s="28">
        <v>3.04696897</v>
      </c>
      <c r="AL1056" s="28">
        <v>0.28972342000000001</v>
      </c>
      <c r="AM1056" s="28">
        <v>0.28972342000000001</v>
      </c>
      <c r="AN1056" s="28">
        <v>0</v>
      </c>
      <c r="AO1056" s="28">
        <v>0</v>
      </c>
      <c r="AP1056" s="28">
        <v>0</v>
      </c>
      <c r="AQ1056" s="28">
        <v>0</v>
      </c>
      <c r="AR1056" s="28">
        <v>0</v>
      </c>
      <c r="AS1056" s="28">
        <v>9.9696932300000007</v>
      </c>
      <c r="AT1056" s="28">
        <v>10.25941665</v>
      </c>
      <c r="AU1056" s="28">
        <v>10.30504964</v>
      </c>
      <c r="AV1056" s="28">
        <v>6.6146996999999992</v>
      </c>
      <c r="AW1056" s="28">
        <v>16.919749339999999</v>
      </c>
      <c r="AX1056" s="28">
        <v>0.39636958</v>
      </c>
      <c r="AY1056" s="28">
        <v>0</v>
      </c>
      <c r="AZ1056" s="28">
        <v>16.523379760000001</v>
      </c>
    </row>
    <row r="1057" spans="2:52" x14ac:dyDescent="0.25">
      <c r="B1057" s="15" t="s">
        <v>795</v>
      </c>
      <c r="C1057" s="28">
        <v>20.540836039999999</v>
      </c>
      <c r="D1057" s="28">
        <v>6.9761548499999995</v>
      </c>
      <c r="E1057" s="28">
        <v>5.5792390599999999</v>
      </c>
      <c r="F1057" s="28">
        <v>0.83775565000000007</v>
      </c>
      <c r="G1057" s="28">
        <v>0.55916014000000003</v>
      </c>
      <c r="H1057" s="28">
        <v>13.564681190000002</v>
      </c>
      <c r="I1057" s="28">
        <v>2.7281252299999998</v>
      </c>
      <c r="J1057" s="28">
        <v>5.7879752499999997</v>
      </c>
      <c r="K1057" s="28">
        <v>2.1570381200000002</v>
      </c>
      <c r="L1057" s="28">
        <v>2.8915425899999998</v>
      </c>
      <c r="M1057" s="28">
        <v>95.157053000000005</v>
      </c>
      <c r="N1057" s="28">
        <v>95.157053000000005</v>
      </c>
      <c r="O1057" s="28">
        <v>0</v>
      </c>
      <c r="P1057" s="28">
        <v>0</v>
      </c>
      <c r="Q1057" s="28">
        <v>0</v>
      </c>
      <c r="R1057" s="28">
        <v>115.69788903999999</v>
      </c>
      <c r="S1057" s="28">
        <v>59.27974674</v>
      </c>
      <c r="T1057" s="28">
        <v>3.2351088199999998</v>
      </c>
      <c r="U1057" s="28">
        <v>10.108252220000001</v>
      </c>
      <c r="V1057" s="28">
        <v>0</v>
      </c>
      <c r="W1057" s="28">
        <v>8.0984630000000006</v>
      </c>
      <c r="X1057" s="28">
        <v>22.67050631</v>
      </c>
      <c r="Y1057" s="28">
        <v>7.8309179999999996</v>
      </c>
      <c r="Z1057" s="28">
        <v>0</v>
      </c>
      <c r="AA1057" s="28">
        <v>111.22299509</v>
      </c>
      <c r="AB1057" s="28">
        <v>4.4748939500000002</v>
      </c>
      <c r="AC1057" s="28">
        <v>0</v>
      </c>
      <c r="AD1057" s="28">
        <v>0</v>
      </c>
      <c r="AE1057" s="28">
        <v>0</v>
      </c>
      <c r="AF1057" s="28">
        <v>0</v>
      </c>
      <c r="AG1057" s="28">
        <v>0</v>
      </c>
      <c r="AH1057" s="28">
        <v>0</v>
      </c>
      <c r="AI1057" s="28">
        <v>0</v>
      </c>
      <c r="AJ1057" s="28">
        <v>0</v>
      </c>
      <c r="AK1057" s="28">
        <v>0</v>
      </c>
      <c r="AL1057" s="28">
        <v>5.037979</v>
      </c>
      <c r="AM1057" s="28">
        <v>5.037979</v>
      </c>
      <c r="AN1057" s="28">
        <v>0</v>
      </c>
      <c r="AO1057" s="28">
        <v>0</v>
      </c>
      <c r="AP1057" s="28">
        <v>0.39266400000000001</v>
      </c>
      <c r="AQ1057" s="28">
        <v>0.39266400000000001</v>
      </c>
      <c r="AR1057" s="28">
        <v>0</v>
      </c>
      <c r="AS1057" s="28">
        <v>0</v>
      </c>
      <c r="AT1057" s="28">
        <v>5.4306429999999999</v>
      </c>
      <c r="AU1057" s="28">
        <v>-0.9557490500000001</v>
      </c>
      <c r="AV1057" s="28">
        <v>7.9302444599999999</v>
      </c>
      <c r="AW1057" s="28">
        <v>6.9744954100000003</v>
      </c>
      <c r="AX1057" s="28">
        <v>3.5888338900000001</v>
      </c>
      <c r="AY1057" s="28">
        <v>0</v>
      </c>
      <c r="AZ1057" s="28">
        <v>3.3856615200000002</v>
      </c>
    </row>
    <row r="1058" spans="2:52" x14ac:dyDescent="0.25">
      <c r="B1058" s="15" t="s">
        <v>216</v>
      </c>
      <c r="C1058" s="28">
        <v>14.439355690000001</v>
      </c>
      <c r="D1058" s="28">
        <v>6.5757887400000001</v>
      </c>
      <c r="E1058" s="28">
        <v>1.67799546</v>
      </c>
      <c r="F1058" s="28">
        <v>4.1753982399999998</v>
      </c>
      <c r="G1058" s="28">
        <v>0.72239503999999999</v>
      </c>
      <c r="H1058" s="28">
        <v>7.8635669500000001</v>
      </c>
      <c r="I1058" s="28">
        <v>1.4721306200000002</v>
      </c>
      <c r="J1058" s="28">
        <v>2.6193946700000001</v>
      </c>
      <c r="K1058" s="28">
        <v>2.8351672799999998</v>
      </c>
      <c r="L1058" s="28">
        <v>0.9368743799999999</v>
      </c>
      <c r="M1058" s="28">
        <v>221.73433580000003</v>
      </c>
      <c r="N1058" s="28">
        <v>57.858390999999997</v>
      </c>
      <c r="O1058" s="28">
        <v>0.11895343</v>
      </c>
      <c r="P1058" s="28">
        <v>0.74869136999999997</v>
      </c>
      <c r="Q1058" s="28">
        <v>163.00829999999999</v>
      </c>
      <c r="R1058" s="28">
        <v>236.17369149000001</v>
      </c>
      <c r="S1058" s="28">
        <v>24.213771859999998</v>
      </c>
      <c r="T1058" s="28">
        <v>0.78685421</v>
      </c>
      <c r="U1058" s="28">
        <v>3.8507916299999998</v>
      </c>
      <c r="V1058" s="28">
        <v>0</v>
      </c>
      <c r="W1058" s="28">
        <v>2.3826212</v>
      </c>
      <c r="X1058" s="28">
        <v>8.1996406100000012</v>
      </c>
      <c r="Y1058" s="28">
        <v>4.6766792000000006</v>
      </c>
      <c r="Z1058" s="28">
        <v>0</v>
      </c>
      <c r="AA1058" s="28">
        <v>44.11035871</v>
      </c>
      <c r="AB1058" s="28">
        <v>192.06333278</v>
      </c>
      <c r="AC1058" s="28">
        <v>0</v>
      </c>
      <c r="AD1058" s="28">
        <v>0</v>
      </c>
      <c r="AE1058" s="28">
        <v>0</v>
      </c>
      <c r="AF1058" s="28">
        <v>0</v>
      </c>
      <c r="AG1058" s="28">
        <v>0</v>
      </c>
      <c r="AH1058" s="28">
        <v>0</v>
      </c>
      <c r="AI1058" s="28">
        <v>0</v>
      </c>
      <c r="AJ1058" s="28">
        <v>6.7104182400000001</v>
      </c>
      <c r="AK1058" s="28">
        <v>6.7104182400000001</v>
      </c>
      <c r="AL1058" s="28">
        <v>6.0435402599999994</v>
      </c>
      <c r="AM1058" s="28">
        <v>6.0435402599999994</v>
      </c>
      <c r="AN1058" s="28">
        <v>0</v>
      </c>
      <c r="AO1058" s="28">
        <v>0</v>
      </c>
      <c r="AP1058" s="28">
        <v>0</v>
      </c>
      <c r="AQ1058" s="28">
        <v>0</v>
      </c>
      <c r="AR1058" s="28">
        <v>0</v>
      </c>
      <c r="AS1058" s="28">
        <v>132.88242056000001</v>
      </c>
      <c r="AT1058" s="28">
        <v>138.92596082</v>
      </c>
      <c r="AU1058" s="28">
        <v>59.847790199999999</v>
      </c>
      <c r="AV1058" s="28">
        <v>30.663909649999997</v>
      </c>
      <c r="AW1058" s="28">
        <v>90.511699850000014</v>
      </c>
      <c r="AX1058" s="28">
        <v>0</v>
      </c>
      <c r="AY1058" s="28">
        <v>0</v>
      </c>
      <c r="AZ1058" s="28">
        <v>90.511699850000014</v>
      </c>
    </row>
    <row r="1059" spans="2:52" x14ac:dyDescent="0.25">
      <c r="B1059" s="15" t="s">
        <v>796</v>
      </c>
      <c r="C1059" s="28">
        <v>13.470303969999998</v>
      </c>
      <c r="D1059" s="28">
        <v>2.9231393600000004</v>
      </c>
      <c r="E1059" s="28">
        <v>1.4736495300000001</v>
      </c>
      <c r="F1059" s="28">
        <v>1.11953225</v>
      </c>
      <c r="G1059" s="28">
        <v>0.32995758000000003</v>
      </c>
      <c r="H1059" s="28">
        <v>10.547164609999999</v>
      </c>
      <c r="I1059" s="28">
        <v>1.1380963400000002</v>
      </c>
      <c r="J1059" s="28">
        <v>3.7225292799999998</v>
      </c>
      <c r="K1059" s="28">
        <v>5.6203279500000001</v>
      </c>
      <c r="L1059" s="28">
        <v>6.6211039999999999E-2</v>
      </c>
      <c r="M1059" s="28">
        <v>52.306525329999999</v>
      </c>
      <c r="N1059" s="28">
        <v>45.483342</v>
      </c>
      <c r="O1059" s="28">
        <v>0.19698764999999999</v>
      </c>
      <c r="P1059" s="28">
        <v>0.22619567999999998</v>
      </c>
      <c r="Q1059" s="28">
        <v>6.4</v>
      </c>
      <c r="R1059" s="28">
        <v>65.776829300000003</v>
      </c>
      <c r="S1059" s="28">
        <v>31.29992588</v>
      </c>
      <c r="T1059" s="28">
        <v>1.2802629599999999</v>
      </c>
      <c r="U1059" s="28">
        <v>3.97463458</v>
      </c>
      <c r="V1059" s="28">
        <v>0</v>
      </c>
      <c r="W1059" s="28">
        <v>0</v>
      </c>
      <c r="X1059" s="28">
        <v>0.92553830000000004</v>
      </c>
      <c r="Y1059" s="28">
        <v>6.1367253600000007</v>
      </c>
      <c r="Z1059" s="28">
        <v>0</v>
      </c>
      <c r="AA1059" s="28">
        <v>43.617087079999997</v>
      </c>
      <c r="AB1059" s="28">
        <v>22.159742219999998</v>
      </c>
      <c r="AC1059" s="28">
        <v>0</v>
      </c>
      <c r="AD1059" s="28">
        <v>0</v>
      </c>
      <c r="AE1059" s="28">
        <v>0</v>
      </c>
      <c r="AF1059" s="28">
        <v>0</v>
      </c>
      <c r="AG1059" s="28">
        <v>0</v>
      </c>
      <c r="AH1059" s="28">
        <v>0</v>
      </c>
      <c r="AI1059" s="28">
        <v>0</v>
      </c>
      <c r="AJ1059" s="28">
        <v>1.20599949</v>
      </c>
      <c r="AK1059" s="28">
        <v>1.20599949</v>
      </c>
      <c r="AL1059" s="28">
        <v>3.2433709300000002</v>
      </c>
      <c r="AM1059" s="28">
        <v>3.2433709300000002</v>
      </c>
      <c r="AN1059" s="28">
        <v>0</v>
      </c>
      <c r="AO1059" s="28">
        <v>0</v>
      </c>
      <c r="AP1059" s="28">
        <v>0</v>
      </c>
      <c r="AQ1059" s="28">
        <v>0</v>
      </c>
      <c r="AR1059" s="28">
        <v>0</v>
      </c>
      <c r="AS1059" s="28">
        <v>9.80886499</v>
      </c>
      <c r="AT1059" s="28">
        <v>13.052235919999999</v>
      </c>
      <c r="AU1059" s="28">
        <v>10.313505790000001</v>
      </c>
      <c r="AV1059" s="28">
        <v>8.9803435400000016</v>
      </c>
      <c r="AW1059" s="28">
        <v>19.293849329999997</v>
      </c>
      <c r="AX1059" s="28">
        <v>0</v>
      </c>
      <c r="AY1059" s="28">
        <v>0</v>
      </c>
      <c r="AZ1059" s="28">
        <v>19.293849329999997</v>
      </c>
    </row>
    <row r="1060" spans="2:52" x14ac:dyDescent="0.25">
      <c r="B1060" s="15" t="s">
        <v>797</v>
      </c>
      <c r="C1060" s="28">
        <v>22.914033589999999</v>
      </c>
      <c r="D1060" s="28">
        <v>12.04178183</v>
      </c>
      <c r="E1060" s="28">
        <v>6.4170749599999999</v>
      </c>
      <c r="F1060" s="28">
        <v>4.9433312699999998</v>
      </c>
      <c r="G1060" s="28">
        <v>0.68137559999999997</v>
      </c>
      <c r="H1060" s="28">
        <v>10.872251759999999</v>
      </c>
      <c r="I1060" s="28">
        <v>1.7634381299999999</v>
      </c>
      <c r="J1060" s="28">
        <v>0.41439999999999999</v>
      </c>
      <c r="K1060" s="28">
        <v>7.4722689600000001</v>
      </c>
      <c r="L1060" s="28">
        <v>1.2221446699999998</v>
      </c>
      <c r="M1060" s="28">
        <v>103.0775022</v>
      </c>
      <c r="N1060" s="28">
        <v>90.484945999999994</v>
      </c>
      <c r="O1060" s="28">
        <v>9.2556199999999991E-2</v>
      </c>
      <c r="P1060" s="28">
        <v>0</v>
      </c>
      <c r="Q1060" s="28">
        <v>12.5</v>
      </c>
      <c r="R1060" s="28">
        <v>125.99153579</v>
      </c>
      <c r="S1060" s="28">
        <v>43.370700210000003</v>
      </c>
      <c r="T1060" s="28">
        <v>1.9131866200000001</v>
      </c>
      <c r="U1060" s="28">
        <v>6.2804264000000005</v>
      </c>
      <c r="V1060" s="28">
        <v>0</v>
      </c>
      <c r="W1060" s="28">
        <v>0</v>
      </c>
      <c r="X1060" s="28">
        <v>1.7298121100000001</v>
      </c>
      <c r="Y1060" s="28">
        <v>6.5187345800000003</v>
      </c>
      <c r="Z1060" s="28">
        <v>0</v>
      </c>
      <c r="AA1060" s="28">
        <v>59.812859919999994</v>
      </c>
      <c r="AB1060" s="28">
        <v>66.178675869999992</v>
      </c>
      <c r="AC1060" s="28">
        <v>0</v>
      </c>
      <c r="AD1060" s="28">
        <v>0</v>
      </c>
      <c r="AE1060" s="28">
        <v>0</v>
      </c>
      <c r="AF1060" s="28">
        <v>0</v>
      </c>
      <c r="AG1060" s="28">
        <v>0</v>
      </c>
      <c r="AH1060" s="28">
        <v>0</v>
      </c>
      <c r="AI1060" s="28">
        <v>0</v>
      </c>
      <c r="AJ1060" s="28">
        <v>6.8920842100000002</v>
      </c>
      <c r="AK1060" s="28">
        <v>6.8920842100000002</v>
      </c>
      <c r="AL1060" s="28">
        <v>0.11641069999999999</v>
      </c>
      <c r="AM1060" s="28">
        <v>0.11641069999999999</v>
      </c>
      <c r="AN1060" s="28">
        <v>0</v>
      </c>
      <c r="AO1060" s="28">
        <v>0</v>
      </c>
      <c r="AP1060" s="28">
        <v>0</v>
      </c>
      <c r="AQ1060" s="28">
        <v>0</v>
      </c>
      <c r="AR1060" s="28">
        <v>0</v>
      </c>
      <c r="AS1060" s="28">
        <v>6.6532128500000001</v>
      </c>
      <c r="AT1060" s="28">
        <v>6.7696235499999995</v>
      </c>
      <c r="AU1060" s="28">
        <v>66.301136529999994</v>
      </c>
      <c r="AV1060" s="28">
        <v>83.69815084999999</v>
      </c>
      <c r="AW1060" s="28">
        <v>149.99928738</v>
      </c>
      <c r="AX1060" s="28">
        <v>0</v>
      </c>
      <c r="AY1060" s="28">
        <v>0</v>
      </c>
      <c r="AZ1060" s="28">
        <v>149.99928738</v>
      </c>
    </row>
    <row r="1061" spans="2:52" x14ac:dyDescent="0.25">
      <c r="B1061" s="15" t="s">
        <v>798</v>
      </c>
      <c r="C1061" s="28">
        <v>12.078733850000001</v>
      </c>
      <c r="D1061" s="28">
        <v>2.77410508</v>
      </c>
      <c r="E1061" s="28">
        <v>1.8932357500000001</v>
      </c>
      <c r="F1061" s="28">
        <v>0.69819657999999996</v>
      </c>
      <c r="G1061" s="28">
        <v>0.18267274999999999</v>
      </c>
      <c r="H1061" s="28">
        <v>9.3046287700000008</v>
      </c>
      <c r="I1061" s="28">
        <v>1.24560892</v>
      </c>
      <c r="J1061" s="28">
        <v>0.90470191</v>
      </c>
      <c r="K1061" s="28">
        <v>7.01034706</v>
      </c>
      <c r="L1061" s="28">
        <v>0.14397088</v>
      </c>
      <c r="M1061" s="28">
        <v>78.410649700000008</v>
      </c>
      <c r="N1061" s="28">
        <v>72.921165000000002</v>
      </c>
      <c r="O1061" s="28">
        <v>8.5619259999999989E-2</v>
      </c>
      <c r="P1061" s="28">
        <v>5.4038654400000006</v>
      </c>
      <c r="Q1061" s="28">
        <v>0</v>
      </c>
      <c r="R1061" s="28">
        <v>90.489383550000014</v>
      </c>
      <c r="S1061" s="28">
        <v>37.408596729999999</v>
      </c>
      <c r="T1061" s="28">
        <v>1.2247638999999999</v>
      </c>
      <c r="U1061" s="28">
        <v>3.7456621400000003</v>
      </c>
      <c r="V1061" s="28">
        <v>0</v>
      </c>
      <c r="W1061" s="28">
        <v>0.87623675000000001</v>
      </c>
      <c r="X1061" s="28">
        <v>0.70062416999999999</v>
      </c>
      <c r="Y1061" s="28">
        <v>9.633415359999999</v>
      </c>
      <c r="Z1061" s="28">
        <v>1.561834E-2</v>
      </c>
      <c r="AA1061" s="28">
        <v>53.604917389999997</v>
      </c>
      <c r="AB1061" s="28">
        <v>36.884466159999995</v>
      </c>
      <c r="AC1061" s="28">
        <v>0</v>
      </c>
      <c r="AD1061" s="28">
        <v>0</v>
      </c>
      <c r="AE1061" s="28">
        <v>0</v>
      </c>
      <c r="AF1061" s="28">
        <v>0</v>
      </c>
      <c r="AG1061" s="28">
        <v>0</v>
      </c>
      <c r="AH1061" s="28">
        <v>0</v>
      </c>
      <c r="AI1061" s="28">
        <v>0</v>
      </c>
      <c r="AJ1061" s="28">
        <v>5.1346239100000002</v>
      </c>
      <c r="AK1061" s="28">
        <v>5.1346239100000002</v>
      </c>
      <c r="AL1061" s="28">
        <v>3.1116845</v>
      </c>
      <c r="AM1061" s="28">
        <v>3.1116845</v>
      </c>
      <c r="AN1061" s="28">
        <v>0</v>
      </c>
      <c r="AO1061" s="28">
        <v>0</v>
      </c>
      <c r="AP1061" s="28">
        <v>2.69973514</v>
      </c>
      <c r="AQ1061" s="28">
        <v>2.69973514</v>
      </c>
      <c r="AR1061" s="28">
        <v>0</v>
      </c>
      <c r="AS1061" s="28">
        <v>26.591405680000001</v>
      </c>
      <c r="AT1061" s="28">
        <v>32.402825319999998</v>
      </c>
      <c r="AU1061" s="28">
        <v>9.6162647499999991</v>
      </c>
      <c r="AV1061" s="28">
        <v>24.732723280000002</v>
      </c>
      <c r="AW1061" s="28">
        <v>34.348988030000001</v>
      </c>
      <c r="AX1061" s="28">
        <v>0</v>
      </c>
      <c r="AY1061" s="28">
        <v>0</v>
      </c>
      <c r="AZ1061" s="28">
        <v>34.348988030000001</v>
      </c>
    </row>
    <row r="1062" spans="2:52" x14ac:dyDescent="0.25">
      <c r="B1062" s="15" t="s">
        <v>799</v>
      </c>
      <c r="C1062" s="28">
        <v>12.018769220000001</v>
      </c>
      <c r="D1062" s="28">
        <v>2.5938756400000003</v>
      </c>
      <c r="E1062" s="28">
        <v>1.2974273599999999</v>
      </c>
      <c r="F1062" s="28">
        <v>0.79824941000000005</v>
      </c>
      <c r="G1062" s="28">
        <v>0.49819887000000002</v>
      </c>
      <c r="H1062" s="28">
        <v>9.4248935800000009</v>
      </c>
      <c r="I1062" s="28">
        <v>0.21076202999999999</v>
      </c>
      <c r="J1062" s="28">
        <v>1.1036779999999999</v>
      </c>
      <c r="K1062" s="28">
        <v>7.9195471199999998</v>
      </c>
      <c r="L1062" s="28">
        <v>0.19090642999999999</v>
      </c>
      <c r="M1062" s="28">
        <v>73.827997430000011</v>
      </c>
      <c r="N1062" s="28">
        <v>73.763630000000006</v>
      </c>
      <c r="O1062" s="28">
        <v>6.4367430000000003E-2</v>
      </c>
      <c r="P1062" s="28">
        <v>0</v>
      </c>
      <c r="Q1062" s="28">
        <v>0</v>
      </c>
      <c r="R1062" s="28">
        <v>85.846766650000006</v>
      </c>
      <c r="S1062" s="28">
        <v>49.038457109999996</v>
      </c>
      <c r="T1062" s="28">
        <v>0.79852497999999994</v>
      </c>
      <c r="U1062" s="28">
        <v>6.8762116900000008</v>
      </c>
      <c r="V1062" s="28">
        <v>0</v>
      </c>
      <c r="W1062" s="28">
        <v>0</v>
      </c>
      <c r="X1062" s="28">
        <v>3.2031826099999998</v>
      </c>
      <c r="Y1062" s="28">
        <v>14.347816550000001</v>
      </c>
      <c r="Z1062" s="28">
        <v>0</v>
      </c>
      <c r="AA1062" s="28">
        <v>74.264192940000001</v>
      </c>
      <c r="AB1062" s="28">
        <v>11.58257371</v>
      </c>
      <c r="AC1062" s="28">
        <v>0</v>
      </c>
      <c r="AD1062" s="28">
        <v>0</v>
      </c>
      <c r="AE1062" s="28">
        <v>0</v>
      </c>
      <c r="AF1062" s="28">
        <v>0</v>
      </c>
      <c r="AG1062" s="28">
        <v>0</v>
      </c>
      <c r="AH1062" s="28">
        <v>0</v>
      </c>
      <c r="AI1062" s="28">
        <v>0</v>
      </c>
      <c r="AJ1062" s="28">
        <v>0.52881975999999997</v>
      </c>
      <c r="AK1062" s="28">
        <v>0.52881975999999997</v>
      </c>
      <c r="AL1062" s="28">
        <v>2.4906528600000004</v>
      </c>
      <c r="AM1062" s="28">
        <v>2.4906528600000004</v>
      </c>
      <c r="AN1062" s="28">
        <v>0</v>
      </c>
      <c r="AO1062" s="28">
        <v>0</v>
      </c>
      <c r="AP1062" s="28">
        <v>0</v>
      </c>
      <c r="AQ1062" s="28">
        <v>0</v>
      </c>
      <c r="AR1062" s="28">
        <v>0</v>
      </c>
      <c r="AS1062" s="28">
        <v>9.3673413300000004</v>
      </c>
      <c r="AT1062" s="28">
        <v>11.857994190000001</v>
      </c>
      <c r="AU1062" s="28">
        <v>0.25339928</v>
      </c>
      <c r="AV1062" s="28">
        <v>23.302353320000002</v>
      </c>
      <c r="AW1062" s="28">
        <v>23.555752600000002</v>
      </c>
      <c r="AX1062" s="28">
        <v>0.26131614999999997</v>
      </c>
      <c r="AY1062" s="28">
        <v>0</v>
      </c>
      <c r="AZ1062" s="28">
        <v>23.294436449999999</v>
      </c>
    </row>
    <row r="1063" spans="2:52" x14ac:dyDescent="0.25">
      <c r="B1063" s="15" t="s">
        <v>800</v>
      </c>
      <c r="C1063" s="28">
        <v>13.74443325</v>
      </c>
      <c r="D1063" s="28">
        <v>2.5078510300000003</v>
      </c>
      <c r="E1063" s="28">
        <v>1.24416354</v>
      </c>
      <c r="F1063" s="28">
        <v>1.09325987</v>
      </c>
      <c r="G1063" s="28">
        <v>0.17042762</v>
      </c>
      <c r="H1063" s="28">
        <v>11.236582220000001</v>
      </c>
      <c r="I1063" s="28">
        <v>0.38696108000000001</v>
      </c>
      <c r="J1063" s="28">
        <v>9.0069469600000005</v>
      </c>
      <c r="K1063" s="28">
        <v>1.2965800000000001</v>
      </c>
      <c r="L1063" s="28">
        <v>0.54609417999999998</v>
      </c>
      <c r="M1063" s="28">
        <v>65.573240489999989</v>
      </c>
      <c r="N1063" s="28">
        <v>65.392442000000003</v>
      </c>
      <c r="O1063" s="28">
        <v>0.16902119000000002</v>
      </c>
      <c r="P1063" s="28">
        <v>1.1777299999999999E-2</v>
      </c>
      <c r="Q1063" s="28">
        <v>0</v>
      </c>
      <c r="R1063" s="28">
        <v>79.317673739999989</v>
      </c>
      <c r="S1063" s="28">
        <v>23.74246643</v>
      </c>
      <c r="T1063" s="28">
        <v>0.92811361999999997</v>
      </c>
      <c r="U1063" s="28">
        <v>4.5509497400000001</v>
      </c>
      <c r="V1063" s="28">
        <v>0</v>
      </c>
      <c r="W1063" s="28">
        <v>8.1439528499999998</v>
      </c>
      <c r="X1063" s="28">
        <v>4.6330816399999994</v>
      </c>
      <c r="Y1063" s="28">
        <v>2.0454549800000001</v>
      </c>
      <c r="Z1063" s="28">
        <v>0</v>
      </c>
      <c r="AA1063" s="28">
        <v>44.044019259999999</v>
      </c>
      <c r="AB1063" s="28">
        <v>35.273654480000005</v>
      </c>
      <c r="AC1063" s="28">
        <v>0</v>
      </c>
      <c r="AD1063" s="28">
        <v>0</v>
      </c>
      <c r="AE1063" s="28">
        <v>0</v>
      </c>
      <c r="AF1063" s="28">
        <v>0</v>
      </c>
      <c r="AG1063" s="28">
        <v>0</v>
      </c>
      <c r="AH1063" s="28">
        <v>0</v>
      </c>
      <c r="AI1063" s="28">
        <v>0</v>
      </c>
      <c r="AJ1063" s="28">
        <v>1.96534359</v>
      </c>
      <c r="AK1063" s="28">
        <v>1.96534359</v>
      </c>
      <c r="AL1063" s="28">
        <v>2.7502213199999996</v>
      </c>
      <c r="AM1063" s="28">
        <v>2.7502213199999996</v>
      </c>
      <c r="AN1063" s="28">
        <v>0</v>
      </c>
      <c r="AO1063" s="28">
        <v>0</v>
      </c>
      <c r="AP1063" s="28">
        <v>0</v>
      </c>
      <c r="AQ1063" s="28">
        <v>0</v>
      </c>
      <c r="AR1063" s="28">
        <v>0</v>
      </c>
      <c r="AS1063" s="28">
        <v>12.68387105</v>
      </c>
      <c r="AT1063" s="28">
        <v>15.434092370000002</v>
      </c>
      <c r="AU1063" s="28">
        <v>21.804905700000003</v>
      </c>
      <c r="AV1063" s="28">
        <v>32.46302292</v>
      </c>
      <c r="AW1063" s="28">
        <v>54.267928619999999</v>
      </c>
      <c r="AX1063" s="28">
        <v>0</v>
      </c>
      <c r="AY1063" s="28">
        <v>0</v>
      </c>
      <c r="AZ1063" s="28">
        <v>54.267928619999999</v>
      </c>
    </row>
    <row r="1064" spans="2:52" x14ac:dyDescent="0.25">
      <c r="B1064" s="15" t="s">
        <v>801</v>
      </c>
      <c r="C1064" s="28">
        <v>25.560507530000002</v>
      </c>
      <c r="D1064" s="28">
        <v>8.7493265000000005</v>
      </c>
      <c r="E1064" s="28">
        <v>2.3214112400000002</v>
      </c>
      <c r="F1064" s="28">
        <v>5.2645469400000007</v>
      </c>
      <c r="G1064" s="28">
        <v>1.16336832</v>
      </c>
      <c r="H1064" s="28">
        <v>16.81118103</v>
      </c>
      <c r="I1064" s="28">
        <v>1.6926091999999999</v>
      </c>
      <c r="J1064" s="28">
        <v>2.5089478500000002</v>
      </c>
      <c r="K1064" s="28">
        <v>10.061679710000002</v>
      </c>
      <c r="L1064" s="28">
        <v>2.5479442699999999</v>
      </c>
      <c r="M1064" s="28">
        <v>119.31552709</v>
      </c>
      <c r="N1064" s="28">
        <v>118.933993</v>
      </c>
      <c r="O1064" s="28">
        <v>0.38153409000000005</v>
      </c>
      <c r="P1064" s="28">
        <v>0</v>
      </c>
      <c r="Q1064" s="28">
        <v>0</v>
      </c>
      <c r="R1064" s="28">
        <v>144.87603462000001</v>
      </c>
      <c r="S1064" s="28">
        <v>31.974510510000002</v>
      </c>
      <c r="T1064" s="28">
        <v>0.96729020999999993</v>
      </c>
      <c r="U1064" s="28">
        <v>6.6591065800000004</v>
      </c>
      <c r="V1064" s="28">
        <v>0</v>
      </c>
      <c r="W1064" s="28">
        <v>0</v>
      </c>
      <c r="X1064" s="28">
        <v>1.8488869800000001</v>
      </c>
      <c r="Y1064" s="28">
        <v>22.013388260000003</v>
      </c>
      <c r="Z1064" s="28">
        <v>0</v>
      </c>
      <c r="AA1064" s="28">
        <v>63.463182540000005</v>
      </c>
      <c r="AB1064" s="28">
        <v>81.412852079999993</v>
      </c>
      <c r="AC1064" s="28">
        <v>0</v>
      </c>
      <c r="AD1064" s="28">
        <v>0</v>
      </c>
      <c r="AE1064" s="28">
        <v>0</v>
      </c>
      <c r="AF1064" s="28">
        <v>0</v>
      </c>
      <c r="AG1064" s="28">
        <v>0</v>
      </c>
      <c r="AH1064" s="28">
        <v>0</v>
      </c>
      <c r="AI1064" s="28">
        <v>0</v>
      </c>
      <c r="AJ1064" s="28">
        <v>0</v>
      </c>
      <c r="AK1064" s="28">
        <v>0</v>
      </c>
      <c r="AL1064" s="28">
        <v>6.9351211699999995</v>
      </c>
      <c r="AM1064" s="28">
        <v>6.9351211699999995</v>
      </c>
      <c r="AN1064" s="28">
        <v>0</v>
      </c>
      <c r="AO1064" s="28">
        <v>0</v>
      </c>
      <c r="AP1064" s="28">
        <v>0</v>
      </c>
      <c r="AQ1064" s="28">
        <v>0</v>
      </c>
      <c r="AR1064" s="28">
        <v>0</v>
      </c>
      <c r="AS1064" s="28">
        <v>60.257997079999996</v>
      </c>
      <c r="AT1064" s="28">
        <v>67.193118249999998</v>
      </c>
      <c r="AU1064" s="28">
        <v>14.219733830000001</v>
      </c>
      <c r="AV1064" s="28">
        <v>58.762626769999997</v>
      </c>
      <c r="AW1064" s="28">
        <v>72.982360599999993</v>
      </c>
      <c r="AX1064" s="28">
        <v>6.1383889299999996</v>
      </c>
      <c r="AY1064" s="28">
        <v>0</v>
      </c>
      <c r="AZ1064" s="28">
        <v>66.843971669999988</v>
      </c>
    </row>
    <row r="1065" spans="2:52" x14ac:dyDescent="0.25">
      <c r="B1065" s="15" t="s">
        <v>802</v>
      </c>
      <c r="C1065" s="28">
        <v>4.24040895</v>
      </c>
      <c r="D1065" s="28">
        <v>1.2784150400000001</v>
      </c>
      <c r="E1065" s="28">
        <v>0.76265581000000005</v>
      </c>
      <c r="F1065" s="28">
        <v>0.37536487000000002</v>
      </c>
      <c r="G1065" s="28">
        <v>0.14039436</v>
      </c>
      <c r="H1065" s="28">
        <v>2.9619939100000003</v>
      </c>
      <c r="I1065" s="28">
        <v>0.56541589000000003</v>
      </c>
      <c r="J1065" s="28">
        <v>0.40317609000000004</v>
      </c>
      <c r="K1065" s="28">
        <v>1.4066725900000001</v>
      </c>
      <c r="L1065" s="28">
        <v>0.58672933999999999</v>
      </c>
      <c r="M1065" s="28">
        <v>40.920643660000003</v>
      </c>
      <c r="N1065" s="28">
        <v>38.715722999999997</v>
      </c>
      <c r="O1065" s="28">
        <v>3.008825E-2</v>
      </c>
      <c r="P1065" s="28">
        <v>0.43516281000000001</v>
      </c>
      <c r="Q1065" s="28">
        <v>1.7396696</v>
      </c>
      <c r="R1065" s="28">
        <v>45.161052610000006</v>
      </c>
      <c r="S1065" s="28">
        <v>28.224803640000001</v>
      </c>
      <c r="T1065" s="28">
        <v>0.64955251999999997</v>
      </c>
      <c r="U1065" s="28">
        <v>4.3689516199999998</v>
      </c>
      <c r="V1065" s="28">
        <v>0</v>
      </c>
      <c r="W1065" s="28">
        <v>0</v>
      </c>
      <c r="X1065" s="28">
        <v>3.3908402899999999</v>
      </c>
      <c r="Y1065" s="28">
        <v>6.9601134199999999</v>
      </c>
      <c r="Z1065" s="28">
        <v>0</v>
      </c>
      <c r="AA1065" s="28">
        <v>43.594261490000001</v>
      </c>
      <c r="AB1065" s="28">
        <v>1.5667911200000002</v>
      </c>
      <c r="AC1065" s="28">
        <v>0</v>
      </c>
      <c r="AD1065" s="28">
        <v>0</v>
      </c>
      <c r="AE1065" s="28">
        <v>0</v>
      </c>
      <c r="AF1065" s="28">
        <v>0</v>
      </c>
      <c r="AG1065" s="28">
        <v>0</v>
      </c>
      <c r="AH1065" s="28">
        <v>0</v>
      </c>
      <c r="AI1065" s="28">
        <v>0</v>
      </c>
      <c r="AJ1065" s="28">
        <v>0.12823968999999999</v>
      </c>
      <c r="AK1065" s="28">
        <v>0.12823968999999999</v>
      </c>
      <c r="AL1065" s="28">
        <v>0.20186000000000001</v>
      </c>
      <c r="AM1065" s="28">
        <v>0.20186000000000001</v>
      </c>
      <c r="AN1065" s="28">
        <v>0</v>
      </c>
      <c r="AO1065" s="28">
        <v>0</v>
      </c>
      <c r="AP1065" s="28">
        <v>0</v>
      </c>
      <c r="AQ1065" s="28">
        <v>0</v>
      </c>
      <c r="AR1065" s="28">
        <v>0</v>
      </c>
      <c r="AS1065" s="28">
        <v>3.7477812500000001</v>
      </c>
      <c r="AT1065" s="28">
        <v>3.94964125</v>
      </c>
      <c r="AU1065" s="28">
        <v>-2.25461044</v>
      </c>
      <c r="AV1065" s="28">
        <v>4.6761775700000001</v>
      </c>
      <c r="AW1065" s="28">
        <v>2.4215671299999997</v>
      </c>
      <c r="AX1065" s="28">
        <v>0</v>
      </c>
      <c r="AY1065" s="28">
        <v>0</v>
      </c>
      <c r="AZ1065" s="28">
        <v>2.4215671299999997</v>
      </c>
    </row>
    <row r="1066" spans="2:52" x14ac:dyDescent="0.25">
      <c r="B1066" s="25" t="s">
        <v>1582</v>
      </c>
      <c r="C1066" s="26">
        <f t="shared" ref="C1066:AZ1066" si="65">SUM(C1022:C1065)</f>
        <v>1053.5295674300003</v>
      </c>
      <c r="D1066" s="26">
        <f t="shared" si="65"/>
        <v>460.20651529999998</v>
      </c>
      <c r="E1066" s="26">
        <f t="shared" si="65"/>
        <v>180.78228370000002</v>
      </c>
      <c r="F1066" s="26">
        <f t="shared" si="65"/>
        <v>248.03130159000006</v>
      </c>
      <c r="G1066" s="26">
        <f t="shared" si="65"/>
        <v>31.392930009999994</v>
      </c>
      <c r="H1066" s="26">
        <f t="shared" si="65"/>
        <v>593.32305213000018</v>
      </c>
      <c r="I1066" s="26">
        <f t="shared" si="65"/>
        <v>90.021711520000011</v>
      </c>
      <c r="J1066" s="26">
        <f t="shared" si="65"/>
        <v>108.59971589000001</v>
      </c>
      <c r="K1066" s="26">
        <f t="shared" si="65"/>
        <v>369.20257483999995</v>
      </c>
      <c r="L1066" s="26">
        <f t="shared" si="65"/>
        <v>25.499049879999998</v>
      </c>
      <c r="M1066" s="26">
        <f t="shared" si="65"/>
        <v>4033.6532945999993</v>
      </c>
      <c r="N1066" s="26">
        <f t="shared" si="65"/>
        <v>3711.4024690400006</v>
      </c>
      <c r="O1066" s="26">
        <f t="shared" si="65"/>
        <v>42.883187249999985</v>
      </c>
      <c r="P1066" s="26">
        <f t="shared" si="65"/>
        <v>57.879801720000003</v>
      </c>
      <c r="Q1066" s="26">
        <f t="shared" si="65"/>
        <v>221.48783659</v>
      </c>
      <c r="R1066" s="26">
        <f t="shared" si="65"/>
        <v>5087.1828620300003</v>
      </c>
      <c r="S1066" s="26">
        <f t="shared" si="65"/>
        <v>2000.2774274600001</v>
      </c>
      <c r="T1066" s="26">
        <f t="shared" si="65"/>
        <v>93.11208926999997</v>
      </c>
      <c r="U1066" s="26">
        <f t="shared" si="65"/>
        <v>286.43972894000007</v>
      </c>
      <c r="V1066" s="26">
        <f t="shared" si="65"/>
        <v>1.3045263899999999</v>
      </c>
      <c r="W1066" s="26">
        <f t="shared" si="65"/>
        <v>58.655022990000006</v>
      </c>
      <c r="X1066" s="26">
        <f t="shared" si="65"/>
        <v>181.91034071000001</v>
      </c>
      <c r="Y1066" s="26">
        <f t="shared" si="65"/>
        <v>494.81809622999998</v>
      </c>
      <c r="Z1066" s="26">
        <f t="shared" si="65"/>
        <v>25.360895680000002</v>
      </c>
      <c r="AA1066" s="26">
        <f t="shared" si="65"/>
        <v>3141.8781276700001</v>
      </c>
      <c r="AB1066" s="26">
        <f t="shared" si="65"/>
        <v>1945.3047343600006</v>
      </c>
      <c r="AC1066" s="26">
        <f t="shared" si="65"/>
        <v>2.8120094600000001</v>
      </c>
      <c r="AD1066" s="26">
        <f t="shared" si="65"/>
        <v>2.8120094600000001</v>
      </c>
      <c r="AE1066" s="26">
        <f t="shared" si="65"/>
        <v>0</v>
      </c>
      <c r="AF1066" s="26">
        <f t="shared" si="65"/>
        <v>0</v>
      </c>
      <c r="AG1066" s="26">
        <f t="shared" si="65"/>
        <v>22.445525</v>
      </c>
      <c r="AH1066" s="26">
        <f t="shared" si="65"/>
        <v>22.445525</v>
      </c>
      <c r="AI1066" s="26">
        <f t="shared" si="65"/>
        <v>0</v>
      </c>
      <c r="AJ1066" s="26">
        <f t="shared" si="65"/>
        <v>202.81160982000003</v>
      </c>
      <c r="AK1066" s="26">
        <f t="shared" si="65"/>
        <v>228.06914427999999</v>
      </c>
      <c r="AL1066" s="26">
        <f t="shared" si="65"/>
        <v>392.59390391000005</v>
      </c>
      <c r="AM1066" s="26">
        <f t="shared" si="65"/>
        <v>386.47723812999999</v>
      </c>
      <c r="AN1066" s="26">
        <f t="shared" si="65"/>
        <v>0</v>
      </c>
      <c r="AO1066" s="26">
        <f t="shared" si="65"/>
        <v>6.1166657799999999</v>
      </c>
      <c r="AP1066" s="26">
        <f t="shared" si="65"/>
        <v>41.858201990000005</v>
      </c>
      <c r="AQ1066" s="26">
        <f t="shared" si="65"/>
        <v>41.858201990000005</v>
      </c>
      <c r="AR1066" s="26">
        <f t="shared" si="65"/>
        <v>0</v>
      </c>
      <c r="AS1066" s="26">
        <f t="shared" si="65"/>
        <v>787.65666225999996</v>
      </c>
      <c r="AT1066" s="26">
        <f t="shared" si="65"/>
        <v>1222.10876816</v>
      </c>
      <c r="AU1066" s="26">
        <f t="shared" si="65"/>
        <v>951.2651104800002</v>
      </c>
      <c r="AV1066" s="26">
        <f t="shared" si="65"/>
        <v>2341.6230538100003</v>
      </c>
      <c r="AW1066" s="26">
        <f t="shared" si="65"/>
        <v>3292.8881642899996</v>
      </c>
      <c r="AX1066" s="26">
        <f t="shared" si="65"/>
        <v>104.65456056000001</v>
      </c>
      <c r="AY1066" s="26">
        <f t="shared" si="65"/>
        <v>136.69195003000002</v>
      </c>
      <c r="AZ1066" s="26">
        <f t="shared" si="65"/>
        <v>3051.5416536999992</v>
      </c>
    </row>
    <row r="1067" spans="2:52" x14ac:dyDescent="0.25"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</row>
    <row r="1068" spans="2:52" x14ac:dyDescent="0.25">
      <c r="B1068" s="14" t="s">
        <v>706</v>
      </c>
    </row>
    <row r="1069" spans="2:52" x14ac:dyDescent="0.25">
      <c r="B1069" s="15" t="s">
        <v>803</v>
      </c>
      <c r="C1069" s="28">
        <v>10.47841541</v>
      </c>
      <c r="D1069" s="28">
        <v>2.3726177100000001</v>
      </c>
      <c r="E1069" s="28">
        <v>0.85433205000000001</v>
      </c>
      <c r="F1069" s="28">
        <v>1.2372472700000001</v>
      </c>
      <c r="G1069" s="28">
        <v>0.28103839000000003</v>
      </c>
      <c r="H1069" s="28">
        <v>8.1057977000000001</v>
      </c>
      <c r="I1069" s="28">
        <v>1.5381942500000001</v>
      </c>
      <c r="J1069" s="28">
        <v>0.28118439000000001</v>
      </c>
      <c r="K1069" s="28">
        <v>6.2864190599999992</v>
      </c>
      <c r="L1069" s="28">
        <v>0</v>
      </c>
      <c r="M1069" s="28">
        <v>62.102958999999998</v>
      </c>
      <c r="N1069" s="28">
        <v>62.102958999999998</v>
      </c>
      <c r="O1069" s="28">
        <v>0</v>
      </c>
      <c r="P1069" s="28">
        <v>0</v>
      </c>
      <c r="Q1069" s="28">
        <v>0</v>
      </c>
      <c r="R1069" s="28">
        <v>72.581374409999995</v>
      </c>
      <c r="S1069" s="28">
        <v>33.667599359999997</v>
      </c>
      <c r="T1069" s="28">
        <v>0.30394674999999999</v>
      </c>
      <c r="U1069" s="28">
        <v>4.1212632899999999</v>
      </c>
      <c r="V1069" s="28">
        <v>0</v>
      </c>
      <c r="W1069" s="28">
        <v>0</v>
      </c>
      <c r="X1069" s="28">
        <v>0.29892985999999999</v>
      </c>
      <c r="Y1069" s="28">
        <v>10.118564529999999</v>
      </c>
      <c r="Z1069" s="28">
        <v>0</v>
      </c>
      <c r="AA1069" s="28">
        <v>48.510303790000002</v>
      </c>
      <c r="AB1069" s="28">
        <v>24.07107062</v>
      </c>
      <c r="AC1069" s="28">
        <v>0</v>
      </c>
      <c r="AD1069" s="28">
        <v>0</v>
      </c>
      <c r="AE1069" s="28">
        <v>0</v>
      </c>
      <c r="AF1069" s="28">
        <v>0</v>
      </c>
      <c r="AG1069" s="28">
        <v>0</v>
      </c>
      <c r="AH1069" s="28">
        <v>0</v>
      </c>
      <c r="AI1069" s="28">
        <v>0</v>
      </c>
      <c r="AJ1069" s="28">
        <v>0</v>
      </c>
      <c r="AK1069" s="28">
        <v>0</v>
      </c>
      <c r="AL1069" s="28">
        <v>1.9163333899999999</v>
      </c>
      <c r="AM1069" s="28">
        <v>1.9163333899999999</v>
      </c>
      <c r="AN1069" s="28">
        <v>0</v>
      </c>
      <c r="AO1069" s="28">
        <v>0</v>
      </c>
      <c r="AP1069" s="28">
        <v>0</v>
      </c>
      <c r="AQ1069" s="28">
        <v>0</v>
      </c>
      <c r="AR1069" s="28">
        <v>0</v>
      </c>
      <c r="AS1069" s="28">
        <v>19.35386553</v>
      </c>
      <c r="AT1069" s="28">
        <v>21.270198920000002</v>
      </c>
      <c r="AU1069" s="28">
        <v>2.8008716999999996</v>
      </c>
      <c r="AV1069" s="28">
        <v>13.23474964</v>
      </c>
      <c r="AW1069" s="28">
        <v>16.035621339999999</v>
      </c>
      <c r="AX1069" s="28">
        <v>1.27084259</v>
      </c>
      <c r="AY1069" s="28">
        <v>10.998117000000001</v>
      </c>
      <c r="AZ1069" s="28">
        <v>3.7666617499999999</v>
      </c>
    </row>
    <row r="1070" spans="2:52" x14ac:dyDescent="0.25">
      <c r="B1070" s="15" t="s">
        <v>804</v>
      </c>
      <c r="C1070" s="28">
        <v>6.1494635400000002</v>
      </c>
      <c r="D1070" s="28">
        <v>3.2343026200000002</v>
      </c>
      <c r="E1070" s="28">
        <v>1.22616685</v>
      </c>
      <c r="F1070" s="28">
        <v>1.6564525299999999</v>
      </c>
      <c r="G1070" s="28">
        <v>0.35168324000000001</v>
      </c>
      <c r="H1070" s="28">
        <v>2.9151609199999999</v>
      </c>
      <c r="I1070" s="28">
        <v>1.0925009999999999</v>
      </c>
      <c r="J1070" s="28">
        <v>0.85894044999999997</v>
      </c>
      <c r="K1070" s="28">
        <v>0.79998906999999997</v>
      </c>
      <c r="L1070" s="28">
        <v>0.1637304</v>
      </c>
      <c r="M1070" s="28">
        <v>107.640517</v>
      </c>
      <c r="N1070" s="28">
        <v>107.619426</v>
      </c>
      <c r="O1070" s="28">
        <v>2.1090999999999999E-2</v>
      </c>
      <c r="P1070" s="28">
        <v>0</v>
      </c>
      <c r="Q1070" s="28">
        <v>0</v>
      </c>
      <c r="R1070" s="28">
        <v>113.78998054</v>
      </c>
      <c r="S1070" s="28">
        <v>39.476776270000002</v>
      </c>
      <c r="T1070" s="28">
        <v>1.6777435700000001</v>
      </c>
      <c r="U1070" s="28">
        <v>6.1995378700000003</v>
      </c>
      <c r="V1070" s="28">
        <v>0</v>
      </c>
      <c r="W1070" s="28">
        <v>0</v>
      </c>
      <c r="X1070" s="28">
        <v>10.366373130000001</v>
      </c>
      <c r="Y1070" s="28">
        <v>13.460563349999999</v>
      </c>
      <c r="Z1070" s="28">
        <v>0.82739300000000005</v>
      </c>
      <c r="AA1070" s="28">
        <v>72.008387189999993</v>
      </c>
      <c r="AB1070" s="28">
        <v>41.781593350000001</v>
      </c>
      <c r="AC1070" s="28">
        <v>0</v>
      </c>
      <c r="AD1070" s="28">
        <v>0</v>
      </c>
      <c r="AE1070" s="28">
        <v>0</v>
      </c>
      <c r="AF1070" s="28">
        <v>0</v>
      </c>
      <c r="AG1070" s="28">
        <v>9.9700000000000006</v>
      </c>
      <c r="AH1070" s="28">
        <v>9.9700000000000006</v>
      </c>
      <c r="AI1070" s="28">
        <v>0</v>
      </c>
      <c r="AJ1070" s="28">
        <v>34.214915179999998</v>
      </c>
      <c r="AK1070" s="28">
        <v>44.184915179999997</v>
      </c>
      <c r="AL1070" s="28">
        <v>17.19459127</v>
      </c>
      <c r="AM1070" s="28">
        <v>17.19459127</v>
      </c>
      <c r="AN1070" s="28">
        <v>0</v>
      </c>
      <c r="AO1070" s="28">
        <v>0</v>
      </c>
      <c r="AP1070" s="28">
        <v>2.2350791700000001</v>
      </c>
      <c r="AQ1070" s="28">
        <v>2.2350791700000001</v>
      </c>
      <c r="AR1070" s="28">
        <v>0</v>
      </c>
      <c r="AS1070" s="28">
        <v>39.16782611</v>
      </c>
      <c r="AT1070" s="28">
        <v>58.597496549999995</v>
      </c>
      <c r="AU1070" s="28">
        <v>27.36901198</v>
      </c>
      <c r="AV1070" s="28">
        <v>17.252940110000001</v>
      </c>
      <c r="AW1070" s="28">
        <v>44.621952090000001</v>
      </c>
      <c r="AX1070" s="28">
        <v>0.389519</v>
      </c>
      <c r="AY1070" s="28">
        <v>0</v>
      </c>
      <c r="AZ1070" s="28">
        <v>44.232433090000001</v>
      </c>
    </row>
    <row r="1071" spans="2:52" x14ac:dyDescent="0.25">
      <c r="B1071" s="15" t="s">
        <v>805</v>
      </c>
      <c r="C1071" s="28">
        <v>20.405336469999998</v>
      </c>
      <c r="D1071" s="28">
        <v>12.327473659999999</v>
      </c>
      <c r="E1071" s="28">
        <v>4.2002214399999991</v>
      </c>
      <c r="F1071" s="28">
        <v>7.6174988899999994</v>
      </c>
      <c r="G1071" s="28">
        <v>0.50975333</v>
      </c>
      <c r="H1071" s="28">
        <v>8.0778628099999992</v>
      </c>
      <c r="I1071" s="28">
        <v>1.77876543</v>
      </c>
      <c r="J1071" s="28">
        <v>0.42615765</v>
      </c>
      <c r="K1071" s="28">
        <v>5.7347412999999996</v>
      </c>
      <c r="L1071" s="28">
        <v>0.13819842999999998</v>
      </c>
      <c r="M1071" s="28">
        <v>77.169534180000014</v>
      </c>
      <c r="N1071" s="28">
        <v>72.071568999999997</v>
      </c>
      <c r="O1071" s="28">
        <v>1.651E-2</v>
      </c>
      <c r="P1071" s="28">
        <v>5.0814551799999998</v>
      </c>
      <c r="Q1071" s="28">
        <v>0</v>
      </c>
      <c r="R1071" s="28">
        <v>97.574870650000008</v>
      </c>
      <c r="S1071" s="28">
        <v>25.916584239999999</v>
      </c>
      <c r="T1071" s="28">
        <v>0.83474554000000001</v>
      </c>
      <c r="U1071" s="28">
        <v>5.16435113</v>
      </c>
      <c r="V1071" s="28">
        <v>0</v>
      </c>
      <c r="W1071" s="28">
        <v>1.0222614999999999</v>
      </c>
      <c r="X1071" s="28">
        <v>3.6643968600000001</v>
      </c>
      <c r="Y1071" s="28">
        <v>32.08571199</v>
      </c>
      <c r="Z1071" s="28">
        <v>0</v>
      </c>
      <c r="AA1071" s="28">
        <v>68.688051259999995</v>
      </c>
      <c r="AB1071" s="28">
        <v>28.886819389999999</v>
      </c>
      <c r="AC1071" s="28">
        <v>0</v>
      </c>
      <c r="AD1071" s="28">
        <v>0</v>
      </c>
      <c r="AE1071" s="28">
        <v>0</v>
      </c>
      <c r="AF1071" s="28">
        <v>0</v>
      </c>
      <c r="AG1071" s="28">
        <v>0</v>
      </c>
      <c r="AH1071" s="28">
        <v>0</v>
      </c>
      <c r="AI1071" s="28">
        <v>0</v>
      </c>
      <c r="AJ1071" s="28">
        <v>0</v>
      </c>
      <c r="AK1071" s="28">
        <v>0</v>
      </c>
      <c r="AL1071" s="28">
        <v>1.5430347499999999</v>
      </c>
      <c r="AM1071" s="28">
        <v>1.5430347499999999</v>
      </c>
      <c r="AN1071" s="28">
        <v>0</v>
      </c>
      <c r="AO1071" s="28">
        <v>0</v>
      </c>
      <c r="AP1071" s="28">
        <v>1.41425372</v>
      </c>
      <c r="AQ1071" s="28">
        <v>1.41425372</v>
      </c>
      <c r="AR1071" s="28">
        <v>0</v>
      </c>
      <c r="AS1071" s="28">
        <v>0.14135138</v>
      </c>
      <c r="AT1071" s="28">
        <v>3.0986398499999996</v>
      </c>
      <c r="AU1071" s="28">
        <v>25.788179539999998</v>
      </c>
      <c r="AV1071" s="28">
        <v>24.375690460000001</v>
      </c>
      <c r="AW1071" s="28">
        <v>50.163870000000003</v>
      </c>
      <c r="AX1071" s="28">
        <v>0</v>
      </c>
      <c r="AY1071" s="28">
        <v>3.0928105000000001</v>
      </c>
      <c r="AZ1071" s="28">
        <v>47.071059499999997</v>
      </c>
    </row>
    <row r="1072" spans="2:52" x14ac:dyDescent="0.25">
      <c r="B1072" s="15" t="s">
        <v>806</v>
      </c>
      <c r="C1072" s="28">
        <v>3.3583877100000001</v>
      </c>
      <c r="D1072" s="28">
        <v>1.5015891400000001</v>
      </c>
      <c r="E1072" s="28">
        <v>0.52859666999999999</v>
      </c>
      <c r="F1072" s="28">
        <v>0.72191844999999999</v>
      </c>
      <c r="G1072" s="28">
        <v>0.25107402000000001</v>
      </c>
      <c r="H1072" s="28">
        <v>1.8567985699999998</v>
      </c>
      <c r="I1072" s="28">
        <v>0.55217099000000003</v>
      </c>
      <c r="J1072" s="28">
        <v>0.46992824999999999</v>
      </c>
      <c r="K1072" s="28">
        <v>0.79257719999999998</v>
      </c>
      <c r="L1072" s="28">
        <v>4.2122130000000001E-2</v>
      </c>
      <c r="M1072" s="28">
        <v>71.033822999999998</v>
      </c>
      <c r="N1072" s="28">
        <v>71.033822999999998</v>
      </c>
      <c r="O1072" s="28">
        <v>0</v>
      </c>
      <c r="P1072" s="28">
        <v>0</v>
      </c>
      <c r="Q1072" s="28">
        <v>0</v>
      </c>
      <c r="R1072" s="28">
        <v>74.392210710000001</v>
      </c>
      <c r="S1072" s="28">
        <v>49.083824469999996</v>
      </c>
      <c r="T1072" s="28">
        <v>0.23950595000000002</v>
      </c>
      <c r="U1072" s="28">
        <v>3.16590493</v>
      </c>
      <c r="V1072" s="28">
        <v>0</v>
      </c>
      <c r="W1072" s="28">
        <v>0</v>
      </c>
      <c r="X1072" s="28">
        <v>1.26411425</v>
      </c>
      <c r="Y1072" s="28">
        <v>2.68867097</v>
      </c>
      <c r="Z1072" s="28">
        <v>2.1831362300000001</v>
      </c>
      <c r="AA1072" s="28">
        <v>58.625156799999999</v>
      </c>
      <c r="AB1072" s="28">
        <v>15.76705391</v>
      </c>
      <c r="AC1072" s="28">
        <v>0</v>
      </c>
      <c r="AD1072" s="28">
        <v>0</v>
      </c>
      <c r="AE1072" s="28">
        <v>0</v>
      </c>
      <c r="AF1072" s="28">
        <v>0</v>
      </c>
      <c r="AG1072" s="28">
        <v>0</v>
      </c>
      <c r="AH1072" s="28">
        <v>0</v>
      </c>
      <c r="AI1072" s="28">
        <v>0</v>
      </c>
      <c r="AJ1072" s="28">
        <v>0</v>
      </c>
      <c r="AK1072" s="28">
        <v>0</v>
      </c>
      <c r="AL1072" s="28">
        <v>2.19824186</v>
      </c>
      <c r="AM1072" s="28">
        <v>2.19824186</v>
      </c>
      <c r="AN1072" s="28">
        <v>0</v>
      </c>
      <c r="AO1072" s="28">
        <v>0</v>
      </c>
      <c r="AP1072" s="28">
        <v>3.1994591099999998</v>
      </c>
      <c r="AQ1072" s="28">
        <v>3.1994591099999998</v>
      </c>
      <c r="AR1072" s="28">
        <v>0</v>
      </c>
      <c r="AS1072" s="28">
        <v>7.802350999999999E-2</v>
      </c>
      <c r="AT1072" s="28">
        <v>5.4757244799999993</v>
      </c>
      <c r="AU1072" s="28">
        <v>10.291329429999999</v>
      </c>
      <c r="AV1072" s="28">
        <v>10.70616757</v>
      </c>
      <c r="AW1072" s="28">
        <v>20.997496999999999</v>
      </c>
      <c r="AX1072" s="28">
        <v>1.7869735500000001</v>
      </c>
      <c r="AY1072" s="28">
        <v>7.7486100000000002E-2</v>
      </c>
      <c r="AZ1072" s="28">
        <v>19.133037350000002</v>
      </c>
    </row>
    <row r="1073" spans="2:52" x14ac:dyDescent="0.25">
      <c r="B1073" s="15" t="s">
        <v>807</v>
      </c>
      <c r="C1073" s="28">
        <v>8.402049439999999</v>
      </c>
      <c r="D1073" s="28">
        <v>3.1373317799999998</v>
      </c>
      <c r="E1073" s="28">
        <v>1.3802127999999998</v>
      </c>
      <c r="F1073" s="28">
        <v>1.3991359399999999</v>
      </c>
      <c r="G1073" s="28">
        <v>0.35798303999999997</v>
      </c>
      <c r="H1073" s="28">
        <v>5.2647176600000005</v>
      </c>
      <c r="I1073" s="28">
        <v>0.27421208000000002</v>
      </c>
      <c r="J1073" s="28">
        <v>0.53268159999999998</v>
      </c>
      <c r="K1073" s="28">
        <v>4.4578239800000006</v>
      </c>
      <c r="L1073" s="28">
        <v>0</v>
      </c>
      <c r="M1073" s="28">
        <v>90.011689060000009</v>
      </c>
      <c r="N1073" s="28">
        <v>89.583849999999998</v>
      </c>
      <c r="O1073" s="28">
        <v>0</v>
      </c>
      <c r="P1073" s="28">
        <v>0.42783905999999999</v>
      </c>
      <c r="Q1073" s="28">
        <v>0</v>
      </c>
      <c r="R1073" s="28">
        <v>98.413738499999994</v>
      </c>
      <c r="S1073" s="28">
        <v>39.413801770000006</v>
      </c>
      <c r="T1073" s="28">
        <v>2.366072E-2</v>
      </c>
      <c r="U1073" s="28">
        <v>8.6560204499999998</v>
      </c>
      <c r="V1073" s="28">
        <v>0</v>
      </c>
      <c r="W1073" s="28">
        <v>0</v>
      </c>
      <c r="X1073" s="28">
        <v>5.02044654</v>
      </c>
      <c r="Y1073" s="28">
        <v>8.5598619499999984</v>
      </c>
      <c r="Z1073" s="28">
        <v>0</v>
      </c>
      <c r="AA1073" s="28">
        <v>61.673791429999994</v>
      </c>
      <c r="AB1073" s="28">
        <v>36.739947069999999</v>
      </c>
      <c r="AC1073" s="28">
        <v>0</v>
      </c>
      <c r="AD1073" s="28">
        <v>0</v>
      </c>
      <c r="AE1073" s="28">
        <v>0</v>
      </c>
      <c r="AF1073" s="28">
        <v>0</v>
      </c>
      <c r="AG1073" s="28">
        <v>0</v>
      </c>
      <c r="AH1073" s="28">
        <v>0</v>
      </c>
      <c r="AI1073" s="28">
        <v>0</v>
      </c>
      <c r="AJ1073" s="28">
        <v>0</v>
      </c>
      <c r="AK1073" s="28">
        <v>0</v>
      </c>
      <c r="AL1073" s="28">
        <v>6.6268045300000002</v>
      </c>
      <c r="AM1073" s="28">
        <v>6.6268045300000002</v>
      </c>
      <c r="AN1073" s="28">
        <v>0</v>
      </c>
      <c r="AO1073" s="28">
        <v>0</v>
      </c>
      <c r="AP1073" s="28">
        <v>1.9384551299999999</v>
      </c>
      <c r="AQ1073" s="28">
        <v>1.9384551299999999</v>
      </c>
      <c r="AR1073" s="28">
        <v>0</v>
      </c>
      <c r="AS1073" s="28">
        <v>0</v>
      </c>
      <c r="AT1073" s="28">
        <v>8.5652596600000006</v>
      </c>
      <c r="AU1073" s="28">
        <v>28.174687410000001</v>
      </c>
      <c r="AV1073" s="28">
        <v>11.314144879999999</v>
      </c>
      <c r="AW1073" s="28">
        <v>39.488832289999998</v>
      </c>
      <c r="AX1073" s="28">
        <v>0</v>
      </c>
      <c r="AY1073" s="28">
        <v>0</v>
      </c>
      <c r="AZ1073" s="28">
        <v>39.488832289999998</v>
      </c>
    </row>
    <row r="1074" spans="2:52" x14ac:dyDescent="0.25">
      <c r="B1074" s="15" t="s">
        <v>808</v>
      </c>
      <c r="C1074" s="28">
        <v>17.245756410000006</v>
      </c>
      <c r="D1074" s="28">
        <v>7.4432365899999997</v>
      </c>
      <c r="E1074" s="28">
        <v>2.6133065499999999</v>
      </c>
      <c r="F1074" s="28">
        <v>4.42223671</v>
      </c>
      <c r="G1074" s="28">
        <v>0.40769333000000002</v>
      </c>
      <c r="H1074" s="28">
        <v>9.8025198200000023</v>
      </c>
      <c r="I1074" s="28">
        <v>2.7994134500000003</v>
      </c>
      <c r="J1074" s="28">
        <v>0.68191999999999997</v>
      </c>
      <c r="K1074" s="28">
        <v>6.1687381500000003</v>
      </c>
      <c r="L1074" s="28">
        <v>0.15244822</v>
      </c>
      <c r="M1074" s="28">
        <v>68.998692819999988</v>
      </c>
      <c r="N1074" s="28">
        <v>65.987334000000004</v>
      </c>
      <c r="O1074" s="28">
        <v>0</v>
      </c>
      <c r="P1074" s="28">
        <v>3.0113588199999999</v>
      </c>
      <c r="Q1074" s="28">
        <v>0</v>
      </c>
      <c r="R1074" s="28">
        <v>86.244449229999987</v>
      </c>
      <c r="S1074" s="28">
        <v>46.709829469999995</v>
      </c>
      <c r="T1074" s="28">
        <v>0.51132502000000002</v>
      </c>
      <c r="U1074" s="28">
        <v>5.27367308</v>
      </c>
      <c r="V1074" s="28">
        <v>0</v>
      </c>
      <c r="W1074" s="28">
        <v>0</v>
      </c>
      <c r="X1074" s="28">
        <v>2.7255863900000001</v>
      </c>
      <c r="Y1074" s="28">
        <v>3.1428171699999998</v>
      </c>
      <c r="Z1074" s="28">
        <v>0</v>
      </c>
      <c r="AA1074" s="28">
        <v>58.363231130000003</v>
      </c>
      <c r="AB1074" s="28">
        <v>27.881218099999998</v>
      </c>
      <c r="AC1074" s="28">
        <v>0</v>
      </c>
      <c r="AD1074" s="28">
        <v>0</v>
      </c>
      <c r="AE1074" s="28">
        <v>0</v>
      </c>
      <c r="AF1074" s="28">
        <v>0</v>
      </c>
      <c r="AG1074" s="28">
        <v>0</v>
      </c>
      <c r="AH1074" s="28">
        <v>0</v>
      </c>
      <c r="AI1074" s="28">
        <v>0</v>
      </c>
      <c r="AJ1074" s="28">
        <v>5.0000000000000001E-3</v>
      </c>
      <c r="AK1074" s="28">
        <v>5.0000000000000001E-3</v>
      </c>
      <c r="AL1074" s="28">
        <v>6.5664489699999997</v>
      </c>
      <c r="AM1074" s="28">
        <v>6.5664489699999997</v>
      </c>
      <c r="AN1074" s="28">
        <v>0</v>
      </c>
      <c r="AO1074" s="28">
        <v>0</v>
      </c>
      <c r="AP1074" s="28">
        <v>0</v>
      </c>
      <c r="AQ1074" s="28">
        <v>0</v>
      </c>
      <c r="AR1074" s="28">
        <v>0</v>
      </c>
      <c r="AS1074" s="28">
        <v>0</v>
      </c>
      <c r="AT1074" s="28">
        <v>6.5664489699999997</v>
      </c>
      <c r="AU1074" s="28">
        <v>21.319769129999997</v>
      </c>
      <c r="AV1074" s="28">
        <v>32.779294649999997</v>
      </c>
      <c r="AW1074" s="28">
        <v>54.099063780000002</v>
      </c>
      <c r="AX1074" s="28">
        <v>2.4439839999999999</v>
      </c>
      <c r="AY1074" s="28">
        <v>4.1767479999999999</v>
      </c>
      <c r="AZ1074" s="28">
        <v>47.478331779999998</v>
      </c>
    </row>
    <row r="1075" spans="2:52" x14ac:dyDescent="0.25">
      <c r="B1075" s="15" t="s">
        <v>809</v>
      </c>
      <c r="C1075" s="28">
        <v>3.2364502900000001</v>
      </c>
      <c r="D1075" s="28">
        <v>1.57534555</v>
      </c>
      <c r="E1075" s="28">
        <v>0.50591226</v>
      </c>
      <c r="F1075" s="28">
        <v>0.77641705000000005</v>
      </c>
      <c r="G1075" s="28">
        <v>0.29301623999999998</v>
      </c>
      <c r="H1075" s="28">
        <v>1.6611047400000001</v>
      </c>
      <c r="I1075" s="28">
        <v>0.28227334000000004</v>
      </c>
      <c r="J1075" s="28">
        <v>0.233571</v>
      </c>
      <c r="K1075" s="28">
        <v>1.0281114</v>
      </c>
      <c r="L1075" s="28">
        <v>0.117149</v>
      </c>
      <c r="M1075" s="28">
        <v>73.289006999999998</v>
      </c>
      <c r="N1075" s="28">
        <v>73.289006999999998</v>
      </c>
      <c r="O1075" s="28">
        <v>0</v>
      </c>
      <c r="P1075" s="28">
        <v>0</v>
      </c>
      <c r="Q1075" s="28">
        <v>0</v>
      </c>
      <c r="R1075" s="28">
        <v>76.525457290000006</v>
      </c>
      <c r="S1075" s="28">
        <v>40.905654159999997</v>
      </c>
      <c r="T1075" s="28">
        <v>0.12987755000000001</v>
      </c>
      <c r="U1075" s="28">
        <v>3.5309482299999999</v>
      </c>
      <c r="V1075" s="28">
        <v>0</v>
      </c>
      <c r="W1075" s="28">
        <v>0</v>
      </c>
      <c r="X1075" s="28">
        <v>6.8503165099999999</v>
      </c>
      <c r="Y1075" s="28">
        <v>14.245441029999999</v>
      </c>
      <c r="Z1075" s="28">
        <v>0</v>
      </c>
      <c r="AA1075" s="28">
        <v>65.662237479999987</v>
      </c>
      <c r="AB1075" s="28">
        <v>10.86321981</v>
      </c>
      <c r="AC1075" s="28">
        <v>0</v>
      </c>
      <c r="AD1075" s="28">
        <v>0</v>
      </c>
      <c r="AE1075" s="28">
        <v>0</v>
      </c>
      <c r="AF1075" s="28">
        <v>0</v>
      </c>
      <c r="AG1075" s="28">
        <v>0</v>
      </c>
      <c r="AH1075" s="28">
        <v>0</v>
      </c>
      <c r="AI1075" s="28">
        <v>0</v>
      </c>
      <c r="AJ1075" s="28">
        <v>0</v>
      </c>
      <c r="AK1075" s="28">
        <v>0</v>
      </c>
      <c r="AL1075" s="28">
        <v>6.2432929999999998E-2</v>
      </c>
      <c r="AM1075" s="28">
        <v>6.2432929999999998E-2</v>
      </c>
      <c r="AN1075" s="28">
        <v>0</v>
      </c>
      <c r="AO1075" s="28">
        <v>0</v>
      </c>
      <c r="AP1075" s="28">
        <v>0</v>
      </c>
      <c r="AQ1075" s="28">
        <v>0</v>
      </c>
      <c r="AR1075" s="28">
        <v>0</v>
      </c>
      <c r="AS1075" s="28">
        <v>0</v>
      </c>
      <c r="AT1075" s="28">
        <v>6.2432929999999998E-2</v>
      </c>
      <c r="AU1075" s="28">
        <v>10.80078688</v>
      </c>
      <c r="AV1075" s="28">
        <v>18.091058109999999</v>
      </c>
      <c r="AW1075" s="28">
        <v>28.891844989999999</v>
      </c>
      <c r="AX1075" s="28">
        <v>0</v>
      </c>
      <c r="AY1075" s="28">
        <v>0</v>
      </c>
      <c r="AZ1075" s="28">
        <v>28.891844989999999</v>
      </c>
    </row>
    <row r="1076" spans="2:52" x14ac:dyDescent="0.25">
      <c r="B1076" s="15" t="s">
        <v>810</v>
      </c>
      <c r="C1076" s="28">
        <v>8.7771835299999985</v>
      </c>
      <c r="D1076" s="28">
        <v>1.2264581800000001</v>
      </c>
      <c r="E1076" s="28">
        <v>0.57408407000000006</v>
      </c>
      <c r="F1076" s="28">
        <v>0.39844826999999999</v>
      </c>
      <c r="G1076" s="28">
        <v>0.25392584000000001</v>
      </c>
      <c r="H1076" s="28">
        <v>7.5507253499999996</v>
      </c>
      <c r="I1076" s="28">
        <v>1.12077106</v>
      </c>
      <c r="J1076" s="28">
        <v>0.244891</v>
      </c>
      <c r="K1076" s="28">
        <v>5.9316382900000004</v>
      </c>
      <c r="L1076" s="28">
        <v>0.25342500000000001</v>
      </c>
      <c r="M1076" s="28">
        <v>86.131120190000004</v>
      </c>
      <c r="N1076" s="28">
        <v>85.242671999999999</v>
      </c>
      <c r="O1076" s="28">
        <v>0.88844818999999997</v>
      </c>
      <c r="P1076" s="28">
        <v>0</v>
      </c>
      <c r="Q1076" s="28">
        <v>0</v>
      </c>
      <c r="R1076" s="28">
        <v>94.908303719999992</v>
      </c>
      <c r="S1076" s="28">
        <v>27.629881609999998</v>
      </c>
      <c r="T1076" s="28">
        <v>0.31646794</v>
      </c>
      <c r="U1076" s="28">
        <v>5.1934111999999999</v>
      </c>
      <c r="V1076" s="28">
        <v>0</v>
      </c>
      <c r="W1076" s="28">
        <v>0</v>
      </c>
      <c r="X1076" s="28">
        <v>9.8713868000000016</v>
      </c>
      <c r="Y1076" s="28">
        <v>18.102141140000001</v>
      </c>
      <c r="Z1076" s="28">
        <v>0.10658211999999999</v>
      </c>
      <c r="AA1076" s="28">
        <v>61.219870809999996</v>
      </c>
      <c r="AB1076" s="28">
        <v>33.688432909999996</v>
      </c>
      <c r="AC1076" s="28">
        <v>0</v>
      </c>
      <c r="AD1076" s="28">
        <v>0</v>
      </c>
      <c r="AE1076" s="28">
        <v>0</v>
      </c>
      <c r="AF1076" s="28">
        <v>0</v>
      </c>
      <c r="AG1076" s="28">
        <v>0</v>
      </c>
      <c r="AH1076" s="28">
        <v>0</v>
      </c>
      <c r="AI1076" s="28">
        <v>0</v>
      </c>
      <c r="AJ1076" s="28">
        <v>9.4122230000000001E-2</v>
      </c>
      <c r="AK1076" s="28">
        <v>9.4122230000000001E-2</v>
      </c>
      <c r="AL1076" s="28">
        <v>3.3080476400000003</v>
      </c>
      <c r="AM1076" s="28">
        <v>3.3080476400000003</v>
      </c>
      <c r="AN1076" s="28">
        <v>0</v>
      </c>
      <c r="AO1076" s="28">
        <v>0</v>
      </c>
      <c r="AP1076" s="28">
        <v>0.87066668000000003</v>
      </c>
      <c r="AQ1076" s="28">
        <v>0.87066668000000003</v>
      </c>
      <c r="AR1076" s="28">
        <v>0</v>
      </c>
      <c r="AS1076" s="28">
        <v>0</v>
      </c>
      <c r="AT1076" s="28">
        <v>4.1787143200000001</v>
      </c>
      <c r="AU1076" s="28">
        <v>29.603840820000002</v>
      </c>
      <c r="AV1076" s="28">
        <v>131.78091658</v>
      </c>
      <c r="AW1076" s="28">
        <v>161.38475740000001</v>
      </c>
      <c r="AX1076" s="28">
        <v>0</v>
      </c>
      <c r="AY1076" s="28">
        <v>0</v>
      </c>
      <c r="AZ1076" s="28">
        <v>161.38475740000001</v>
      </c>
    </row>
    <row r="1077" spans="2:52" x14ac:dyDescent="0.25">
      <c r="B1077" s="15" t="s">
        <v>811</v>
      </c>
      <c r="C1077" s="28">
        <v>17.845409169999996</v>
      </c>
      <c r="D1077" s="28">
        <v>4.2632801100000002</v>
      </c>
      <c r="E1077" s="28">
        <v>1.8152685200000001</v>
      </c>
      <c r="F1077" s="28">
        <v>1.48765283</v>
      </c>
      <c r="G1077" s="28">
        <v>0.96035875999999998</v>
      </c>
      <c r="H1077" s="28">
        <v>13.582129059999998</v>
      </c>
      <c r="I1077" s="28">
        <v>2.0939347700000002</v>
      </c>
      <c r="J1077" s="28">
        <v>1.258027</v>
      </c>
      <c r="K1077" s="28">
        <v>9.5618565800000006</v>
      </c>
      <c r="L1077" s="28">
        <v>0.66831070999999997</v>
      </c>
      <c r="M1077" s="28">
        <v>147.58273268000002</v>
      </c>
      <c r="N1077" s="28">
        <v>147.520477</v>
      </c>
      <c r="O1077" s="28">
        <v>6.2255680000000001E-2</v>
      </c>
      <c r="P1077" s="28">
        <v>0</v>
      </c>
      <c r="Q1077" s="28">
        <v>0</v>
      </c>
      <c r="R1077" s="28">
        <v>165.42814185</v>
      </c>
      <c r="S1077" s="28">
        <v>46.420043729999996</v>
      </c>
      <c r="T1077" s="28">
        <v>3.2792576900000001</v>
      </c>
      <c r="U1077" s="28">
        <v>14.960380820000001</v>
      </c>
      <c r="V1077" s="28">
        <v>0</v>
      </c>
      <c r="W1077" s="28">
        <v>6.8639517100000003</v>
      </c>
      <c r="X1077" s="28">
        <v>7.2832042599999998</v>
      </c>
      <c r="Y1077" s="28">
        <v>19.648054289999997</v>
      </c>
      <c r="Z1077" s="28">
        <v>7.0677814800000007</v>
      </c>
      <c r="AA1077" s="28">
        <v>105.52267398000001</v>
      </c>
      <c r="AB1077" s="28">
        <v>59.905467869999995</v>
      </c>
      <c r="AC1077" s="28">
        <v>0</v>
      </c>
      <c r="AD1077" s="28">
        <v>0</v>
      </c>
      <c r="AE1077" s="28">
        <v>0</v>
      </c>
      <c r="AF1077" s="28">
        <v>0</v>
      </c>
      <c r="AG1077" s="28">
        <v>0</v>
      </c>
      <c r="AH1077" s="28">
        <v>0</v>
      </c>
      <c r="AI1077" s="28">
        <v>0</v>
      </c>
      <c r="AJ1077" s="28">
        <v>0</v>
      </c>
      <c r="AK1077" s="28">
        <v>0</v>
      </c>
      <c r="AL1077" s="28">
        <v>2.7221357500000001</v>
      </c>
      <c r="AM1077" s="28">
        <v>2.7221357500000001</v>
      </c>
      <c r="AN1077" s="28">
        <v>0</v>
      </c>
      <c r="AO1077" s="28">
        <v>0</v>
      </c>
      <c r="AP1077" s="28">
        <v>13.120331289999999</v>
      </c>
      <c r="AQ1077" s="28">
        <v>13.120331289999999</v>
      </c>
      <c r="AR1077" s="28">
        <v>0</v>
      </c>
      <c r="AS1077" s="28">
        <v>4.0847454900000004</v>
      </c>
      <c r="AT1077" s="28">
        <v>19.927212530000002</v>
      </c>
      <c r="AU1077" s="28">
        <v>39.978255340000004</v>
      </c>
      <c r="AV1077" s="28">
        <v>63.106616580000001</v>
      </c>
      <c r="AW1077" s="28">
        <v>103.08487192</v>
      </c>
      <c r="AX1077" s="28">
        <v>2.0535535</v>
      </c>
      <c r="AY1077" s="28">
        <v>26.180577020000001</v>
      </c>
      <c r="AZ1077" s="28">
        <v>74.850741400000004</v>
      </c>
    </row>
    <row r="1078" spans="2:52" x14ac:dyDescent="0.25">
      <c r="B1078" s="15" t="s">
        <v>812</v>
      </c>
      <c r="C1078" s="28">
        <v>12.66290425</v>
      </c>
      <c r="D1078" s="28">
        <v>7.4739140399999995</v>
      </c>
      <c r="E1078" s="28">
        <v>5.0127632599999998</v>
      </c>
      <c r="F1078" s="28">
        <v>1.9875511399999999</v>
      </c>
      <c r="G1078" s="28">
        <v>0.47359963999999999</v>
      </c>
      <c r="H1078" s="28">
        <v>5.18899021</v>
      </c>
      <c r="I1078" s="28">
        <v>0.67361411999999998</v>
      </c>
      <c r="J1078" s="28">
        <v>0.29796899999999998</v>
      </c>
      <c r="K1078" s="28">
        <v>2.42902548</v>
      </c>
      <c r="L1078" s="28">
        <v>1.7883816099999998</v>
      </c>
      <c r="M1078" s="28">
        <v>101.37061199999999</v>
      </c>
      <c r="N1078" s="28">
        <v>101.37061199999999</v>
      </c>
      <c r="O1078" s="28">
        <v>0</v>
      </c>
      <c r="P1078" s="28">
        <v>0</v>
      </c>
      <c r="Q1078" s="28">
        <v>0</v>
      </c>
      <c r="R1078" s="28">
        <v>114.03351625000001</v>
      </c>
      <c r="S1078" s="28">
        <v>39.705488209999999</v>
      </c>
      <c r="T1078" s="28">
        <v>1.4628061000000001</v>
      </c>
      <c r="U1078" s="28">
        <v>6.0934243499999994</v>
      </c>
      <c r="V1078" s="28">
        <v>0</v>
      </c>
      <c r="W1078" s="28">
        <v>2.7107404900000001</v>
      </c>
      <c r="X1078" s="28">
        <v>2.6878241099999998</v>
      </c>
      <c r="Y1078" s="28">
        <v>17.17650386</v>
      </c>
      <c r="Z1078" s="28">
        <v>0</v>
      </c>
      <c r="AA1078" s="28">
        <v>69.836787120000011</v>
      </c>
      <c r="AB1078" s="28">
        <v>44.196729130000001</v>
      </c>
      <c r="AC1078" s="28">
        <v>0</v>
      </c>
      <c r="AD1078" s="28">
        <v>0</v>
      </c>
      <c r="AE1078" s="28">
        <v>0</v>
      </c>
      <c r="AF1078" s="28">
        <v>0</v>
      </c>
      <c r="AG1078" s="28">
        <v>0</v>
      </c>
      <c r="AH1078" s="28">
        <v>0</v>
      </c>
      <c r="AI1078" s="28">
        <v>0</v>
      </c>
      <c r="AJ1078" s="28">
        <v>0</v>
      </c>
      <c r="AK1078" s="28">
        <v>0</v>
      </c>
      <c r="AL1078" s="28">
        <v>10.381193420000001</v>
      </c>
      <c r="AM1078" s="28">
        <v>10.381193420000001</v>
      </c>
      <c r="AN1078" s="28">
        <v>0</v>
      </c>
      <c r="AO1078" s="28">
        <v>0</v>
      </c>
      <c r="AP1078" s="28">
        <v>2.4166766099999997</v>
      </c>
      <c r="AQ1078" s="28">
        <v>2.4166766099999997</v>
      </c>
      <c r="AR1078" s="28">
        <v>0</v>
      </c>
      <c r="AS1078" s="28">
        <v>0</v>
      </c>
      <c r="AT1078" s="28">
        <v>12.797870029999999</v>
      </c>
      <c r="AU1078" s="28">
        <v>31.398859099999999</v>
      </c>
      <c r="AV1078" s="28">
        <v>71.940327139999994</v>
      </c>
      <c r="AW1078" s="28">
        <v>103.33918623999999</v>
      </c>
      <c r="AX1078" s="28">
        <v>5.6744287900000003</v>
      </c>
      <c r="AY1078" s="28">
        <v>2.3229135099999998</v>
      </c>
      <c r="AZ1078" s="28">
        <v>95.341843940000004</v>
      </c>
    </row>
    <row r="1079" spans="2:52" x14ac:dyDescent="0.25">
      <c r="B1079" s="15" t="s">
        <v>168</v>
      </c>
      <c r="C1079" s="28">
        <v>6.6062970299999995</v>
      </c>
      <c r="D1079" s="28">
        <v>4.8672448499999996</v>
      </c>
      <c r="E1079" s="28">
        <v>2.9975238499999994</v>
      </c>
      <c r="F1079" s="28">
        <v>1.5379890000000001</v>
      </c>
      <c r="G1079" s="28">
        <v>0.33173200000000003</v>
      </c>
      <c r="H1079" s="28">
        <v>1.7390521800000001</v>
      </c>
      <c r="I1079" s="28">
        <v>0.85228518000000009</v>
      </c>
      <c r="J1079" s="28">
        <v>0.44452399999999997</v>
      </c>
      <c r="K1079" s="28">
        <v>0.42449999999999999</v>
      </c>
      <c r="L1079" s="28">
        <v>1.7742999999999998E-2</v>
      </c>
      <c r="M1079" s="28">
        <v>87.679584719999994</v>
      </c>
      <c r="N1079" s="28">
        <v>87.649882000000005</v>
      </c>
      <c r="O1079" s="28">
        <v>2.9702720000000002E-2</v>
      </c>
      <c r="P1079" s="28">
        <v>0</v>
      </c>
      <c r="Q1079" s="28">
        <v>0</v>
      </c>
      <c r="R1079" s="28">
        <v>94.285881750000001</v>
      </c>
      <c r="S1079" s="28">
        <v>33.794332229999995</v>
      </c>
      <c r="T1079" s="28">
        <v>0.53969500000000004</v>
      </c>
      <c r="U1079" s="28">
        <v>8.3133370000000006</v>
      </c>
      <c r="V1079" s="28">
        <v>0</v>
      </c>
      <c r="W1079" s="28">
        <v>3.7605300000000002</v>
      </c>
      <c r="X1079" s="28">
        <v>2.2961689999999999</v>
      </c>
      <c r="Y1079" s="28">
        <v>11.787292050000001</v>
      </c>
      <c r="Z1079" s="28">
        <v>0</v>
      </c>
      <c r="AA1079" s="28">
        <v>60.491355280000001</v>
      </c>
      <c r="AB1079" s="28">
        <v>33.794526470000001</v>
      </c>
      <c r="AC1079" s="28">
        <v>0</v>
      </c>
      <c r="AD1079" s="28">
        <v>0</v>
      </c>
      <c r="AE1079" s="28">
        <v>0</v>
      </c>
      <c r="AF1079" s="28">
        <v>0</v>
      </c>
      <c r="AG1079" s="28">
        <v>0</v>
      </c>
      <c r="AH1079" s="28">
        <v>0</v>
      </c>
      <c r="AI1079" s="28">
        <v>0</v>
      </c>
      <c r="AJ1079" s="28">
        <v>0</v>
      </c>
      <c r="AK1079" s="28">
        <v>0</v>
      </c>
      <c r="AL1079" s="28">
        <v>0.86402906000000002</v>
      </c>
      <c r="AM1079" s="28">
        <v>0.86402906000000002</v>
      </c>
      <c r="AN1079" s="28">
        <v>0</v>
      </c>
      <c r="AO1079" s="28">
        <v>0</v>
      </c>
      <c r="AP1079" s="28">
        <v>0</v>
      </c>
      <c r="AQ1079" s="28">
        <v>0</v>
      </c>
      <c r="AR1079" s="28">
        <v>0</v>
      </c>
      <c r="AS1079" s="28">
        <v>3.12</v>
      </c>
      <c r="AT1079" s="28">
        <v>3.9840290600000001</v>
      </c>
      <c r="AU1079" s="28">
        <v>29.81049741</v>
      </c>
      <c r="AV1079" s="28">
        <v>41.054319240000005</v>
      </c>
      <c r="AW1079" s="28">
        <v>70.864816649999995</v>
      </c>
      <c r="AX1079" s="28">
        <v>0</v>
      </c>
      <c r="AY1079" s="28">
        <v>1.9637472900000001</v>
      </c>
      <c r="AZ1079" s="28">
        <v>68.901069359999994</v>
      </c>
    </row>
    <row r="1080" spans="2:52" x14ac:dyDescent="0.25">
      <c r="B1080" s="15" t="s">
        <v>330</v>
      </c>
      <c r="C1080" s="28">
        <v>6.3529629600000002</v>
      </c>
      <c r="D1080" s="28">
        <v>2.0363745</v>
      </c>
      <c r="E1080" s="28">
        <v>0.76162423000000001</v>
      </c>
      <c r="F1080" s="28">
        <v>0.99353955000000005</v>
      </c>
      <c r="G1080" s="28">
        <v>0.28121071999999997</v>
      </c>
      <c r="H1080" s="28">
        <v>4.3165884600000002</v>
      </c>
      <c r="I1080" s="28">
        <v>0.69390058999999993</v>
      </c>
      <c r="J1080" s="28">
        <v>0.57026600000000005</v>
      </c>
      <c r="K1080" s="28">
        <v>2.9021062999999998</v>
      </c>
      <c r="L1080" s="28">
        <v>0.15031557000000001</v>
      </c>
      <c r="M1080" s="28">
        <v>52.310628000000001</v>
      </c>
      <c r="N1080" s="28">
        <v>52.310628000000001</v>
      </c>
      <c r="O1080" s="28">
        <v>0</v>
      </c>
      <c r="P1080" s="28">
        <v>0</v>
      </c>
      <c r="Q1080" s="28">
        <v>0</v>
      </c>
      <c r="R1080" s="28">
        <v>58.663590960000001</v>
      </c>
      <c r="S1080" s="28">
        <v>31.668137489999999</v>
      </c>
      <c r="T1080" s="28">
        <v>0.54483879000000002</v>
      </c>
      <c r="U1080" s="28">
        <v>2.3527408100000002</v>
      </c>
      <c r="V1080" s="28">
        <v>0</v>
      </c>
      <c r="W1080" s="28">
        <v>0</v>
      </c>
      <c r="X1080" s="28">
        <v>1.00179094</v>
      </c>
      <c r="Y1080" s="28">
        <v>5.6120326199999999</v>
      </c>
      <c r="Z1080" s="28">
        <v>0</v>
      </c>
      <c r="AA1080" s="28">
        <v>41.179540649999993</v>
      </c>
      <c r="AB1080" s="28">
        <v>17.484050309999997</v>
      </c>
      <c r="AC1080" s="28">
        <v>0</v>
      </c>
      <c r="AD1080" s="28">
        <v>0</v>
      </c>
      <c r="AE1080" s="28">
        <v>0</v>
      </c>
      <c r="AF1080" s="28">
        <v>0</v>
      </c>
      <c r="AG1080" s="28">
        <v>0</v>
      </c>
      <c r="AH1080" s="28">
        <v>0</v>
      </c>
      <c r="AI1080" s="28">
        <v>0</v>
      </c>
      <c r="AJ1080" s="28">
        <v>3.3360531499999997</v>
      </c>
      <c r="AK1080" s="28">
        <v>3.3360531499999997</v>
      </c>
      <c r="AL1080" s="28">
        <v>3.2611795699999999</v>
      </c>
      <c r="AM1080" s="28">
        <v>3.2611795699999999</v>
      </c>
      <c r="AN1080" s="28">
        <v>0</v>
      </c>
      <c r="AO1080" s="28">
        <v>0</v>
      </c>
      <c r="AP1080" s="28">
        <v>0</v>
      </c>
      <c r="AQ1080" s="28">
        <v>0</v>
      </c>
      <c r="AR1080" s="28">
        <v>0</v>
      </c>
      <c r="AS1080" s="28">
        <v>7.4309071500000003</v>
      </c>
      <c r="AT1080" s="28">
        <v>10.692086720000001</v>
      </c>
      <c r="AU1080" s="28">
        <v>10.12801674</v>
      </c>
      <c r="AV1080" s="28">
        <v>18.057730070000002</v>
      </c>
      <c r="AW1080" s="28">
        <v>28.185746809999998</v>
      </c>
      <c r="AX1080" s="28">
        <v>1.0985856299999999</v>
      </c>
      <c r="AY1080" s="28">
        <v>1.5095620600000001</v>
      </c>
      <c r="AZ1080" s="28">
        <v>25.577599119999999</v>
      </c>
    </row>
    <row r="1081" spans="2:52" x14ac:dyDescent="0.25">
      <c r="B1081" s="15" t="s">
        <v>68</v>
      </c>
      <c r="C1081" s="28">
        <v>10.582450169999998</v>
      </c>
      <c r="D1081" s="28">
        <v>5.9311666499999998</v>
      </c>
      <c r="E1081" s="28">
        <v>2.2674320899999998</v>
      </c>
      <c r="F1081" s="28">
        <v>2.8984297799999998</v>
      </c>
      <c r="G1081" s="28">
        <v>0.76530478000000002</v>
      </c>
      <c r="H1081" s="28">
        <v>4.6512835199999998</v>
      </c>
      <c r="I1081" s="28">
        <v>1.4650618899999999</v>
      </c>
      <c r="J1081" s="28">
        <v>0.93111900000000003</v>
      </c>
      <c r="K1081" s="28">
        <v>1.3965051000000002</v>
      </c>
      <c r="L1081" s="28">
        <v>0.85859752999999994</v>
      </c>
      <c r="M1081" s="28">
        <v>176.18580118</v>
      </c>
      <c r="N1081" s="28">
        <v>169.38711549999999</v>
      </c>
      <c r="O1081" s="28">
        <v>0.17923990000000001</v>
      </c>
      <c r="P1081" s="28">
        <v>9.6381130000000009E-2</v>
      </c>
      <c r="Q1081" s="28">
        <v>6.5230646500000002</v>
      </c>
      <c r="R1081" s="28">
        <v>186.76825134999999</v>
      </c>
      <c r="S1081" s="28">
        <v>63.827617789999998</v>
      </c>
      <c r="T1081" s="28">
        <v>4.71955612</v>
      </c>
      <c r="U1081" s="28">
        <v>18.649580280000002</v>
      </c>
      <c r="V1081" s="28">
        <v>0</v>
      </c>
      <c r="W1081" s="28">
        <v>1.2220922700000001</v>
      </c>
      <c r="X1081" s="28">
        <v>7.1875982999999994</v>
      </c>
      <c r="Y1081" s="28">
        <v>24.257138329999997</v>
      </c>
      <c r="Z1081" s="28">
        <v>0.28129231999999998</v>
      </c>
      <c r="AA1081" s="28">
        <v>120.14487540999998</v>
      </c>
      <c r="AB1081" s="28">
        <v>66.623375940000003</v>
      </c>
      <c r="AC1081" s="28">
        <v>4.4374200000000004</v>
      </c>
      <c r="AD1081" s="28">
        <v>0</v>
      </c>
      <c r="AE1081" s="28">
        <v>0</v>
      </c>
      <c r="AF1081" s="28">
        <v>4.4374200000000004</v>
      </c>
      <c r="AG1081" s="28">
        <v>0</v>
      </c>
      <c r="AH1081" s="28">
        <v>0</v>
      </c>
      <c r="AI1081" s="28">
        <v>0</v>
      </c>
      <c r="AJ1081" s="28">
        <v>0</v>
      </c>
      <c r="AK1081" s="28">
        <v>4.4374200000000004</v>
      </c>
      <c r="AL1081" s="28">
        <v>11.20504466</v>
      </c>
      <c r="AM1081" s="28">
        <v>11.20504466</v>
      </c>
      <c r="AN1081" s="28">
        <v>0</v>
      </c>
      <c r="AO1081" s="28">
        <v>0</v>
      </c>
      <c r="AP1081" s="28">
        <v>0.58550398999999997</v>
      </c>
      <c r="AQ1081" s="28">
        <v>0.58550398999999997</v>
      </c>
      <c r="AR1081" s="28">
        <v>0</v>
      </c>
      <c r="AS1081" s="28">
        <v>0</v>
      </c>
      <c r="AT1081" s="28">
        <v>11.79054865</v>
      </c>
      <c r="AU1081" s="28">
        <v>59.27024729</v>
      </c>
      <c r="AV1081" s="28">
        <v>129.91812770999999</v>
      </c>
      <c r="AW1081" s="28">
        <v>189.18837500000001</v>
      </c>
      <c r="AX1081" s="28">
        <v>5.4400202100000001</v>
      </c>
      <c r="AY1081" s="28">
        <v>7.9003198899999996</v>
      </c>
      <c r="AZ1081" s="28">
        <v>175.84803490000002</v>
      </c>
    </row>
    <row r="1082" spans="2:52" x14ac:dyDescent="0.25">
      <c r="B1082" s="15" t="s">
        <v>813</v>
      </c>
      <c r="C1082" s="28">
        <v>13.68311083</v>
      </c>
      <c r="D1082" s="28">
        <v>7.4658678200000006</v>
      </c>
      <c r="E1082" s="28">
        <v>1.46239673</v>
      </c>
      <c r="F1082" s="28">
        <v>4.8276742600000002</v>
      </c>
      <c r="G1082" s="28">
        <v>1.1757968300000001</v>
      </c>
      <c r="H1082" s="28">
        <v>6.2172430099999998</v>
      </c>
      <c r="I1082" s="28">
        <v>2.1627995899999997</v>
      </c>
      <c r="J1082" s="28">
        <v>1.1847447099999999</v>
      </c>
      <c r="K1082" s="28">
        <v>2.7178070000000001</v>
      </c>
      <c r="L1082" s="28">
        <v>0.15189170999999999</v>
      </c>
      <c r="M1082" s="28">
        <v>148.49197240000001</v>
      </c>
      <c r="N1082" s="28">
        <v>147.95773</v>
      </c>
      <c r="O1082" s="28">
        <v>0.53424240000000001</v>
      </c>
      <c r="P1082" s="28">
        <v>0</v>
      </c>
      <c r="Q1082" s="28">
        <v>0</v>
      </c>
      <c r="R1082" s="28">
        <v>162.17508323000001</v>
      </c>
      <c r="S1082" s="28">
        <v>46.593245259999996</v>
      </c>
      <c r="T1082" s="28">
        <v>0.56653337000000004</v>
      </c>
      <c r="U1082" s="28">
        <v>17.433029749999999</v>
      </c>
      <c r="V1082" s="28">
        <v>0</v>
      </c>
      <c r="W1082" s="28">
        <v>0</v>
      </c>
      <c r="X1082" s="28">
        <v>6.6400259299999993</v>
      </c>
      <c r="Y1082" s="28">
        <v>29.292852879999998</v>
      </c>
      <c r="Z1082" s="28">
        <v>0.13862933</v>
      </c>
      <c r="AA1082" s="28">
        <v>100.66431652</v>
      </c>
      <c r="AB1082" s="28">
        <v>61.510766709999999</v>
      </c>
      <c r="AC1082" s="28">
        <v>0</v>
      </c>
      <c r="AD1082" s="28">
        <v>0</v>
      </c>
      <c r="AE1082" s="28">
        <v>0</v>
      </c>
      <c r="AF1082" s="28">
        <v>0</v>
      </c>
      <c r="AG1082" s="28">
        <v>0</v>
      </c>
      <c r="AH1082" s="28">
        <v>0</v>
      </c>
      <c r="AI1082" s="28">
        <v>0</v>
      </c>
      <c r="AJ1082" s="28">
        <v>2.9291E-3</v>
      </c>
      <c r="AK1082" s="28">
        <v>2.9291E-3</v>
      </c>
      <c r="AL1082" s="28">
        <v>27.399171149999997</v>
      </c>
      <c r="AM1082" s="28">
        <v>27.399171149999997</v>
      </c>
      <c r="AN1082" s="28">
        <v>0</v>
      </c>
      <c r="AO1082" s="28">
        <v>0</v>
      </c>
      <c r="AP1082" s="28">
        <v>0.71060580000000007</v>
      </c>
      <c r="AQ1082" s="28">
        <v>0.71060580000000007</v>
      </c>
      <c r="AR1082" s="28">
        <v>0</v>
      </c>
      <c r="AS1082" s="28">
        <v>0</v>
      </c>
      <c r="AT1082" s="28">
        <v>28.109776950000001</v>
      </c>
      <c r="AU1082" s="28">
        <v>33.403918860000005</v>
      </c>
      <c r="AV1082" s="28">
        <v>34.829631259999999</v>
      </c>
      <c r="AW1082" s="28">
        <v>68.233550120000004</v>
      </c>
      <c r="AX1082" s="28">
        <v>5.3202561199999998</v>
      </c>
      <c r="AY1082" s="28">
        <v>6.5610274299999993</v>
      </c>
      <c r="AZ1082" s="28">
        <v>56.352266569999998</v>
      </c>
    </row>
    <row r="1083" spans="2:52" x14ac:dyDescent="0.25">
      <c r="B1083" s="15" t="s">
        <v>814</v>
      </c>
      <c r="C1083" s="28">
        <v>31.390522489999999</v>
      </c>
      <c r="D1083" s="28">
        <v>15.63987421</v>
      </c>
      <c r="E1083" s="28">
        <v>5.1084324900000002</v>
      </c>
      <c r="F1083" s="28">
        <v>9.5438413400000002</v>
      </c>
      <c r="G1083" s="28">
        <v>0.98760038000000006</v>
      </c>
      <c r="H1083" s="28">
        <v>15.750648279999998</v>
      </c>
      <c r="I1083" s="28">
        <v>3.8077640399999999</v>
      </c>
      <c r="J1083" s="28">
        <v>5.9045560000000004</v>
      </c>
      <c r="K1083" s="28">
        <v>5.7491397000000006</v>
      </c>
      <c r="L1083" s="28">
        <v>0.28918853999999999</v>
      </c>
      <c r="M1083" s="28">
        <v>103.33083368999999</v>
      </c>
      <c r="N1083" s="28">
        <v>103.103745</v>
      </c>
      <c r="O1083" s="28">
        <v>0.22708869000000001</v>
      </c>
      <c r="P1083" s="28">
        <v>0</v>
      </c>
      <c r="Q1083" s="28">
        <v>0</v>
      </c>
      <c r="R1083" s="28">
        <v>134.72135618000002</v>
      </c>
      <c r="S1083" s="28">
        <v>47.080155789999999</v>
      </c>
      <c r="T1083" s="28">
        <v>1.6247712700000001</v>
      </c>
      <c r="U1083" s="28">
        <v>8.1575563199999994</v>
      </c>
      <c r="V1083" s="28">
        <v>0</v>
      </c>
      <c r="W1083" s="28">
        <v>0</v>
      </c>
      <c r="X1083" s="28">
        <v>8.1306922900000007</v>
      </c>
      <c r="Y1083" s="28">
        <v>13.030928789999999</v>
      </c>
      <c r="Z1083" s="28">
        <v>0.93950844999999994</v>
      </c>
      <c r="AA1083" s="28">
        <v>78.963612910000009</v>
      </c>
      <c r="AB1083" s="28">
        <v>55.757743270000006</v>
      </c>
      <c r="AC1083" s="28">
        <v>0</v>
      </c>
      <c r="AD1083" s="28">
        <v>0</v>
      </c>
      <c r="AE1083" s="28">
        <v>0</v>
      </c>
      <c r="AF1083" s="28">
        <v>0</v>
      </c>
      <c r="AG1083" s="28">
        <v>0</v>
      </c>
      <c r="AH1083" s="28">
        <v>0</v>
      </c>
      <c r="AI1083" s="28">
        <v>0</v>
      </c>
      <c r="AJ1083" s="28">
        <v>1.8680179800000001</v>
      </c>
      <c r="AK1083" s="28">
        <v>1.8680179800000001</v>
      </c>
      <c r="AL1083" s="28">
        <v>4.49308978</v>
      </c>
      <c r="AM1083" s="28">
        <v>4.49308978</v>
      </c>
      <c r="AN1083" s="28">
        <v>0</v>
      </c>
      <c r="AO1083" s="28">
        <v>0</v>
      </c>
      <c r="AP1083" s="28">
        <v>1.12276179</v>
      </c>
      <c r="AQ1083" s="28">
        <v>1.12276179</v>
      </c>
      <c r="AR1083" s="28">
        <v>0</v>
      </c>
      <c r="AS1083" s="28">
        <v>0.40627815</v>
      </c>
      <c r="AT1083" s="28">
        <v>6.0221297200000006</v>
      </c>
      <c r="AU1083" s="28">
        <v>51.603631530000001</v>
      </c>
      <c r="AV1083" s="28">
        <v>61.405976009999996</v>
      </c>
      <c r="AW1083" s="28">
        <v>113.00960753999999</v>
      </c>
      <c r="AX1083" s="28">
        <v>8.4656602899999989</v>
      </c>
      <c r="AY1083" s="28">
        <v>10.15037907</v>
      </c>
      <c r="AZ1083" s="28">
        <v>94.393568179999988</v>
      </c>
    </row>
    <row r="1084" spans="2:52" x14ac:dyDescent="0.25">
      <c r="B1084" s="15" t="s">
        <v>815</v>
      </c>
      <c r="C1084" s="28">
        <v>6.0744052999999996</v>
      </c>
      <c r="D1084" s="28">
        <v>1.9340392999999998</v>
      </c>
      <c r="E1084" s="28">
        <v>0.50567014999999993</v>
      </c>
      <c r="F1084" s="28">
        <v>1.0333085500000001</v>
      </c>
      <c r="G1084" s="28">
        <v>0.39506059999999998</v>
      </c>
      <c r="H1084" s="28">
        <v>4.1403660000000002</v>
      </c>
      <c r="I1084" s="28">
        <v>0.47465661999999997</v>
      </c>
      <c r="J1084" s="28">
        <v>0.26899650000000003</v>
      </c>
      <c r="K1084" s="28">
        <v>3.3815028799999998</v>
      </c>
      <c r="L1084" s="28">
        <v>1.521E-2</v>
      </c>
      <c r="M1084" s="28">
        <v>81.867284999999995</v>
      </c>
      <c r="N1084" s="28">
        <v>81.588340000000002</v>
      </c>
      <c r="O1084" s="28">
        <v>9.4499999999999998E-4</v>
      </c>
      <c r="P1084" s="28">
        <v>0.27800000000000002</v>
      </c>
      <c r="Q1084" s="28">
        <v>0</v>
      </c>
      <c r="R1084" s="28">
        <v>87.941690299999991</v>
      </c>
      <c r="S1084" s="28">
        <v>38.983114619999995</v>
      </c>
      <c r="T1084" s="28">
        <v>0.29113507</v>
      </c>
      <c r="U1084" s="28">
        <v>4.7035471299999996</v>
      </c>
      <c r="V1084" s="28">
        <v>0</v>
      </c>
      <c r="W1084" s="28">
        <v>0</v>
      </c>
      <c r="X1084" s="28">
        <v>0.81394720999999992</v>
      </c>
      <c r="Y1084" s="28">
        <v>5.1558192099999998</v>
      </c>
      <c r="Z1084" s="28">
        <v>0</v>
      </c>
      <c r="AA1084" s="28">
        <v>49.947563240000001</v>
      </c>
      <c r="AB1084" s="28">
        <v>37.994127060000004</v>
      </c>
      <c r="AC1084" s="28">
        <v>0</v>
      </c>
      <c r="AD1084" s="28">
        <v>0</v>
      </c>
      <c r="AE1084" s="28">
        <v>0</v>
      </c>
      <c r="AF1084" s="28">
        <v>0</v>
      </c>
      <c r="AG1084" s="28">
        <v>0</v>
      </c>
      <c r="AH1084" s="28">
        <v>0</v>
      </c>
      <c r="AI1084" s="28">
        <v>0</v>
      </c>
      <c r="AJ1084" s="28">
        <v>0.49654611999999998</v>
      </c>
      <c r="AK1084" s="28">
        <v>0.49654611999999998</v>
      </c>
      <c r="AL1084" s="28">
        <v>9.9072710500000003</v>
      </c>
      <c r="AM1084" s="28">
        <v>9.9072710500000003</v>
      </c>
      <c r="AN1084" s="28">
        <v>0</v>
      </c>
      <c r="AO1084" s="28">
        <v>0</v>
      </c>
      <c r="AP1084" s="28">
        <v>0</v>
      </c>
      <c r="AQ1084" s="28">
        <v>0</v>
      </c>
      <c r="AR1084" s="28">
        <v>0</v>
      </c>
      <c r="AS1084" s="28">
        <v>0</v>
      </c>
      <c r="AT1084" s="28">
        <v>9.9072710500000003</v>
      </c>
      <c r="AU1084" s="28">
        <v>28.58340213</v>
      </c>
      <c r="AV1084" s="28">
        <v>47.412650840000005</v>
      </c>
      <c r="AW1084" s="28">
        <v>75.996052969999994</v>
      </c>
      <c r="AX1084" s="28">
        <v>2.3629471400000002</v>
      </c>
      <c r="AY1084" s="28">
        <v>1.06837746</v>
      </c>
      <c r="AZ1084" s="28">
        <v>72.564728370000012</v>
      </c>
    </row>
    <row r="1085" spans="2:52" x14ac:dyDescent="0.25">
      <c r="B1085" s="15" t="s">
        <v>816</v>
      </c>
      <c r="C1085" s="28">
        <v>0</v>
      </c>
      <c r="D1085" s="28">
        <v>0</v>
      </c>
      <c r="E1085" s="28">
        <v>0</v>
      </c>
      <c r="F1085" s="28">
        <v>0</v>
      </c>
      <c r="G1085" s="28">
        <v>0</v>
      </c>
      <c r="H1085" s="28">
        <v>0</v>
      </c>
      <c r="I1085" s="28">
        <v>0</v>
      </c>
      <c r="J1085" s="28">
        <v>0</v>
      </c>
      <c r="K1085" s="28">
        <v>0</v>
      </c>
      <c r="L1085" s="28">
        <v>0</v>
      </c>
      <c r="M1085" s="28">
        <v>0</v>
      </c>
      <c r="N1085" s="28">
        <v>0</v>
      </c>
      <c r="O1085" s="28">
        <v>0</v>
      </c>
      <c r="P1085" s="28">
        <v>0</v>
      </c>
      <c r="Q1085" s="28">
        <v>0</v>
      </c>
      <c r="R1085" s="28">
        <v>0</v>
      </c>
      <c r="S1085" s="28">
        <v>0</v>
      </c>
      <c r="T1085" s="28">
        <v>0</v>
      </c>
      <c r="U1085" s="28">
        <v>0</v>
      </c>
      <c r="V1085" s="28">
        <v>0</v>
      </c>
      <c r="W1085" s="28">
        <v>0</v>
      </c>
      <c r="X1085" s="28">
        <v>0</v>
      </c>
      <c r="Y1085" s="28">
        <v>0</v>
      </c>
      <c r="Z1085" s="28">
        <v>0</v>
      </c>
      <c r="AA1085" s="28">
        <v>0</v>
      </c>
      <c r="AB1085" s="28">
        <v>0</v>
      </c>
      <c r="AC1085" s="28">
        <v>0</v>
      </c>
      <c r="AD1085" s="28">
        <v>0</v>
      </c>
      <c r="AE1085" s="28">
        <v>0</v>
      </c>
      <c r="AF1085" s="28">
        <v>0</v>
      </c>
      <c r="AG1085" s="28">
        <v>0</v>
      </c>
      <c r="AH1085" s="28">
        <v>0</v>
      </c>
      <c r="AI1085" s="28">
        <v>0</v>
      </c>
      <c r="AJ1085" s="28">
        <v>0</v>
      </c>
      <c r="AK1085" s="28">
        <v>0</v>
      </c>
      <c r="AL1085" s="28">
        <v>0</v>
      </c>
      <c r="AM1085" s="28">
        <v>0</v>
      </c>
      <c r="AN1085" s="28">
        <v>0</v>
      </c>
      <c r="AO1085" s="28">
        <v>0</v>
      </c>
      <c r="AP1085" s="28">
        <v>0</v>
      </c>
      <c r="AQ1085" s="28">
        <v>0</v>
      </c>
      <c r="AR1085" s="28">
        <v>0</v>
      </c>
      <c r="AS1085" s="28">
        <v>0</v>
      </c>
      <c r="AT1085" s="28">
        <v>0</v>
      </c>
      <c r="AU1085" s="28">
        <v>0</v>
      </c>
      <c r="AV1085" s="28">
        <v>0</v>
      </c>
      <c r="AW1085" s="28">
        <v>0</v>
      </c>
      <c r="AX1085" s="28">
        <v>0</v>
      </c>
      <c r="AY1085" s="28">
        <v>0</v>
      </c>
      <c r="AZ1085" s="28">
        <v>0</v>
      </c>
    </row>
    <row r="1086" spans="2:52" x14ac:dyDescent="0.25">
      <c r="B1086" s="15" t="s">
        <v>817</v>
      </c>
      <c r="C1086" s="28">
        <v>6.5740498999999994</v>
      </c>
      <c r="D1086" s="28">
        <v>1.83841868</v>
      </c>
      <c r="E1086" s="28">
        <v>1.00915797</v>
      </c>
      <c r="F1086" s="28">
        <v>0.56336455000000007</v>
      </c>
      <c r="G1086" s="28">
        <v>0.26589615999999999</v>
      </c>
      <c r="H1086" s="28">
        <v>4.7356312200000001</v>
      </c>
      <c r="I1086" s="28">
        <v>0.74495243999999994</v>
      </c>
      <c r="J1086" s="28">
        <v>0.31960899999999998</v>
      </c>
      <c r="K1086" s="28">
        <v>3.15967368</v>
      </c>
      <c r="L1086" s="28">
        <v>0.51139610000000002</v>
      </c>
      <c r="M1086" s="28">
        <v>79.062577000000005</v>
      </c>
      <c r="N1086" s="28">
        <v>79.062577000000005</v>
      </c>
      <c r="O1086" s="28">
        <v>0</v>
      </c>
      <c r="P1086" s="28">
        <v>0</v>
      </c>
      <c r="Q1086" s="28">
        <v>0</v>
      </c>
      <c r="R1086" s="28">
        <v>85.63662690000001</v>
      </c>
      <c r="S1086" s="28">
        <v>43.67828351</v>
      </c>
      <c r="T1086" s="28">
        <v>0.22701552999999999</v>
      </c>
      <c r="U1086" s="28">
        <v>5.0640167199999997</v>
      </c>
      <c r="V1086" s="28">
        <v>0</v>
      </c>
      <c r="W1086" s="28">
        <v>0</v>
      </c>
      <c r="X1086" s="28">
        <v>2.10263708</v>
      </c>
      <c r="Y1086" s="28">
        <v>5.5732974000000004</v>
      </c>
      <c r="Z1086" s="28">
        <v>0</v>
      </c>
      <c r="AA1086" s="28">
        <v>56.645250239999996</v>
      </c>
      <c r="AB1086" s="28">
        <v>28.99137666</v>
      </c>
      <c r="AC1086" s="28">
        <v>0</v>
      </c>
      <c r="AD1086" s="28">
        <v>0</v>
      </c>
      <c r="AE1086" s="28">
        <v>0</v>
      </c>
      <c r="AF1086" s="28">
        <v>0</v>
      </c>
      <c r="AG1086" s="28">
        <v>0</v>
      </c>
      <c r="AH1086" s="28">
        <v>0</v>
      </c>
      <c r="AI1086" s="28">
        <v>0</v>
      </c>
      <c r="AJ1086" s="28">
        <v>1.5255581899999999</v>
      </c>
      <c r="AK1086" s="28">
        <v>1.5255581899999999</v>
      </c>
      <c r="AL1086" s="28">
        <v>13.34293192</v>
      </c>
      <c r="AM1086" s="28">
        <v>13.34293192</v>
      </c>
      <c r="AN1086" s="28">
        <v>0</v>
      </c>
      <c r="AO1086" s="28">
        <v>0</v>
      </c>
      <c r="AP1086" s="28">
        <v>0</v>
      </c>
      <c r="AQ1086" s="28">
        <v>0</v>
      </c>
      <c r="AR1086" s="28">
        <v>0</v>
      </c>
      <c r="AS1086" s="28">
        <v>0</v>
      </c>
      <c r="AT1086" s="28">
        <v>13.34293192</v>
      </c>
      <c r="AU1086" s="28">
        <v>17.174002930000004</v>
      </c>
      <c r="AV1086" s="28">
        <v>11.369285309999999</v>
      </c>
      <c r="AW1086" s="28">
        <v>28.543288240000003</v>
      </c>
      <c r="AX1086" s="28">
        <v>2.7355230699999997</v>
      </c>
      <c r="AY1086" s="28">
        <v>2.5333254599999999</v>
      </c>
      <c r="AZ1086" s="28">
        <v>23.274439709999999</v>
      </c>
    </row>
    <row r="1087" spans="2:52" x14ac:dyDescent="0.25">
      <c r="B1087" s="15" t="s">
        <v>818</v>
      </c>
      <c r="C1087" s="28">
        <v>14.876741769999999</v>
      </c>
      <c r="D1087" s="28">
        <v>3.6172469399999998</v>
      </c>
      <c r="E1087" s="28">
        <v>1.5711012499999999</v>
      </c>
      <c r="F1087" s="28">
        <v>1.4432155900000001</v>
      </c>
      <c r="G1087" s="28">
        <v>0.60293010000000002</v>
      </c>
      <c r="H1087" s="28">
        <v>11.25949483</v>
      </c>
      <c r="I1087" s="28">
        <v>4.4766710599999993</v>
      </c>
      <c r="J1087" s="28">
        <v>0.86253500000000005</v>
      </c>
      <c r="K1087" s="28">
        <v>5.6293197599999996</v>
      </c>
      <c r="L1087" s="28">
        <v>0.29096901000000003</v>
      </c>
      <c r="M1087" s="28">
        <v>63.001486</v>
      </c>
      <c r="N1087" s="28">
        <v>63.001486</v>
      </c>
      <c r="O1087" s="28">
        <v>0</v>
      </c>
      <c r="P1087" s="28">
        <v>0</v>
      </c>
      <c r="Q1087" s="28">
        <v>0</v>
      </c>
      <c r="R1087" s="28">
        <v>77.878227769999995</v>
      </c>
      <c r="S1087" s="28">
        <v>36.415709770000007</v>
      </c>
      <c r="T1087" s="28">
        <v>0.4932782</v>
      </c>
      <c r="U1087" s="28">
        <v>3.99223214</v>
      </c>
      <c r="V1087" s="28">
        <v>0</v>
      </c>
      <c r="W1087" s="28">
        <v>0</v>
      </c>
      <c r="X1087" s="28">
        <v>2.5972742499999999</v>
      </c>
      <c r="Y1087" s="28">
        <v>4.4531319500000004</v>
      </c>
      <c r="Z1087" s="28">
        <v>1.3137506699999999</v>
      </c>
      <c r="AA1087" s="28">
        <v>49.265376980000013</v>
      </c>
      <c r="AB1087" s="28">
        <v>28.612850790000003</v>
      </c>
      <c r="AC1087" s="28">
        <v>0</v>
      </c>
      <c r="AD1087" s="28">
        <v>0</v>
      </c>
      <c r="AE1087" s="28">
        <v>0</v>
      </c>
      <c r="AF1087" s="28">
        <v>0</v>
      </c>
      <c r="AG1087" s="28">
        <v>0</v>
      </c>
      <c r="AH1087" s="28">
        <v>0</v>
      </c>
      <c r="AI1087" s="28">
        <v>0</v>
      </c>
      <c r="AJ1087" s="28">
        <v>0</v>
      </c>
      <c r="AK1087" s="28">
        <v>0</v>
      </c>
      <c r="AL1087" s="28">
        <v>7.1834193200000005</v>
      </c>
      <c r="AM1087" s="28">
        <v>7.1834193200000005</v>
      </c>
      <c r="AN1087" s="28">
        <v>0</v>
      </c>
      <c r="AO1087" s="28">
        <v>0</v>
      </c>
      <c r="AP1087" s="28">
        <v>3.3929681600000001</v>
      </c>
      <c r="AQ1087" s="28">
        <v>3.3929681600000001</v>
      </c>
      <c r="AR1087" s="28">
        <v>0</v>
      </c>
      <c r="AS1087" s="28">
        <v>0</v>
      </c>
      <c r="AT1087" s="28">
        <v>10.576387480000001</v>
      </c>
      <c r="AU1087" s="28">
        <v>18.036463310000002</v>
      </c>
      <c r="AV1087" s="28">
        <v>24.630905220000002</v>
      </c>
      <c r="AW1087" s="28">
        <v>42.667368530000005</v>
      </c>
      <c r="AX1087" s="28">
        <v>1.77378748</v>
      </c>
      <c r="AY1087" s="28">
        <v>0</v>
      </c>
      <c r="AZ1087" s="28">
        <v>40.893581050000002</v>
      </c>
    </row>
    <row r="1088" spans="2:52" x14ac:dyDescent="0.25">
      <c r="B1088" s="25" t="s">
        <v>1582</v>
      </c>
      <c r="C1088" s="26">
        <f t="shared" ref="C1088:AZ1088" si="66">SUM(C1069:C1087)</f>
        <v>204.70189666999997</v>
      </c>
      <c r="D1088" s="26">
        <f t="shared" si="66"/>
        <v>87.885782330000012</v>
      </c>
      <c r="E1088" s="26">
        <f t="shared" si="66"/>
        <v>34.394203229999995</v>
      </c>
      <c r="F1088" s="26">
        <f t="shared" si="66"/>
        <v>44.545921700000008</v>
      </c>
      <c r="G1088" s="26">
        <f t="shared" si="66"/>
        <v>8.9456574</v>
      </c>
      <c r="H1088" s="26">
        <f t="shared" si="66"/>
        <v>116.81611433999998</v>
      </c>
      <c r="I1088" s="26">
        <f t="shared" si="66"/>
        <v>26.883941899999996</v>
      </c>
      <c r="J1088" s="26">
        <f t="shared" si="66"/>
        <v>15.77162055</v>
      </c>
      <c r="K1088" s="26">
        <f t="shared" si="66"/>
        <v>68.551474929999998</v>
      </c>
      <c r="L1088" s="26">
        <f t="shared" si="66"/>
        <v>5.6090769599999986</v>
      </c>
      <c r="M1088" s="26">
        <f t="shared" si="66"/>
        <v>1677.2608549199999</v>
      </c>
      <c r="N1088" s="26">
        <f t="shared" si="66"/>
        <v>1659.8832325000003</v>
      </c>
      <c r="O1088" s="26">
        <f t="shared" si="66"/>
        <v>1.9595235800000002</v>
      </c>
      <c r="P1088" s="26">
        <f t="shared" si="66"/>
        <v>8.8950341900000005</v>
      </c>
      <c r="Q1088" s="26">
        <f t="shared" si="66"/>
        <v>6.5230646500000002</v>
      </c>
      <c r="R1088" s="26">
        <f t="shared" si="66"/>
        <v>1881.9627515899997</v>
      </c>
      <c r="S1088" s="26">
        <f t="shared" si="66"/>
        <v>730.97007975000008</v>
      </c>
      <c r="T1088" s="26">
        <f t="shared" si="66"/>
        <v>17.786160179999996</v>
      </c>
      <c r="U1088" s="26">
        <f t="shared" si="66"/>
        <v>131.0249555</v>
      </c>
      <c r="V1088" s="26">
        <f t="shared" si="66"/>
        <v>0</v>
      </c>
      <c r="W1088" s="26">
        <f t="shared" si="66"/>
        <v>15.57957597</v>
      </c>
      <c r="X1088" s="26">
        <f t="shared" si="66"/>
        <v>80.802713709999978</v>
      </c>
      <c r="Y1088" s="26">
        <f t="shared" si="66"/>
        <v>238.39082350999996</v>
      </c>
      <c r="Z1088" s="26">
        <f t="shared" si="66"/>
        <v>12.858073600000001</v>
      </c>
      <c r="AA1088" s="26">
        <f t="shared" si="66"/>
        <v>1227.4123822199997</v>
      </c>
      <c r="AB1088" s="26">
        <f t="shared" si="66"/>
        <v>654.55036937</v>
      </c>
      <c r="AC1088" s="26">
        <f t="shared" si="66"/>
        <v>4.4374200000000004</v>
      </c>
      <c r="AD1088" s="26">
        <f t="shared" si="66"/>
        <v>0</v>
      </c>
      <c r="AE1088" s="26">
        <f t="shared" si="66"/>
        <v>0</v>
      </c>
      <c r="AF1088" s="26">
        <f t="shared" si="66"/>
        <v>4.4374200000000004</v>
      </c>
      <c r="AG1088" s="26">
        <f t="shared" si="66"/>
        <v>9.9700000000000006</v>
      </c>
      <c r="AH1088" s="26">
        <f t="shared" si="66"/>
        <v>9.9700000000000006</v>
      </c>
      <c r="AI1088" s="26">
        <f t="shared" si="66"/>
        <v>0</v>
      </c>
      <c r="AJ1088" s="26">
        <f t="shared" si="66"/>
        <v>41.543141949999999</v>
      </c>
      <c r="AK1088" s="26">
        <f t="shared" si="66"/>
        <v>55.950561950000001</v>
      </c>
      <c r="AL1088" s="26">
        <f t="shared" si="66"/>
        <v>130.17540102000001</v>
      </c>
      <c r="AM1088" s="26">
        <f t="shared" si="66"/>
        <v>130.17540102000001</v>
      </c>
      <c r="AN1088" s="26">
        <f t="shared" si="66"/>
        <v>0</v>
      </c>
      <c r="AO1088" s="26">
        <f t="shared" si="66"/>
        <v>0</v>
      </c>
      <c r="AP1088" s="26">
        <f t="shared" si="66"/>
        <v>31.006761449999996</v>
      </c>
      <c r="AQ1088" s="26">
        <f t="shared" si="66"/>
        <v>31.006761449999996</v>
      </c>
      <c r="AR1088" s="26">
        <f t="shared" si="66"/>
        <v>0</v>
      </c>
      <c r="AS1088" s="26">
        <f t="shared" si="66"/>
        <v>73.782997320000007</v>
      </c>
      <c r="AT1088" s="26">
        <f t="shared" si="66"/>
        <v>234.96515979</v>
      </c>
      <c r="AU1088" s="26">
        <f t="shared" si="66"/>
        <v>475.53577153000015</v>
      </c>
      <c r="AV1088" s="26">
        <f t="shared" si="66"/>
        <v>763.26053138000009</v>
      </c>
      <c r="AW1088" s="26">
        <f t="shared" si="66"/>
        <v>1238.7963029099999</v>
      </c>
      <c r="AX1088" s="26">
        <f t="shared" si="66"/>
        <v>40.816081370000006</v>
      </c>
      <c r="AY1088" s="26">
        <f t="shared" si="66"/>
        <v>78.535390789999994</v>
      </c>
      <c r="AZ1088" s="26">
        <f t="shared" si="66"/>
        <v>1119.4448307499999</v>
      </c>
    </row>
    <row r="1089" spans="2:52" x14ac:dyDescent="0.25"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</row>
    <row r="1090" spans="2:52" x14ac:dyDescent="0.25">
      <c r="B1090" s="14" t="s">
        <v>707</v>
      </c>
    </row>
    <row r="1091" spans="2:52" x14ac:dyDescent="0.25">
      <c r="B1091" s="15" t="s">
        <v>819</v>
      </c>
      <c r="C1091" s="28">
        <v>1.8613398300000001</v>
      </c>
      <c r="D1091" s="28">
        <v>0.98588745999999994</v>
      </c>
      <c r="E1091" s="28">
        <v>0.51899967000000002</v>
      </c>
      <c r="F1091" s="28">
        <v>0.37795455999999999</v>
      </c>
      <c r="G1091" s="28">
        <v>8.8933230000000002E-2</v>
      </c>
      <c r="H1091" s="28">
        <v>0.87545236999999998</v>
      </c>
      <c r="I1091" s="28">
        <v>0.22332354000000001</v>
      </c>
      <c r="J1091" s="28">
        <v>0.272785</v>
      </c>
      <c r="K1091" s="28">
        <v>0.35559245</v>
      </c>
      <c r="L1091" s="28">
        <v>2.3751380000000002E-2</v>
      </c>
      <c r="M1091" s="28">
        <v>33.854039</v>
      </c>
      <c r="N1091" s="28">
        <v>33.854039</v>
      </c>
      <c r="O1091" s="28">
        <v>0</v>
      </c>
      <c r="P1091" s="28">
        <v>0</v>
      </c>
      <c r="Q1091" s="28">
        <v>0</v>
      </c>
      <c r="R1091" s="28">
        <v>35.715378829999999</v>
      </c>
      <c r="S1091" s="28">
        <v>13.935485199999999</v>
      </c>
      <c r="T1091" s="28">
        <v>0.18639088000000001</v>
      </c>
      <c r="U1091" s="28">
        <v>1.6848994399999999</v>
      </c>
      <c r="V1091" s="28">
        <v>0</v>
      </c>
      <c r="W1091" s="28">
        <v>0</v>
      </c>
      <c r="X1091" s="28">
        <v>0.52875279000000008</v>
      </c>
      <c r="Y1091" s="28">
        <v>1.01001121</v>
      </c>
      <c r="Z1091" s="28">
        <v>0</v>
      </c>
      <c r="AA1091" s="28">
        <v>17.345539519999999</v>
      </c>
      <c r="AB1091" s="28">
        <v>18.36983931</v>
      </c>
      <c r="AC1091" s="28">
        <v>0</v>
      </c>
      <c r="AD1091" s="28">
        <v>0</v>
      </c>
      <c r="AE1091" s="28">
        <v>0</v>
      </c>
      <c r="AF1091" s="28">
        <v>0</v>
      </c>
      <c r="AG1091" s="28">
        <v>0</v>
      </c>
      <c r="AH1091" s="28">
        <v>0</v>
      </c>
      <c r="AI1091" s="28">
        <v>0</v>
      </c>
      <c r="AJ1091" s="28">
        <v>0.16764263000000001</v>
      </c>
      <c r="AK1091" s="28">
        <v>0.16764263000000001</v>
      </c>
      <c r="AL1091" s="28">
        <v>0.58277299999999999</v>
      </c>
      <c r="AM1091" s="28">
        <v>0.58277299999999999</v>
      </c>
      <c r="AN1091" s="28">
        <v>0</v>
      </c>
      <c r="AO1091" s="28">
        <v>0</v>
      </c>
      <c r="AP1091" s="28">
        <v>0</v>
      </c>
      <c r="AQ1091" s="28">
        <v>0</v>
      </c>
      <c r="AR1091" s="28">
        <v>0</v>
      </c>
      <c r="AS1091" s="28">
        <v>12.37169014</v>
      </c>
      <c r="AT1091" s="28">
        <v>12.954463140000001</v>
      </c>
      <c r="AU1091" s="28">
        <v>5.5830187999999996</v>
      </c>
      <c r="AV1091" s="28">
        <v>7.8568414099999995</v>
      </c>
      <c r="AW1091" s="28">
        <v>13.439860209999999</v>
      </c>
      <c r="AX1091" s="28">
        <v>0.66365638999999998</v>
      </c>
      <c r="AY1091" s="28">
        <v>0</v>
      </c>
      <c r="AZ1091" s="28">
        <v>12.776203819999999</v>
      </c>
    </row>
    <row r="1092" spans="2:52" x14ac:dyDescent="0.25">
      <c r="B1092" s="15" t="s">
        <v>820</v>
      </c>
      <c r="C1092" s="28">
        <v>15.241722280000001</v>
      </c>
      <c r="D1092" s="28">
        <v>4.4944072100000003</v>
      </c>
      <c r="E1092" s="28">
        <v>1.2690002199999999</v>
      </c>
      <c r="F1092" s="28">
        <v>2.69096994</v>
      </c>
      <c r="G1092" s="28">
        <v>0.53443705000000008</v>
      </c>
      <c r="H1092" s="28">
        <v>10.747315070000003</v>
      </c>
      <c r="I1092" s="28">
        <v>1.5386333300000001</v>
      </c>
      <c r="J1092" s="28">
        <v>0.61451344999999991</v>
      </c>
      <c r="K1092" s="28">
        <v>8.4992627299999999</v>
      </c>
      <c r="L1092" s="28">
        <v>9.4905560000000014E-2</v>
      </c>
      <c r="M1092" s="28">
        <v>44.707138</v>
      </c>
      <c r="N1092" s="28">
        <v>44.707138</v>
      </c>
      <c r="O1092" s="28">
        <v>0</v>
      </c>
      <c r="P1092" s="28">
        <v>0</v>
      </c>
      <c r="Q1092" s="28">
        <v>0</v>
      </c>
      <c r="R1092" s="28">
        <v>59.948860279999998</v>
      </c>
      <c r="S1092" s="28">
        <v>26.361720739999999</v>
      </c>
      <c r="T1092" s="28">
        <v>0.37200643</v>
      </c>
      <c r="U1092" s="28">
        <v>4.8769244</v>
      </c>
      <c r="V1092" s="28">
        <v>0</v>
      </c>
      <c r="W1092" s="28">
        <v>6.6181020500000001</v>
      </c>
      <c r="X1092" s="28">
        <v>1.2292775900000001</v>
      </c>
      <c r="Y1092" s="28">
        <v>9.3818645399999987</v>
      </c>
      <c r="Z1092" s="28">
        <v>0</v>
      </c>
      <c r="AA1092" s="28">
        <v>48.839895749999997</v>
      </c>
      <c r="AB1092" s="28">
        <v>11.10896453</v>
      </c>
      <c r="AC1092" s="28">
        <v>0</v>
      </c>
      <c r="AD1092" s="28">
        <v>0</v>
      </c>
      <c r="AE1092" s="28">
        <v>0</v>
      </c>
      <c r="AF1092" s="28">
        <v>0</v>
      </c>
      <c r="AG1092" s="28">
        <v>4.9646392000000006</v>
      </c>
      <c r="AH1092" s="28">
        <v>4.9646392000000006</v>
      </c>
      <c r="AI1092" s="28">
        <v>0</v>
      </c>
      <c r="AJ1092" s="28">
        <v>1.65923574</v>
      </c>
      <c r="AK1092" s="28">
        <v>6.6238749400000003</v>
      </c>
      <c r="AL1092" s="28">
        <v>2.2164640300000005</v>
      </c>
      <c r="AM1092" s="28">
        <v>2.2164640300000005</v>
      </c>
      <c r="AN1092" s="28">
        <v>0</v>
      </c>
      <c r="AO1092" s="28">
        <v>0</v>
      </c>
      <c r="AP1092" s="28">
        <v>0</v>
      </c>
      <c r="AQ1092" s="28">
        <v>0</v>
      </c>
      <c r="AR1092" s="28">
        <v>0</v>
      </c>
      <c r="AS1092" s="28">
        <v>7.2298762699999992</v>
      </c>
      <c r="AT1092" s="28">
        <v>9.446340300000001</v>
      </c>
      <c r="AU1092" s="28">
        <v>8.2864991700000008</v>
      </c>
      <c r="AV1092" s="28">
        <v>20.901658749999999</v>
      </c>
      <c r="AW1092" s="28">
        <v>29.188157920000002</v>
      </c>
      <c r="AX1092" s="28">
        <v>1.97291693</v>
      </c>
      <c r="AY1092" s="28">
        <v>0</v>
      </c>
      <c r="AZ1092" s="28">
        <v>27.215240990000002</v>
      </c>
    </row>
    <row r="1093" spans="2:52" x14ac:dyDescent="0.25">
      <c r="B1093" s="15" t="s">
        <v>821</v>
      </c>
      <c r="C1093" s="28">
        <v>8.0849474699999995</v>
      </c>
      <c r="D1093" s="28">
        <v>5.5279278099999996</v>
      </c>
      <c r="E1093" s="28">
        <v>3.9383635999999997</v>
      </c>
      <c r="F1093" s="28">
        <v>1.22962303</v>
      </c>
      <c r="G1093" s="28">
        <v>0.35994117999999997</v>
      </c>
      <c r="H1093" s="28">
        <v>2.5570196600000004</v>
      </c>
      <c r="I1093" s="28">
        <v>0.39023416999999999</v>
      </c>
      <c r="J1093" s="28">
        <v>0.79186400000000001</v>
      </c>
      <c r="K1093" s="28">
        <v>0.92558784999999999</v>
      </c>
      <c r="L1093" s="28">
        <v>0.44933364000000003</v>
      </c>
      <c r="M1093" s="28">
        <v>55.473736000000002</v>
      </c>
      <c r="N1093" s="28">
        <v>55.473736000000002</v>
      </c>
      <c r="O1093" s="28">
        <v>0</v>
      </c>
      <c r="P1093" s="28">
        <v>0</v>
      </c>
      <c r="Q1093" s="28">
        <v>0</v>
      </c>
      <c r="R1093" s="28">
        <v>63.558683469999998</v>
      </c>
      <c r="S1093" s="28">
        <v>34.337840079999999</v>
      </c>
      <c r="T1093" s="28">
        <v>1.77845074</v>
      </c>
      <c r="U1093" s="28">
        <v>1.8265088999999999</v>
      </c>
      <c r="V1093" s="28">
        <v>0</v>
      </c>
      <c r="W1093" s="28">
        <v>0</v>
      </c>
      <c r="X1093" s="28">
        <v>0.67175534999999997</v>
      </c>
      <c r="Y1093" s="28">
        <v>1.8321547199999999</v>
      </c>
      <c r="Z1093" s="28">
        <v>0</v>
      </c>
      <c r="AA1093" s="28">
        <v>40.44670979</v>
      </c>
      <c r="AB1093" s="28">
        <v>23.111973679999998</v>
      </c>
      <c r="AC1093" s="28">
        <v>0</v>
      </c>
      <c r="AD1093" s="28">
        <v>0</v>
      </c>
      <c r="AE1093" s="28">
        <v>0</v>
      </c>
      <c r="AF1093" s="28">
        <v>0</v>
      </c>
      <c r="AG1093" s="28">
        <v>0</v>
      </c>
      <c r="AH1093" s="28">
        <v>0</v>
      </c>
      <c r="AI1093" s="28">
        <v>0</v>
      </c>
      <c r="AJ1093" s="28">
        <v>0</v>
      </c>
      <c r="AK1093" s="28">
        <v>0</v>
      </c>
      <c r="AL1093" s="28">
        <v>3.2125619900000002</v>
      </c>
      <c r="AM1093" s="28">
        <v>3.2125619900000002</v>
      </c>
      <c r="AN1093" s="28">
        <v>0</v>
      </c>
      <c r="AO1093" s="28">
        <v>0</v>
      </c>
      <c r="AP1093" s="28">
        <v>0</v>
      </c>
      <c r="AQ1093" s="28">
        <v>0</v>
      </c>
      <c r="AR1093" s="28">
        <v>0</v>
      </c>
      <c r="AS1093" s="28">
        <v>6.8309949999999994E-2</v>
      </c>
      <c r="AT1093" s="28">
        <v>3.2808719400000004</v>
      </c>
      <c r="AU1093" s="28">
        <v>19.831101739999998</v>
      </c>
      <c r="AV1093" s="28">
        <v>38.389529930000002</v>
      </c>
      <c r="AW1093" s="28">
        <v>58.220631670000003</v>
      </c>
      <c r="AX1093" s="28">
        <v>0</v>
      </c>
      <c r="AY1093" s="28">
        <v>0</v>
      </c>
      <c r="AZ1093" s="28">
        <v>58.220631670000003</v>
      </c>
    </row>
    <row r="1094" spans="2:52" x14ac:dyDescent="0.25">
      <c r="B1094" s="15" t="s">
        <v>822</v>
      </c>
      <c r="C1094" s="28">
        <v>5.0880626999999992</v>
      </c>
      <c r="D1094" s="28">
        <v>1.61632617</v>
      </c>
      <c r="E1094" s="28">
        <v>0.76377386000000003</v>
      </c>
      <c r="F1094" s="28">
        <v>0.66414777000000003</v>
      </c>
      <c r="G1094" s="28">
        <v>0.18840454000000001</v>
      </c>
      <c r="H1094" s="28">
        <v>3.4717365299999998</v>
      </c>
      <c r="I1094" s="28">
        <v>0.51197199999999998</v>
      </c>
      <c r="J1094" s="28">
        <v>0.416329</v>
      </c>
      <c r="K1094" s="28">
        <v>2.5412958799999998</v>
      </c>
      <c r="L1094" s="28">
        <v>2.1396499999999999E-3</v>
      </c>
      <c r="M1094" s="28">
        <v>45.819529860000003</v>
      </c>
      <c r="N1094" s="28">
        <v>45.376866999999997</v>
      </c>
      <c r="O1094" s="28">
        <v>1.6204549999999998E-2</v>
      </c>
      <c r="P1094" s="28">
        <v>0</v>
      </c>
      <c r="Q1094" s="28">
        <v>0.42645831000000001</v>
      </c>
      <c r="R1094" s="28">
        <v>50.907592560000005</v>
      </c>
      <c r="S1094" s="28">
        <v>14.385575919999999</v>
      </c>
      <c r="T1094" s="28">
        <v>0.80847606000000005</v>
      </c>
      <c r="U1094" s="28">
        <v>3.2993479799999998</v>
      </c>
      <c r="V1094" s="28">
        <v>0</v>
      </c>
      <c r="W1094" s="28">
        <v>0</v>
      </c>
      <c r="X1094" s="28">
        <v>3.29015952</v>
      </c>
      <c r="Y1094" s="28">
        <v>6.8159903499999999</v>
      </c>
      <c r="Z1094" s="28">
        <v>0</v>
      </c>
      <c r="AA1094" s="28">
        <v>28.599549829999997</v>
      </c>
      <c r="AB1094" s="28">
        <v>22.30804273</v>
      </c>
      <c r="AC1094" s="28">
        <v>0</v>
      </c>
      <c r="AD1094" s="28">
        <v>0</v>
      </c>
      <c r="AE1094" s="28">
        <v>0</v>
      </c>
      <c r="AF1094" s="28">
        <v>0</v>
      </c>
      <c r="AG1094" s="28">
        <v>0</v>
      </c>
      <c r="AH1094" s="28">
        <v>0</v>
      </c>
      <c r="AI1094" s="28">
        <v>0</v>
      </c>
      <c r="AJ1094" s="28">
        <v>0.19131551999999999</v>
      </c>
      <c r="AK1094" s="28">
        <v>0.19131551999999999</v>
      </c>
      <c r="AL1094" s="28">
        <v>9.3792169999999994E-2</v>
      </c>
      <c r="AM1094" s="28">
        <v>9.3792169999999994E-2</v>
      </c>
      <c r="AN1094" s="28">
        <v>0</v>
      </c>
      <c r="AO1094" s="28">
        <v>0</v>
      </c>
      <c r="AP1094" s="28">
        <v>0</v>
      </c>
      <c r="AQ1094" s="28">
        <v>0</v>
      </c>
      <c r="AR1094" s="28">
        <v>0</v>
      </c>
      <c r="AS1094" s="28">
        <v>13.341765150000001</v>
      </c>
      <c r="AT1094" s="28">
        <v>13.435557320000001</v>
      </c>
      <c r="AU1094" s="28">
        <v>9.0638009300000011</v>
      </c>
      <c r="AV1094" s="28">
        <v>9.5658771099999989</v>
      </c>
      <c r="AW1094" s="28">
        <v>18.629678039999998</v>
      </c>
      <c r="AX1094" s="28">
        <v>0.91168700000000003</v>
      </c>
      <c r="AY1094" s="28">
        <v>0</v>
      </c>
      <c r="AZ1094" s="28">
        <v>17.717991039999998</v>
      </c>
    </row>
    <row r="1095" spans="2:52" x14ac:dyDescent="0.25">
      <c r="B1095" s="15" t="s">
        <v>92</v>
      </c>
      <c r="C1095" s="28">
        <v>6.6976116499999998</v>
      </c>
      <c r="D1095" s="28">
        <v>3.4941859399999999</v>
      </c>
      <c r="E1095" s="28">
        <v>1.2085447600000001</v>
      </c>
      <c r="F1095" s="28">
        <v>2.1213920000000002</v>
      </c>
      <c r="G1095" s="28">
        <v>0.16424917999999999</v>
      </c>
      <c r="H1095" s="28">
        <v>3.2034257099999994</v>
      </c>
      <c r="I1095" s="28">
        <v>1.2465066599999999</v>
      </c>
      <c r="J1095" s="28">
        <v>0.28693800000000003</v>
      </c>
      <c r="K1095" s="28">
        <v>1.5658006499999999</v>
      </c>
      <c r="L1095" s="28">
        <v>0.10418039999999999</v>
      </c>
      <c r="M1095" s="28">
        <v>44.605323259999999</v>
      </c>
      <c r="N1095" s="28">
        <v>44.592078999999998</v>
      </c>
      <c r="O1095" s="28">
        <v>1.3244260000000001E-2</v>
      </c>
      <c r="P1095" s="28">
        <v>0</v>
      </c>
      <c r="Q1095" s="28">
        <v>0</v>
      </c>
      <c r="R1095" s="28">
        <v>51.302934909999998</v>
      </c>
      <c r="S1095" s="28">
        <v>17.062398920000003</v>
      </c>
      <c r="T1095" s="28">
        <v>0.25995246999999999</v>
      </c>
      <c r="U1095" s="28">
        <v>3.59087289</v>
      </c>
      <c r="V1095" s="28">
        <v>0</v>
      </c>
      <c r="W1095" s="28">
        <v>0</v>
      </c>
      <c r="X1095" s="28">
        <v>1.28771111</v>
      </c>
      <c r="Y1095" s="28">
        <v>2.6639793199999997</v>
      </c>
      <c r="Z1095" s="28">
        <v>0</v>
      </c>
      <c r="AA1095" s="28">
        <v>24.864914710000001</v>
      </c>
      <c r="AB1095" s="28">
        <v>26.4380202</v>
      </c>
      <c r="AC1095" s="28">
        <v>0</v>
      </c>
      <c r="AD1095" s="28">
        <v>0</v>
      </c>
      <c r="AE1095" s="28">
        <v>0</v>
      </c>
      <c r="AF1095" s="28">
        <v>0</v>
      </c>
      <c r="AG1095" s="28">
        <v>0</v>
      </c>
      <c r="AH1095" s="28">
        <v>0</v>
      </c>
      <c r="AI1095" s="28">
        <v>0</v>
      </c>
      <c r="AJ1095" s="28">
        <v>4.6837838400000003</v>
      </c>
      <c r="AK1095" s="28">
        <v>4.6837838400000003</v>
      </c>
      <c r="AL1095" s="28">
        <v>9.7019834899999982</v>
      </c>
      <c r="AM1095" s="28">
        <v>9.7019834899999982</v>
      </c>
      <c r="AN1095" s="28">
        <v>0</v>
      </c>
      <c r="AO1095" s="28">
        <v>0</v>
      </c>
      <c r="AP1095" s="28">
        <v>0</v>
      </c>
      <c r="AQ1095" s="28">
        <v>0</v>
      </c>
      <c r="AR1095" s="28">
        <v>0</v>
      </c>
      <c r="AS1095" s="28">
        <v>2.1255053199999998</v>
      </c>
      <c r="AT1095" s="28">
        <v>11.827488809999998</v>
      </c>
      <c r="AU1095" s="28">
        <v>19.294315229999999</v>
      </c>
      <c r="AV1095" s="28">
        <v>42.111575270000003</v>
      </c>
      <c r="AW1095" s="28">
        <v>61.405890499999998</v>
      </c>
      <c r="AX1095" s="28">
        <v>1.5248663200000001</v>
      </c>
      <c r="AY1095" s="28">
        <v>4.8127632999999994</v>
      </c>
      <c r="AZ1095" s="28">
        <v>55.068260880000004</v>
      </c>
    </row>
    <row r="1096" spans="2:52" x14ac:dyDescent="0.25">
      <c r="B1096" s="15" t="s">
        <v>707</v>
      </c>
      <c r="C1096" s="28">
        <v>11.961717610000001</v>
      </c>
      <c r="D1096" s="28">
        <v>5.396955890000001</v>
      </c>
      <c r="E1096" s="28">
        <v>1.6590338899999999</v>
      </c>
      <c r="F1096" s="28">
        <v>3.0138815600000002</v>
      </c>
      <c r="G1096" s="28">
        <v>0.7240404399999999</v>
      </c>
      <c r="H1096" s="28">
        <v>6.5647617200000008</v>
      </c>
      <c r="I1096" s="28">
        <v>1.4848923200000002</v>
      </c>
      <c r="J1096" s="28">
        <v>0.96767370999999991</v>
      </c>
      <c r="K1096" s="28">
        <v>3.6679786000000001</v>
      </c>
      <c r="L1096" s="28">
        <v>0.44421709000000004</v>
      </c>
      <c r="M1096" s="28">
        <v>64.024852790000011</v>
      </c>
      <c r="N1096" s="28">
        <v>63.810717450000006</v>
      </c>
      <c r="O1096" s="28">
        <v>0.21413534000000001</v>
      </c>
      <c r="P1096" s="28">
        <v>0</v>
      </c>
      <c r="Q1096" s="28">
        <v>0</v>
      </c>
      <c r="R1096" s="28">
        <v>75.986570400000005</v>
      </c>
      <c r="S1096" s="28">
        <v>29.734095629999999</v>
      </c>
      <c r="T1096" s="28">
        <v>1.0499067500000001</v>
      </c>
      <c r="U1096" s="28">
        <v>6.9825059000000005</v>
      </c>
      <c r="V1096" s="28">
        <v>0</v>
      </c>
      <c r="W1096" s="28">
        <v>0</v>
      </c>
      <c r="X1096" s="28">
        <v>4.8345155499999999</v>
      </c>
      <c r="Y1096" s="28">
        <v>7.4147149299999997</v>
      </c>
      <c r="Z1096" s="28">
        <v>0.21730344000000001</v>
      </c>
      <c r="AA1096" s="28">
        <v>50.233042199999993</v>
      </c>
      <c r="AB1096" s="28">
        <v>25.753528199999998</v>
      </c>
      <c r="AC1096" s="28">
        <v>0</v>
      </c>
      <c r="AD1096" s="28">
        <v>0</v>
      </c>
      <c r="AE1096" s="28">
        <v>0</v>
      </c>
      <c r="AF1096" s="28">
        <v>0</v>
      </c>
      <c r="AG1096" s="28">
        <v>0</v>
      </c>
      <c r="AH1096" s="28">
        <v>0</v>
      </c>
      <c r="AI1096" s="28">
        <v>0</v>
      </c>
      <c r="AJ1096" s="28">
        <v>0</v>
      </c>
      <c r="AK1096" s="28">
        <v>0</v>
      </c>
      <c r="AL1096" s="28">
        <v>4.1951487799999994</v>
      </c>
      <c r="AM1096" s="28">
        <v>4.1951487799999994</v>
      </c>
      <c r="AN1096" s="28">
        <v>0</v>
      </c>
      <c r="AO1096" s="28">
        <v>0</v>
      </c>
      <c r="AP1096" s="28">
        <v>0.69073979000000008</v>
      </c>
      <c r="AQ1096" s="28">
        <v>0.69073979000000008</v>
      </c>
      <c r="AR1096" s="28">
        <v>0</v>
      </c>
      <c r="AS1096" s="28">
        <v>4.2901840399999998</v>
      </c>
      <c r="AT1096" s="28">
        <v>9.1760726099999985</v>
      </c>
      <c r="AU1096" s="28">
        <v>16.57745559</v>
      </c>
      <c r="AV1096" s="28">
        <v>20.370238029999999</v>
      </c>
      <c r="AW1096" s="28">
        <v>36.947693619999995</v>
      </c>
      <c r="AX1096" s="28">
        <v>0</v>
      </c>
      <c r="AY1096" s="28">
        <v>1.1846151699999998</v>
      </c>
      <c r="AZ1096" s="28">
        <v>35.763078449999995</v>
      </c>
    </row>
    <row r="1097" spans="2:52" x14ac:dyDescent="0.25">
      <c r="B1097" s="25" t="s">
        <v>1582</v>
      </c>
      <c r="C1097" s="26">
        <f t="shared" ref="C1097:AZ1097" si="67">SUM(C1091:C1096)</f>
        <v>48.935401540000001</v>
      </c>
      <c r="D1097" s="26">
        <f t="shared" si="67"/>
        <v>21.515690480000004</v>
      </c>
      <c r="E1097" s="26">
        <f t="shared" si="67"/>
        <v>9.3577159999999999</v>
      </c>
      <c r="F1097" s="26">
        <f t="shared" si="67"/>
        <v>10.09796886</v>
      </c>
      <c r="G1097" s="26">
        <f t="shared" si="67"/>
        <v>2.0600056200000001</v>
      </c>
      <c r="H1097" s="26">
        <f t="shared" si="67"/>
        <v>27.419711060000004</v>
      </c>
      <c r="I1097" s="26">
        <f t="shared" si="67"/>
        <v>5.3955620199999998</v>
      </c>
      <c r="J1097" s="26">
        <f t="shared" si="67"/>
        <v>3.3501031599999997</v>
      </c>
      <c r="K1097" s="26">
        <f t="shared" si="67"/>
        <v>17.555518159999998</v>
      </c>
      <c r="L1097" s="26">
        <f t="shared" si="67"/>
        <v>1.1185277200000001</v>
      </c>
      <c r="M1097" s="26">
        <f t="shared" si="67"/>
        <v>288.48461890999999</v>
      </c>
      <c r="N1097" s="26">
        <f t="shared" si="67"/>
        <v>287.81457645000006</v>
      </c>
      <c r="O1097" s="26">
        <f t="shared" si="67"/>
        <v>0.24358415</v>
      </c>
      <c r="P1097" s="26">
        <f t="shared" si="67"/>
        <v>0</v>
      </c>
      <c r="Q1097" s="26">
        <f t="shared" si="67"/>
        <v>0.42645831000000001</v>
      </c>
      <c r="R1097" s="26">
        <f t="shared" si="67"/>
        <v>337.42002044999998</v>
      </c>
      <c r="S1097" s="26">
        <f t="shared" si="67"/>
        <v>135.81711648999999</v>
      </c>
      <c r="T1097" s="26">
        <f t="shared" si="67"/>
        <v>4.4551833299999997</v>
      </c>
      <c r="U1097" s="26">
        <f t="shared" si="67"/>
        <v>22.261059509999999</v>
      </c>
      <c r="V1097" s="26">
        <f t="shared" si="67"/>
        <v>0</v>
      </c>
      <c r="W1097" s="26">
        <f t="shared" si="67"/>
        <v>6.6181020500000001</v>
      </c>
      <c r="X1097" s="26">
        <f t="shared" si="67"/>
        <v>11.842171910000001</v>
      </c>
      <c r="Y1097" s="26">
        <f t="shared" si="67"/>
        <v>29.118715069999997</v>
      </c>
      <c r="Z1097" s="26">
        <f t="shared" si="67"/>
        <v>0.21730344000000001</v>
      </c>
      <c r="AA1097" s="26">
        <f t="shared" si="67"/>
        <v>210.32965179999999</v>
      </c>
      <c r="AB1097" s="26">
        <f t="shared" si="67"/>
        <v>127.09036864999999</v>
      </c>
      <c r="AC1097" s="26">
        <f t="shared" si="67"/>
        <v>0</v>
      </c>
      <c r="AD1097" s="26">
        <f t="shared" si="67"/>
        <v>0</v>
      </c>
      <c r="AE1097" s="26">
        <f t="shared" si="67"/>
        <v>0</v>
      </c>
      <c r="AF1097" s="26">
        <f t="shared" si="67"/>
        <v>0</v>
      </c>
      <c r="AG1097" s="26">
        <f t="shared" si="67"/>
        <v>4.9646392000000006</v>
      </c>
      <c r="AH1097" s="26">
        <f t="shared" si="67"/>
        <v>4.9646392000000006</v>
      </c>
      <c r="AI1097" s="26">
        <f t="shared" si="67"/>
        <v>0</v>
      </c>
      <c r="AJ1097" s="26">
        <f t="shared" si="67"/>
        <v>6.7019777300000003</v>
      </c>
      <c r="AK1097" s="26">
        <f t="shared" si="67"/>
        <v>11.66661693</v>
      </c>
      <c r="AL1097" s="26">
        <f t="shared" si="67"/>
        <v>20.002723459999999</v>
      </c>
      <c r="AM1097" s="26">
        <f t="shared" si="67"/>
        <v>20.002723459999999</v>
      </c>
      <c r="AN1097" s="26">
        <f t="shared" si="67"/>
        <v>0</v>
      </c>
      <c r="AO1097" s="26">
        <f t="shared" si="67"/>
        <v>0</v>
      </c>
      <c r="AP1097" s="26">
        <f t="shared" si="67"/>
        <v>0.69073979000000008</v>
      </c>
      <c r="AQ1097" s="26">
        <f t="shared" si="67"/>
        <v>0.69073979000000008</v>
      </c>
      <c r="AR1097" s="26">
        <f t="shared" si="67"/>
        <v>0</v>
      </c>
      <c r="AS1097" s="26">
        <f t="shared" si="67"/>
        <v>39.427330870000006</v>
      </c>
      <c r="AT1097" s="26">
        <f t="shared" si="67"/>
        <v>60.120794119999999</v>
      </c>
      <c r="AU1097" s="26">
        <f t="shared" si="67"/>
        <v>78.636191459999992</v>
      </c>
      <c r="AV1097" s="26">
        <f t="shared" si="67"/>
        <v>139.19572049999999</v>
      </c>
      <c r="AW1097" s="26">
        <f t="shared" si="67"/>
        <v>217.83191196000001</v>
      </c>
      <c r="AX1097" s="26">
        <f t="shared" si="67"/>
        <v>5.0731266399999999</v>
      </c>
      <c r="AY1097" s="26">
        <f t="shared" si="67"/>
        <v>5.9973784699999992</v>
      </c>
      <c r="AZ1097" s="26">
        <f t="shared" si="67"/>
        <v>206.76140685000001</v>
      </c>
    </row>
    <row r="1098" spans="2:52" x14ac:dyDescent="0.25"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</row>
    <row r="1099" spans="2:52" x14ac:dyDescent="0.25">
      <c r="B1099" s="17" t="s">
        <v>1527</v>
      </c>
      <c r="C1099" s="12">
        <f t="shared" ref="C1099:AZ1099" si="68">C1109+C1134+C1177+C1204+C1225+C1252</f>
        <v>1172.1324891600002</v>
      </c>
      <c r="D1099" s="12">
        <f t="shared" si="68"/>
        <v>383.81199287999993</v>
      </c>
      <c r="E1099" s="12">
        <f t="shared" si="68"/>
        <v>130.10522607000001</v>
      </c>
      <c r="F1099" s="12">
        <f t="shared" si="68"/>
        <v>203.12988407</v>
      </c>
      <c r="G1099" s="12">
        <f t="shared" si="68"/>
        <v>50.576882740000002</v>
      </c>
      <c r="H1099" s="12">
        <f t="shared" si="68"/>
        <v>788.32049628000004</v>
      </c>
      <c r="I1099" s="12">
        <f t="shared" si="68"/>
        <v>114.37254893000001</v>
      </c>
      <c r="J1099" s="12">
        <f t="shared" si="68"/>
        <v>90.523430410000003</v>
      </c>
      <c r="K1099" s="12">
        <f t="shared" si="68"/>
        <v>291.50213338000009</v>
      </c>
      <c r="L1099" s="12">
        <f t="shared" si="68"/>
        <v>291.92238356000007</v>
      </c>
      <c r="M1099" s="12">
        <f t="shared" si="68"/>
        <v>9471.8577997800003</v>
      </c>
      <c r="N1099" s="12">
        <f t="shared" si="68"/>
        <v>9147.3039068599992</v>
      </c>
      <c r="O1099" s="12">
        <f t="shared" si="68"/>
        <v>40.303100989999997</v>
      </c>
      <c r="P1099" s="12">
        <f t="shared" si="68"/>
        <v>75.945564410000017</v>
      </c>
      <c r="Q1099" s="12">
        <f t="shared" si="68"/>
        <v>208.30522752000002</v>
      </c>
      <c r="R1099" s="12">
        <f t="shared" si="68"/>
        <v>10643.990288939998</v>
      </c>
      <c r="S1099" s="12">
        <f t="shared" si="68"/>
        <v>5162.4705071900007</v>
      </c>
      <c r="T1099" s="12">
        <f t="shared" si="68"/>
        <v>65.159830110000001</v>
      </c>
      <c r="U1099" s="12">
        <f t="shared" si="68"/>
        <v>715.14389371999982</v>
      </c>
      <c r="V1099" s="12">
        <f t="shared" si="68"/>
        <v>0.72506135999999999</v>
      </c>
      <c r="W1099" s="12">
        <f t="shared" si="68"/>
        <v>48.440290100000013</v>
      </c>
      <c r="X1099" s="12">
        <f t="shared" si="68"/>
        <v>536.95741392000002</v>
      </c>
      <c r="Y1099" s="12">
        <f t="shared" si="68"/>
        <v>1006.4520467300001</v>
      </c>
      <c r="Z1099" s="12">
        <f t="shared" si="68"/>
        <v>105.42735152</v>
      </c>
      <c r="AA1099" s="12">
        <f t="shared" si="68"/>
        <v>7640.7763946500008</v>
      </c>
      <c r="AB1099" s="12">
        <f t="shared" si="68"/>
        <v>3003.2138942899996</v>
      </c>
      <c r="AC1099" s="12">
        <f t="shared" si="68"/>
        <v>10.491495279999999</v>
      </c>
      <c r="AD1099" s="12">
        <f t="shared" si="68"/>
        <v>0.58465</v>
      </c>
      <c r="AE1099" s="12">
        <f t="shared" si="68"/>
        <v>0</v>
      </c>
      <c r="AF1099" s="12">
        <f t="shared" si="68"/>
        <v>9.9068452799999989</v>
      </c>
      <c r="AG1099" s="12">
        <f t="shared" si="68"/>
        <v>21.166759100000004</v>
      </c>
      <c r="AH1099" s="12">
        <f t="shared" si="68"/>
        <v>21.166759100000004</v>
      </c>
      <c r="AI1099" s="12">
        <f t="shared" si="68"/>
        <v>0</v>
      </c>
      <c r="AJ1099" s="12">
        <f t="shared" si="68"/>
        <v>438.59400360000001</v>
      </c>
      <c r="AK1099" s="12">
        <f t="shared" si="68"/>
        <v>470.25225797999991</v>
      </c>
      <c r="AL1099" s="12">
        <f t="shared" si="68"/>
        <v>769.2404545600001</v>
      </c>
      <c r="AM1099" s="12">
        <f t="shared" si="68"/>
        <v>768.93434116000014</v>
      </c>
      <c r="AN1099" s="12">
        <f t="shared" si="68"/>
        <v>0.19321539999999998</v>
      </c>
      <c r="AO1099" s="12">
        <f t="shared" si="68"/>
        <v>0.112898</v>
      </c>
      <c r="AP1099" s="12">
        <f t="shared" si="68"/>
        <v>210.55150701999997</v>
      </c>
      <c r="AQ1099" s="12">
        <f t="shared" si="68"/>
        <v>209.35150701999999</v>
      </c>
      <c r="AR1099" s="12">
        <f t="shared" si="68"/>
        <v>1.2</v>
      </c>
      <c r="AS1099" s="12">
        <f t="shared" si="68"/>
        <v>481.72813139999994</v>
      </c>
      <c r="AT1099" s="12">
        <f t="shared" si="68"/>
        <v>1461.5200929800001</v>
      </c>
      <c r="AU1099" s="12">
        <f t="shared" si="68"/>
        <v>2011.9460592900002</v>
      </c>
      <c r="AV1099" s="12">
        <f t="shared" si="68"/>
        <v>2814.9763607499999</v>
      </c>
      <c r="AW1099" s="12">
        <f t="shared" si="68"/>
        <v>4826.9224200400004</v>
      </c>
      <c r="AX1099" s="12">
        <f t="shared" si="68"/>
        <v>111.87692029</v>
      </c>
      <c r="AY1099" s="12">
        <f t="shared" si="68"/>
        <v>368.19908686999997</v>
      </c>
      <c r="AZ1099" s="12">
        <f t="shared" si="68"/>
        <v>4346.8464128800006</v>
      </c>
    </row>
    <row r="1100" spans="2:52" x14ac:dyDescent="0.25">
      <c r="B1100" s="14" t="s">
        <v>828</v>
      </c>
    </row>
    <row r="1101" spans="2:52" x14ac:dyDescent="0.25">
      <c r="B1101" s="15" t="s">
        <v>945</v>
      </c>
      <c r="C1101" s="28">
        <v>2.7306743900000003</v>
      </c>
      <c r="D1101" s="28">
        <v>1.1465581</v>
      </c>
      <c r="E1101" s="28">
        <v>0.73659425000000001</v>
      </c>
      <c r="F1101" s="28">
        <v>0.29023002000000003</v>
      </c>
      <c r="G1101" s="28">
        <v>0.11973383</v>
      </c>
      <c r="H1101" s="28">
        <v>1.5841162900000001</v>
      </c>
      <c r="I1101" s="28">
        <v>0.33092734000000001</v>
      </c>
      <c r="J1101" s="28">
        <v>0.224575</v>
      </c>
      <c r="K1101" s="28">
        <v>0.92821737000000004</v>
      </c>
      <c r="L1101" s="28">
        <v>0.10039658</v>
      </c>
      <c r="M1101" s="28">
        <v>49.228472350000004</v>
      </c>
      <c r="N1101" s="28">
        <v>49.173430000000003</v>
      </c>
      <c r="O1101" s="28">
        <v>5.5042349999999997E-2</v>
      </c>
      <c r="P1101" s="28">
        <v>0</v>
      </c>
      <c r="Q1101" s="28">
        <v>0</v>
      </c>
      <c r="R1101" s="28">
        <v>51.959146740000001</v>
      </c>
      <c r="S1101" s="28">
        <v>31.189312770000001</v>
      </c>
      <c r="T1101" s="28">
        <v>0.18587035000000002</v>
      </c>
      <c r="U1101" s="28">
        <v>5.4099740000000001</v>
      </c>
      <c r="V1101" s="28">
        <v>0</v>
      </c>
      <c r="W1101" s="28">
        <v>0</v>
      </c>
      <c r="X1101" s="28">
        <v>2.9000884500000002</v>
      </c>
      <c r="Y1101" s="28">
        <v>2.1560027799999997</v>
      </c>
      <c r="Z1101" s="28">
        <v>0</v>
      </c>
      <c r="AA1101" s="28">
        <v>41.841248350000008</v>
      </c>
      <c r="AB1101" s="28">
        <v>10.117898390000001</v>
      </c>
      <c r="AC1101" s="28">
        <v>0</v>
      </c>
      <c r="AD1101" s="28">
        <v>0</v>
      </c>
      <c r="AE1101" s="28">
        <v>0</v>
      </c>
      <c r="AF1101" s="28">
        <v>0</v>
      </c>
      <c r="AG1101" s="28">
        <v>0</v>
      </c>
      <c r="AH1101" s="28">
        <v>0</v>
      </c>
      <c r="AI1101" s="28">
        <v>0</v>
      </c>
      <c r="AJ1101" s="28">
        <v>0</v>
      </c>
      <c r="AK1101" s="28">
        <v>0</v>
      </c>
      <c r="AL1101" s="28">
        <v>0.83323331</v>
      </c>
      <c r="AM1101" s="28">
        <v>0.83323331</v>
      </c>
      <c r="AN1101" s="28">
        <v>0</v>
      </c>
      <c r="AO1101" s="28">
        <v>0</v>
      </c>
      <c r="AP1101" s="28">
        <v>0</v>
      </c>
      <c r="AQ1101" s="28">
        <v>0</v>
      </c>
      <c r="AR1101" s="28">
        <v>0</v>
      </c>
      <c r="AS1101" s="28">
        <v>0</v>
      </c>
      <c r="AT1101" s="28">
        <v>0.83323331</v>
      </c>
      <c r="AU1101" s="28">
        <v>9.2846650799999999</v>
      </c>
      <c r="AV1101" s="28">
        <v>9.7746687100000003</v>
      </c>
      <c r="AW1101" s="28">
        <v>19.059333790000004</v>
      </c>
      <c r="AX1101" s="28">
        <v>1.03313517</v>
      </c>
      <c r="AY1101" s="28">
        <v>5.0723983099999996</v>
      </c>
      <c r="AZ1101" s="28">
        <v>12.95380031</v>
      </c>
    </row>
    <row r="1102" spans="2:52" x14ac:dyDescent="0.25">
      <c r="B1102" s="15" t="s">
        <v>828</v>
      </c>
      <c r="C1102" s="28">
        <v>2.5988596200000003</v>
      </c>
      <c r="D1102" s="28">
        <v>0.80658474999999996</v>
      </c>
      <c r="E1102" s="28">
        <v>0.27912418999999999</v>
      </c>
      <c r="F1102" s="28">
        <v>0.36002000000000001</v>
      </c>
      <c r="G1102" s="28">
        <v>0.16744055999999999</v>
      </c>
      <c r="H1102" s="28">
        <v>1.7922748700000002</v>
      </c>
      <c r="I1102" s="28">
        <v>0.13790986999999999</v>
      </c>
      <c r="J1102" s="28">
        <v>0.30680000000000002</v>
      </c>
      <c r="K1102" s="28">
        <v>1.3000430000000001</v>
      </c>
      <c r="L1102" s="28">
        <v>4.7522000000000002E-2</v>
      </c>
      <c r="M1102" s="28">
        <v>50.42201318</v>
      </c>
      <c r="N1102" s="28">
        <v>50.242691999999998</v>
      </c>
      <c r="O1102" s="28">
        <v>0.17932118</v>
      </c>
      <c r="P1102" s="28">
        <v>0</v>
      </c>
      <c r="Q1102" s="28">
        <v>0</v>
      </c>
      <c r="R1102" s="28">
        <v>53.020872799999999</v>
      </c>
      <c r="S1102" s="28">
        <v>22.150795089999999</v>
      </c>
      <c r="T1102" s="28">
        <v>0.10101382</v>
      </c>
      <c r="U1102" s="28">
        <v>2.7840930799999999</v>
      </c>
      <c r="V1102" s="28">
        <v>0</v>
      </c>
      <c r="W1102" s="28">
        <v>0</v>
      </c>
      <c r="X1102" s="28">
        <v>4.8001146500000003</v>
      </c>
      <c r="Y1102" s="28">
        <v>1.3368850700000001</v>
      </c>
      <c r="Z1102" s="28">
        <v>0</v>
      </c>
      <c r="AA1102" s="28">
        <v>31.172901710000001</v>
      </c>
      <c r="AB1102" s="28">
        <v>21.847971090000001</v>
      </c>
      <c r="AC1102" s="28">
        <v>0</v>
      </c>
      <c r="AD1102" s="28">
        <v>0</v>
      </c>
      <c r="AE1102" s="28">
        <v>0</v>
      </c>
      <c r="AF1102" s="28">
        <v>0</v>
      </c>
      <c r="AG1102" s="28">
        <v>0</v>
      </c>
      <c r="AH1102" s="28">
        <v>0</v>
      </c>
      <c r="AI1102" s="28">
        <v>0</v>
      </c>
      <c r="AJ1102" s="28">
        <v>0</v>
      </c>
      <c r="AK1102" s="28">
        <v>0</v>
      </c>
      <c r="AL1102" s="28">
        <v>1.0231457500000001</v>
      </c>
      <c r="AM1102" s="28">
        <v>1.0231457500000001</v>
      </c>
      <c r="AN1102" s="28">
        <v>0</v>
      </c>
      <c r="AO1102" s="28">
        <v>0</v>
      </c>
      <c r="AP1102" s="28">
        <v>0</v>
      </c>
      <c r="AQ1102" s="28">
        <v>0</v>
      </c>
      <c r="AR1102" s="28">
        <v>0</v>
      </c>
      <c r="AS1102" s="28">
        <v>0</v>
      </c>
      <c r="AT1102" s="28">
        <v>1.0231457500000001</v>
      </c>
      <c r="AU1102" s="28">
        <v>20.82482534</v>
      </c>
      <c r="AV1102" s="28">
        <v>32.256712</v>
      </c>
      <c r="AW1102" s="28">
        <v>53.081537340000004</v>
      </c>
      <c r="AX1102" s="28">
        <v>0</v>
      </c>
      <c r="AY1102" s="28">
        <v>0</v>
      </c>
      <c r="AZ1102" s="28">
        <v>53.081537340000004</v>
      </c>
    </row>
    <row r="1103" spans="2:52" x14ac:dyDescent="0.25">
      <c r="B1103" s="15" t="s">
        <v>946</v>
      </c>
      <c r="C1103" s="28">
        <v>3.2906248100000002</v>
      </c>
      <c r="D1103" s="28">
        <v>0.94964316000000004</v>
      </c>
      <c r="E1103" s="28">
        <v>0.42438368000000004</v>
      </c>
      <c r="F1103" s="28">
        <v>0.34223999999999999</v>
      </c>
      <c r="G1103" s="28">
        <v>0.18301948000000001</v>
      </c>
      <c r="H1103" s="28">
        <v>2.3409816499999998</v>
      </c>
      <c r="I1103" s="28">
        <v>0.40589397999999999</v>
      </c>
      <c r="J1103" s="28">
        <v>0.44208520000000001</v>
      </c>
      <c r="K1103" s="28">
        <v>1.2971012200000001</v>
      </c>
      <c r="L1103" s="28">
        <v>0.19590125</v>
      </c>
      <c r="M1103" s="28">
        <v>52.496327000000001</v>
      </c>
      <c r="N1103" s="28">
        <v>52.496327000000001</v>
      </c>
      <c r="O1103" s="28">
        <v>0</v>
      </c>
      <c r="P1103" s="28">
        <v>0</v>
      </c>
      <c r="Q1103" s="28">
        <v>0</v>
      </c>
      <c r="R1103" s="28">
        <v>55.786951810000005</v>
      </c>
      <c r="S1103" s="28">
        <v>28.020499640000001</v>
      </c>
      <c r="T1103" s="28">
        <v>0.14126374999999999</v>
      </c>
      <c r="U1103" s="28">
        <v>4.0248843799999996</v>
      </c>
      <c r="V1103" s="28">
        <v>0</v>
      </c>
      <c r="W1103" s="28">
        <v>0</v>
      </c>
      <c r="X1103" s="28">
        <v>5.01160607</v>
      </c>
      <c r="Y1103" s="28">
        <v>3.8567109900000003</v>
      </c>
      <c r="Z1103" s="28">
        <v>0</v>
      </c>
      <c r="AA1103" s="28">
        <v>41.054964830000003</v>
      </c>
      <c r="AB1103" s="28">
        <v>14.731986979999999</v>
      </c>
      <c r="AC1103" s="28">
        <v>0</v>
      </c>
      <c r="AD1103" s="28">
        <v>0</v>
      </c>
      <c r="AE1103" s="28">
        <v>0</v>
      </c>
      <c r="AF1103" s="28">
        <v>0</v>
      </c>
      <c r="AG1103" s="28">
        <v>0</v>
      </c>
      <c r="AH1103" s="28">
        <v>0</v>
      </c>
      <c r="AI1103" s="28">
        <v>0</v>
      </c>
      <c r="AJ1103" s="28">
        <v>0.17490125000000001</v>
      </c>
      <c r="AK1103" s="28">
        <v>0.17490125000000001</v>
      </c>
      <c r="AL1103" s="28">
        <v>3.814454</v>
      </c>
      <c r="AM1103" s="28">
        <v>3.814454</v>
      </c>
      <c r="AN1103" s="28">
        <v>0</v>
      </c>
      <c r="AO1103" s="28">
        <v>0</v>
      </c>
      <c r="AP1103" s="28">
        <v>0</v>
      </c>
      <c r="AQ1103" s="28">
        <v>0</v>
      </c>
      <c r="AR1103" s="28">
        <v>0</v>
      </c>
      <c r="AS1103" s="28">
        <v>0</v>
      </c>
      <c r="AT1103" s="28">
        <v>3.814454</v>
      </c>
      <c r="AU1103" s="28">
        <v>11.092434229999999</v>
      </c>
      <c r="AV1103" s="28">
        <v>6.1492078599999997</v>
      </c>
      <c r="AW1103" s="28">
        <v>17.241642090000003</v>
      </c>
      <c r="AX1103" s="28">
        <v>6.1971600000000002E-2</v>
      </c>
      <c r="AY1103" s="28">
        <v>0</v>
      </c>
      <c r="AZ1103" s="28">
        <v>17.179670490000003</v>
      </c>
    </row>
    <row r="1104" spans="2:52" x14ac:dyDescent="0.25">
      <c r="B1104" s="15" t="s">
        <v>947</v>
      </c>
      <c r="C1104" s="28">
        <v>7.4129543900000003</v>
      </c>
      <c r="D1104" s="28">
        <v>1.96282603</v>
      </c>
      <c r="E1104" s="28">
        <v>0.69864495999999998</v>
      </c>
      <c r="F1104" s="28">
        <v>1.08122249</v>
      </c>
      <c r="G1104" s="28">
        <v>0.18295857999999998</v>
      </c>
      <c r="H1104" s="28">
        <v>5.4501283599999999</v>
      </c>
      <c r="I1104" s="28">
        <v>4.1628681400000005</v>
      </c>
      <c r="J1104" s="28">
        <v>0.39782600000000001</v>
      </c>
      <c r="K1104" s="28">
        <v>0.87576817000000007</v>
      </c>
      <c r="L1104" s="28">
        <v>1.3666049999999999E-2</v>
      </c>
      <c r="M1104" s="28">
        <v>57.946434850000003</v>
      </c>
      <c r="N1104" s="28">
        <v>57.839637000000003</v>
      </c>
      <c r="O1104" s="28">
        <v>0.10679785</v>
      </c>
      <c r="P1104" s="28">
        <v>0</v>
      </c>
      <c r="Q1104" s="28">
        <v>0</v>
      </c>
      <c r="R1104" s="28">
        <v>65.359389239999999</v>
      </c>
      <c r="S1104" s="28">
        <v>41.544467179999998</v>
      </c>
      <c r="T1104" s="28">
        <v>0.26866804999999999</v>
      </c>
      <c r="U1104" s="28">
        <v>5.8761068600000002</v>
      </c>
      <c r="V1104" s="28">
        <v>0</v>
      </c>
      <c r="W1104" s="28">
        <v>0</v>
      </c>
      <c r="X1104" s="28">
        <v>1.6902828999999999</v>
      </c>
      <c r="Y1104" s="28">
        <v>4.1340730800000003</v>
      </c>
      <c r="Z1104" s="28">
        <v>3.8841960000000002E-2</v>
      </c>
      <c r="AA1104" s="28">
        <v>53.552440029999993</v>
      </c>
      <c r="AB1104" s="28">
        <v>11.806949210000001</v>
      </c>
      <c r="AC1104" s="28">
        <v>0</v>
      </c>
      <c r="AD1104" s="28">
        <v>0</v>
      </c>
      <c r="AE1104" s="28">
        <v>0</v>
      </c>
      <c r="AF1104" s="28">
        <v>0</v>
      </c>
      <c r="AG1104" s="28">
        <v>0</v>
      </c>
      <c r="AH1104" s="28">
        <v>0</v>
      </c>
      <c r="AI1104" s="28">
        <v>0</v>
      </c>
      <c r="AJ1104" s="28">
        <v>0</v>
      </c>
      <c r="AK1104" s="28">
        <v>0</v>
      </c>
      <c r="AL1104" s="28">
        <v>0.32530921000000002</v>
      </c>
      <c r="AM1104" s="28">
        <v>0.32530921000000002</v>
      </c>
      <c r="AN1104" s="28">
        <v>0</v>
      </c>
      <c r="AO1104" s="28">
        <v>0</v>
      </c>
      <c r="AP1104" s="28">
        <v>0.86531940000000007</v>
      </c>
      <c r="AQ1104" s="28">
        <v>0.86531940000000007</v>
      </c>
      <c r="AR1104" s="28">
        <v>0</v>
      </c>
      <c r="AS1104" s="28">
        <v>0</v>
      </c>
      <c r="AT1104" s="28">
        <v>1.1906286100000001</v>
      </c>
      <c r="AU1104" s="28">
        <v>10.616320600000002</v>
      </c>
      <c r="AV1104" s="28">
        <v>8.90460238</v>
      </c>
      <c r="AW1104" s="28">
        <v>19.520922980000002</v>
      </c>
      <c r="AX1104" s="28">
        <v>3.984095E-2</v>
      </c>
      <c r="AY1104" s="28">
        <v>0</v>
      </c>
      <c r="AZ1104" s="28">
        <v>19.48108203</v>
      </c>
    </row>
    <row r="1105" spans="2:52" x14ac:dyDescent="0.25">
      <c r="B1105" s="15" t="s">
        <v>948</v>
      </c>
      <c r="C1105" s="28">
        <v>2.9394223500000001</v>
      </c>
      <c r="D1105" s="28">
        <v>0.89200067999999999</v>
      </c>
      <c r="E1105" s="28">
        <v>0.47525957999999996</v>
      </c>
      <c r="F1105" s="28">
        <v>0.29326424000000001</v>
      </c>
      <c r="G1105" s="28">
        <v>0.12347685999999999</v>
      </c>
      <c r="H1105" s="28">
        <v>2.0474216700000003</v>
      </c>
      <c r="I1105" s="28">
        <v>0.70264417000000001</v>
      </c>
      <c r="J1105" s="28">
        <v>0.32044850000000002</v>
      </c>
      <c r="K1105" s="28">
        <v>0.99508317000000002</v>
      </c>
      <c r="L1105" s="28">
        <v>2.924583E-2</v>
      </c>
      <c r="M1105" s="28">
        <v>45.762130140000004</v>
      </c>
      <c r="N1105" s="28">
        <v>45.730153000000001</v>
      </c>
      <c r="O1105" s="28">
        <v>3.1977140000000001E-2</v>
      </c>
      <c r="P1105" s="28">
        <v>0</v>
      </c>
      <c r="Q1105" s="28">
        <v>0</v>
      </c>
      <c r="R1105" s="28">
        <v>48.701552490000005</v>
      </c>
      <c r="S1105" s="28">
        <v>31.013633899999999</v>
      </c>
      <c r="T1105" s="28">
        <v>8.3750000000000005E-2</v>
      </c>
      <c r="U1105" s="28">
        <v>3.7796999900000001</v>
      </c>
      <c r="V1105" s="28">
        <v>0</v>
      </c>
      <c r="W1105" s="28">
        <v>0</v>
      </c>
      <c r="X1105" s="28">
        <v>4.0139334</v>
      </c>
      <c r="Y1105" s="28">
        <v>2.1866661499999998</v>
      </c>
      <c r="Z1105" s="28">
        <v>0</v>
      </c>
      <c r="AA1105" s="28">
        <v>41.077683439999994</v>
      </c>
      <c r="AB1105" s="28">
        <v>7.6238690499999997</v>
      </c>
      <c r="AC1105" s="28">
        <v>0</v>
      </c>
      <c r="AD1105" s="28">
        <v>0</v>
      </c>
      <c r="AE1105" s="28">
        <v>0</v>
      </c>
      <c r="AF1105" s="28">
        <v>0</v>
      </c>
      <c r="AG1105" s="28">
        <v>0</v>
      </c>
      <c r="AH1105" s="28">
        <v>0</v>
      </c>
      <c r="AI1105" s="28">
        <v>0</v>
      </c>
      <c r="AJ1105" s="28">
        <v>0</v>
      </c>
      <c r="AK1105" s="28">
        <v>0</v>
      </c>
      <c r="AL1105" s="28">
        <v>0.82089100000000004</v>
      </c>
      <c r="AM1105" s="28">
        <v>0.82089100000000004</v>
      </c>
      <c r="AN1105" s="28">
        <v>0</v>
      </c>
      <c r="AO1105" s="28">
        <v>0</v>
      </c>
      <c r="AP1105" s="28">
        <v>2.5726912999999998</v>
      </c>
      <c r="AQ1105" s="28">
        <v>2.5726912999999998</v>
      </c>
      <c r="AR1105" s="28">
        <v>0</v>
      </c>
      <c r="AS1105" s="28">
        <v>0</v>
      </c>
      <c r="AT1105" s="28">
        <v>3.3935822999999998</v>
      </c>
      <c r="AU1105" s="28">
        <v>4.2302867500000003</v>
      </c>
      <c r="AV1105" s="28">
        <v>4.1496009200000001</v>
      </c>
      <c r="AW1105" s="28">
        <v>8.3798876700000005</v>
      </c>
      <c r="AX1105" s="28">
        <v>0</v>
      </c>
      <c r="AY1105" s="28">
        <v>0</v>
      </c>
      <c r="AZ1105" s="28">
        <v>8.3798876700000005</v>
      </c>
    </row>
    <row r="1106" spans="2:52" x14ac:dyDescent="0.25">
      <c r="B1106" s="15" t="s">
        <v>949</v>
      </c>
      <c r="C1106" s="28">
        <v>2.08748639</v>
      </c>
      <c r="D1106" s="28">
        <v>0.89606560000000002</v>
      </c>
      <c r="E1106" s="28">
        <v>0.51857871</v>
      </c>
      <c r="F1106" s="28">
        <v>0.21133256</v>
      </c>
      <c r="G1106" s="28">
        <v>0.16615432999999999</v>
      </c>
      <c r="H1106" s="28">
        <v>1.19142079</v>
      </c>
      <c r="I1106" s="28">
        <v>0.66471679000000006</v>
      </c>
      <c r="J1106" s="28">
        <v>0.34374250000000001</v>
      </c>
      <c r="K1106" s="28">
        <v>0.17664650000000001</v>
      </c>
      <c r="L1106" s="28">
        <v>6.3150000000000003E-3</v>
      </c>
      <c r="M1106" s="28">
        <v>54.356991919999999</v>
      </c>
      <c r="N1106" s="28">
        <v>54.334144000000002</v>
      </c>
      <c r="O1106" s="28">
        <v>2.2847919999999997E-2</v>
      </c>
      <c r="P1106" s="28">
        <v>0</v>
      </c>
      <c r="Q1106" s="28">
        <v>0</v>
      </c>
      <c r="R1106" s="28">
        <v>56.444478310000001</v>
      </c>
      <c r="S1106" s="28">
        <v>26.46814101</v>
      </c>
      <c r="T1106" s="28">
        <v>0.16</v>
      </c>
      <c r="U1106" s="28">
        <v>8.6603756700000005</v>
      </c>
      <c r="V1106" s="28">
        <v>0</v>
      </c>
      <c r="W1106" s="28">
        <v>0</v>
      </c>
      <c r="X1106" s="28">
        <v>4.0144620099999999</v>
      </c>
      <c r="Y1106" s="28">
        <v>4.4572069499999998</v>
      </c>
      <c r="Z1106" s="28">
        <v>0.61792250999999998</v>
      </c>
      <c r="AA1106" s="28">
        <v>44.378108149999996</v>
      </c>
      <c r="AB1106" s="28">
        <v>12.06637016</v>
      </c>
      <c r="AC1106" s="28">
        <v>0</v>
      </c>
      <c r="AD1106" s="28">
        <v>0</v>
      </c>
      <c r="AE1106" s="28">
        <v>0</v>
      </c>
      <c r="AF1106" s="28">
        <v>0</v>
      </c>
      <c r="AG1106" s="28">
        <v>0</v>
      </c>
      <c r="AH1106" s="28">
        <v>0</v>
      </c>
      <c r="AI1106" s="28">
        <v>0</v>
      </c>
      <c r="AJ1106" s="28">
        <v>3.5999999999999997E-2</v>
      </c>
      <c r="AK1106" s="28">
        <v>3.5999999999999997E-2</v>
      </c>
      <c r="AL1106" s="28">
        <v>3.41919109</v>
      </c>
      <c r="AM1106" s="28">
        <v>3.41919109</v>
      </c>
      <c r="AN1106" s="28">
        <v>0</v>
      </c>
      <c r="AO1106" s="28">
        <v>0</v>
      </c>
      <c r="AP1106" s="28">
        <v>2.0186601799999999</v>
      </c>
      <c r="AQ1106" s="28">
        <v>2.0186601799999999</v>
      </c>
      <c r="AR1106" s="28">
        <v>0</v>
      </c>
      <c r="AS1106" s="28">
        <v>2.02184572</v>
      </c>
      <c r="AT1106" s="28">
        <v>7.4596969899999994</v>
      </c>
      <c r="AU1106" s="28">
        <v>4.6426731700000001</v>
      </c>
      <c r="AV1106" s="28">
        <v>12.73257866</v>
      </c>
      <c r="AW1106" s="28">
        <v>17.375251830000003</v>
      </c>
      <c r="AX1106" s="28">
        <v>0.51075068999999995</v>
      </c>
      <c r="AY1106" s="28">
        <v>3.64603454</v>
      </c>
      <c r="AZ1106" s="28">
        <v>13.218466599999999</v>
      </c>
    </row>
    <row r="1107" spans="2:52" x14ac:dyDescent="0.25">
      <c r="B1107" s="15" t="s">
        <v>950</v>
      </c>
      <c r="C1107" s="28">
        <v>1.68551791</v>
      </c>
      <c r="D1107" s="28">
        <v>0.46621427999999998</v>
      </c>
      <c r="E1107" s="28">
        <v>0.24981665</v>
      </c>
      <c r="F1107" s="28">
        <v>0.12568133000000001</v>
      </c>
      <c r="G1107" s="28">
        <v>9.07163E-2</v>
      </c>
      <c r="H1107" s="28">
        <v>1.21930363</v>
      </c>
      <c r="I1107" s="28">
        <v>0.22251648000000002</v>
      </c>
      <c r="J1107" s="28">
        <v>0.11606825</v>
      </c>
      <c r="K1107" s="28">
        <v>0.14512727</v>
      </c>
      <c r="L1107" s="28">
        <v>0.73559163000000005</v>
      </c>
      <c r="M1107" s="28">
        <v>34.154548829999996</v>
      </c>
      <c r="N1107" s="28">
        <v>34.138612999999999</v>
      </c>
      <c r="O1107" s="28">
        <v>1.5935830000000002E-2</v>
      </c>
      <c r="P1107" s="28">
        <v>0</v>
      </c>
      <c r="Q1107" s="28">
        <v>0</v>
      </c>
      <c r="R1107" s="28">
        <v>35.840066739999997</v>
      </c>
      <c r="S1107" s="28">
        <v>23.699413850000003</v>
      </c>
      <c r="T1107" s="28">
        <v>0</v>
      </c>
      <c r="U1107" s="28">
        <v>3.7608054500000003</v>
      </c>
      <c r="V1107" s="28">
        <v>0</v>
      </c>
      <c r="W1107" s="28">
        <v>0</v>
      </c>
      <c r="X1107" s="28">
        <v>2.1808413099999999</v>
      </c>
      <c r="Y1107" s="28">
        <v>1.1600762</v>
      </c>
      <c r="Z1107" s="28">
        <v>0</v>
      </c>
      <c r="AA1107" s="28">
        <v>30.801136809999999</v>
      </c>
      <c r="AB1107" s="28">
        <v>5.038929930000001</v>
      </c>
      <c r="AC1107" s="28">
        <v>0</v>
      </c>
      <c r="AD1107" s="28">
        <v>0</v>
      </c>
      <c r="AE1107" s="28">
        <v>0</v>
      </c>
      <c r="AF1107" s="28">
        <v>0</v>
      </c>
      <c r="AG1107" s="28">
        <v>0</v>
      </c>
      <c r="AH1107" s="28">
        <v>0</v>
      </c>
      <c r="AI1107" s="28">
        <v>0</v>
      </c>
      <c r="AJ1107" s="28">
        <v>0.15979652999999999</v>
      </c>
      <c r="AK1107" s="28">
        <v>0.15979652999999999</v>
      </c>
      <c r="AL1107" s="28">
        <v>0.101367</v>
      </c>
      <c r="AM1107" s="28">
        <v>0.101367</v>
      </c>
      <c r="AN1107" s="28">
        <v>0</v>
      </c>
      <c r="AO1107" s="28">
        <v>0</v>
      </c>
      <c r="AP1107" s="28">
        <v>0</v>
      </c>
      <c r="AQ1107" s="28">
        <v>0</v>
      </c>
      <c r="AR1107" s="28">
        <v>0</v>
      </c>
      <c r="AS1107" s="28">
        <v>0</v>
      </c>
      <c r="AT1107" s="28">
        <v>0.101367</v>
      </c>
      <c r="AU1107" s="28">
        <v>5.0973594599999998</v>
      </c>
      <c r="AV1107" s="28">
        <v>15.393689009999999</v>
      </c>
      <c r="AW1107" s="28">
        <v>20.491048470000003</v>
      </c>
      <c r="AX1107" s="28">
        <v>0</v>
      </c>
      <c r="AY1107" s="28">
        <v>1.6236056699999999</v>
      </c>
      <c r="AZ1107" s="28">
        <v>18.867442799999999</v>
      </c>
    </row>
    <row r="1108" spans="2:52" x14ac:dyDescent="0.25">
      <c r="B1108" s="15" t="s">
        <v>951</v>
      </c>
      <c r="C1108" s="28">
        <v>16.974650239999999</v>
      </c>
      <c r="D1108" s="28">
        <v>7.0068217099999996</v>
      </c>
      <c r="E1108" s="28">
        <v>2.2171311299999998</v>
      </c>
      <c r="F1108" s="28">
        <v>4.0341110000000002</v>
      </c>
      <c r="G1108" s="28">
        <v>0.75557957999999992</v>
      </c>
      <c r="H1108" s="28">
        <v>9.9678285299999985</v>
      </c>
      <c r="I1108" s="28">
        <v>2.2341717599999997</v>
      </c>
      <c r="J1108" s="28">
        <v>1.1903578100000001</v>
      </c>
      <c r="K1108" s="28">
        <v>6.3751897800000004</v>
      </c>
      <c r="L1108" s="28">
        <v>0.16810918</v>
      </c>
      <c r="M1108" s="28">
        <v>94.129702609999995</v>
      </c>
      <c r="N1108" s="28">
        <v>93.448295999999999</v>
      </c>
      <c r="O1108" s="28">
        <v>0.36709413000000002</v>
      </c>
      <c r="P1108" s="28">
        <v>0.11</v>
      </c>
      <c r="Q1108" s="28">
        <v>0.20431248000000002</v>
      </c>
      <c r="R1108" s="28">
        <v>111.10435285</v>
      </c>
      <c r="S1108" s="28">
        <v>54.71653285</v>
      </c>
      <c r="T1108" s="28">
        <v>1.8385849300000001</v>
      </c>
      <c r="U1108" s="28">
        <v>10.001545460000001</v>
      </c>
      <c r="V1108" s="28">
        <v>0</v>
      </c>
      <c r="W1108" s="28">
        <v>1.405</v>
      </c>
      <c r="X1108" s="28">
        <v>6.4229475700000007</v>
      </c>
      <c r="Y1108" s="28">
        <v>11.094560869999999</v>
      </c>
      <c r="Z1108" s="28">
        <v>3.7357689999999999E-2</v>
      </c>
      <c r="AA1108" s="28">
        <v>85.516529370000001</v>
      </c>
      <c r="AB1108" s="28">
        <v>25.587823480000001</v>
      </c>
      <c r="AC1108" s="28">
        <v>0</v>
      </c>
      <c r="AD1108" s="28">
        <v>0</v>
      </c>
      <c r="AE1108" s="28">
        <v>0</v>
      </c>
      <c r="AF1108" s="28">
        <v>0</v>
      </c>
      <c r="AG1108" s="28">
        <v>0</v>
      </c>
      <c r="AH1108" s="28">
        <v>0</v>
      </c>
      <c r="AI1108" s="28">
        <v>0</v>
      </c>
      <c r="AJ1108" s="28">
        <v>2.4748888999999998</v>
      </c>
      <c r="AK1108" s="28">
        <v>2.4748888999999998</v>
      </c>
      <c r="AL1108" s="28">
        <v>5.6284805899999997</v>
      </c>
      <c r="AM1108" s="28">
        <v>5.6284805899999997</v>
      </c>
      <c r="AN1108" s="28">
        <v>0</v>
      </c>
      <c r="AO1108" s="28">
        <v>0</v>
      </c>
      <c r="AP1108" s="28">
        <v>0.11538411999999999</v>
      </c>
      <c r="AQ1108" s="28">
        <v>0.11538411999999999</v>
      </c>
      <c r="AR1108" s="28">
        <v>0</v>
      </c>
      <c r="AS1108" s="28">
        <v>0</v>
      </c>
      <c r="AT1108" s="28">
        <v>5.7438647099999995</v>
      </c>
      <c r="AU1108" s="28">
        <v>22.31884767</v>
      </c>
      <c r="AV1108" s="28">
        <v>19.055997659999999</v>
      </c>
      <c r="AW1108" s="28">
        <v>41.374845329999999</v>
      </c>
      <c r="AX1108" s="28">
        <v>2.1319731000000002</v>
      </c>
      <c r="AY1108" s="28">
        <v>4.3717384800000003</v>
      </c>
      <c r="AZ1108" s="28">
        <v>34.871133749999998</v>
      </c>
    </row>
    <row r="1109" spans="2:52" x14ac:dyDescent="0.25">
      <c r="B1109" s="25" t="s">
        <v>1582</v>
      </c>
      <c r="C1109" s="26">
        <f t="shared" ref="C1109:AH1109" si="69">SUM(C1101:C1108)</f>
        <v>39.720190099999996</v>
      </c>
      <c r="D1109" s="26">
        <f t="shared" si="69"/>
        <v>14.126714310000001</v>
      </c>
      <c r="E1109" s="26">
        <f t="shared" si="69"/>
        <v>5.5995331499999992</v>
      </c>
      <c r="F1109" s="26">
        <f t="shared" si="69"/>
        <v>6.73810164</v>
      </c>
      <c r="G1109" s="26">
        <f t="shared" si="69"/>
        <v>1.78907952</v>
      </c>
      <c r="H1109" s="26">
        <f t="shared" si="69"/>
        <v>25.593475789999999</v>
      </c>
      <c r="I1109" s="26">
        <f t="shared" si="69"/>
        <v>8.8616485300000001</v>
      </c>
      <c r="J1109" s="26">
        <f t="shared" si="69"/>
        <v>3.34190326</v>
      </c>
      <c r="K1109" s="26">
        <f t="shared" si="69"/>
        <v>12.09317648</v>
      </c>
      <c r="L1109" s="26">
        <f t="shared" si="69"/>
        <v>1.29674752</v>
      </c>
      <c r="M1109" s="26">
        <f t="shared" si="69"/>
        <v>438.49662088000002</v>
      </c>
      <c r="N1109" s="26">
        <f t="shared" si="69"/>
        <v>437.40329200000008</v>
      </c>
      <c r="O1109" s="26">
        <f t="shared" si="69"/>
        <v>0.77901639999999994</v>
      </c>
      <c r="P1109" s="26">
        <f t="shared" si="69"/>
        <v>0.11</v>
      </c>
      <c r="Q1109" s="26">
        <f t="shared" si="69"/>
        <v>0.20431248000000002</v>
      </c>
      <c r="R1109" s="26">
        <f t="shared" si="69"/>
        <v>478.21681097999999</v>
      </c>
      <c r="S1109" s="26">
        <f t="shared" si="69"/>
        <v>258.80279629</v>
      </c>
      <c r="T1109" s="26">
        <f t="shared" si="69"/>
        <v>2.7791509000000003</v>
      </c>
      <c r="U1109" s="26">
        <f t="shared" si="69"/>
        <v>44.297484890000007</v>
      </c>
      <c r="V1109" s="26">
        <f t="shared" si="69"/>
        <v>0</v>
      </c>
      <c r="W1109" s="26">
        <f t="shared" si="69"/>
        <v>1.405</v>
      </c>
      <c r="X1109" s="26">
        <f t="shared" si="69"/>
        <v>31.034276360000003</v>
      </c>
      <c r="Y1109" s="26">
        <f t="shared" si="69"/>
        <v>30.382182089999997</v>
      </c>
      <c r="Z1109" s="26">
        <f t="shared" si="69"/>
        <v>0.69412215999999993</v>
      </c>
      <c r="AA1109" s="26">
        <f t="shared" si="69"/>
        <v>369.39501268999999</v>
      </c>
      <c r="AB1109" s="26">
        <f t="shared" si="69"/>
        <v>108.82179828999999</v>
      </c>
      <c r="AC1109" s="26">
        <f t="shared" si="69"/>
        <v>0</v>
      </c>
      <c r="AD1109" s="26">
        <f t="shared" si="69"/>
        <v>0</v>
      </c>
      <c r="AE1109" s="26">
        <f t="shared" si="69"/>
        <v>0</v>
      </c>
      <c r="AF1109" s="26">
        <f t="shared" si="69"/>
        <v>0</v>
      </c>
      <c r="AG1109" s="26">
        <f t="shared" si="69"/>
        <v>0</v>
      </c>
      <c r="AH1109" s="26">
        <f t="shared" si="69"/>
        <v>0</v>
      </c>
      <c r="AI1109" s="26">
        <f t="shared" ref="AI1109:AZ1109" si="70">SUM(AI1101:AI1108)</f>
        <v>0</v>
      </c>
      <c r="AJ1109" s="26">
        <f t="shared" si="70"/>
        <v>2.8455866799999998</v>
      </c>
      <c r="AK1109" s="26">
        <f t="shared" si="70"/>
        <v>2.8455866799999998</v>
      </c>
      <c r="AL1109" s="26">
        <f t="shared" si="70"/>
        <v>15.96607195</v>
      </c>
      <c r="AM1109" s="26">
        <f t="shared" si="70"/>
        <v>15.96607195</v>
      </c>
      <c r="AN1109" s="26">
        <f t="shared" si="70"/>
        <v>0</v>
      </c>
      <c r="AO1109" s="26">
        <f t="shared" si="70"/>
        <v>0</v>
      </c>
      <c r="AP1109" s="26">
        <f t="shared" si="70"/>
        <v>5.5720549999999998</v>
      </c>
      <c r="AQ1109" s="26">
        <f t="shared" si="70"/>
        <v>5.5720549999999998</v>
      </c>
      <c r="AR1109" s="26">
        <f t="shared" si="70"/>
        <v>0</v>
      </c>
      <c r="AS1109" s="26">
        <f t="shared" si="70"/>
        <v>2.02184572</v>
      </c>
      <c r="AT1109" s="26">
        <f t="shared" si="70"/>
        <v>23.559972670000001</v>
      </c>
      <c r="AU1109" s="26">
        <f t="shared" si="70"/>
        <v>88.107412299999993</v>
      </c>
      <c r="AV1109" s="26">
        <f t="shared" si="70"/>
        <v>108.4170572</v>
      </c>
      <c r="AW1109" s="26">
        <f t="shared" si="70"/>
        <v>196.52446950000004</v>
      </c>
      <c r="AX1109" s="26">
        <f t="shared" si="70"/>
        <v>3.7776715100000002</v>
      </c>
      <c r="AY1109" s="26">
        <f t="shared" si="70"/>
        <v>14.713777</v>
      </c>
      <c r="AZ1109" s="26">
        <f t="shared" si="70"/>
        <v>178.03302099000001</v>
      </c>
    </row>
    <row r="1110" spans="2:52" x14ac:dyDescent="0.25"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</row>
    <row r="1111" spans="2:52" x14ac:dyDescent="0.25">
      <c r="B1111" s="14" t="s">
        <v>823</v>
      </c>
    </row>
    <row r="1112" spans="2:52" x14ac:dyDescent="0.25">
      <c r="B1112" s="15" t="s">
        <v>836</v>
      </c>
      <c r="C1112" s="28">
        <v>1.0091581199999999</v>
      </c>
      <c r="D1112" s="28">
        <v>0.42736016000000004</v>
      </c>
      <c r="E1112" s="28">
        <v>9.1020829999999997E-2</v>
      </c>
      <c r="F1112" s="28">
        <v>0.22352174999999999</v>
      </c>
      <c r="G1112" s="28">
        <v>0.11281758</v>
      </c>
      <c r="H1112" s="28">
        <v>0.58179795999999995</v>
      </c>
      <c r="I1112" s="28">
        <v>0.24319204999999999</v>
      </c>
      <c r="J1112" s="28">
        <v>0.10415788000000001</v>
      </c>
      <c r="K1112" s="28">
        <v>6.1275000000000003E-2</v>
      </c>
      <c r="L1112" s="28">
        <v>0.17317303000000001</v>
      </c>
      <c r="M1112" s="28">
        <v>59.677259999999997</v>
      </c>
      <c r="N1112" s="28">
        <v>59.677259999999997</v>
      </c>
      <c r="O1112" s="28">
        <v>0</v>
      </c>
      <c r="P1112" s="28">
        <v>0</v>
      </c>
      <c r="Q1112" s="28">
        <v>0</v>
      </c>
      <c r="R1112" s="28">
        <v>60.686418119999999</v>
      </c>
      <c r="S1112" s="28">
        <v>36.040460969999998</v>
      </c>
      <c r="T1112" s="28">
        <v>0</v>
      </c>
      <c r="U1112" s="28">
        <v>4.4896709900000005</v>
      </c>
      <c r="V1112" s="28">
        <v>0</v>
      </c>
      <c r="W1112" s="28">
        <v>0</v>
      </c>
      <c r="X1112" s="28">
        <v>4.8062173799999997</v>
      </c>
      <c r="Y1112" s="28">
        <v>4.0805680000000004</v>
      </c>
      <c r="Z1112" s="28">
        <v>0.66563974999999997</v>
      </c>
      <c r="AA1112" s="28">
        <v>50.082557090000002</v>
      </c>
      <c r="AB1112" s="28">
        <v>10.603861029999999</v>
      </c>
      <c r="AC1112" s="28">
        <v>0</v>
      </c>
      <c r="AD1112" s="28">
        <v>0</v>
      </c>
      <c r="AE1112" s="28">
        <v>0</v>
      </c>
      <c r="AF1112" s="28">
        <v>0</v>
      </c>
      <c r="AG1112" s="28">
        <v>0</v>
      </c>
      <c r="AH1112" s="28">
        <v>0</v>
      </c>
      <c r="AI1112" s="28">
        <v>0</v>
      </c>
      <c r="AJ1112" s="28">
        <v>0</v>
      </c>
      <c r="AK1112" s="28">
        <v>0</v>
      </c>
      <c r="AL1112" s="28">
        <v>5.7939802499999997</v>
      </c>
      <c r="AM1112" s="28">
        <v>5.7939802499999997</v>
      </c>
      <c r="AN1112" s="28">
        <v>0</v>
      </c>
      <c r="AO1112" s="28">
        <v>0</v>
      </c>
      <c r="AP1112" s="28">
        <v>2.2749999600000002</v>
      </c>
      <c r="AQ1112" s="28">
        <v>2.2749999600000002</v>
      </c>
      <c r="AR1112" s="28">
        <v>0</v>
      </c>
      <c r="AS1112" s="28">
        <v>0</v>
      </c>
      <c r="AT1112" s="28">
        <v>8.0689802099999994</v>
      </c>
      <c r="AU1112" s="28">
        <v>2.5348808200000001</v>
      </c>
      <c r="AV1112" s="28">
        <v>10.46191904</v>
      </c>
      <c r="AW1112" s="28">
        <v>12.996799860000001</v>
      </c>
      <c r="AX1112" s="28">
        <v>0.74599269999999995</v>
      </c>
      <c r="AY1112" s="28">
        <v>0</v>
      </c>
      <c r="AZ1112" s="28">
        <v>12.250807160000001</v>
      </c>
    </row>
    <row r="1113" spans="2:52" x14ac:dyDescent="0.25">
      <c r="B1113" s="15" t="s">
        <v>837</v>
      </c>
      <c r="C1113" s="28">
        <v>4.8880446200000005</v>
      </c>
      <c r="D1113" s="28">
        <v>0.97531433000000001</v>
      </c>
      <c r="E1113" s="28">
        <v>0.19856660000000001</v>
      </c>
      <c r="F1113" s="28">
        <v>0.54529974000000003</v>
      </c>
      <c r="G1113" s="28">
        <v>0.23144798999999999</v>
      </c>
      <c r="H1113" s="28">
        <v>3.9127302899999998</v>
      </c>
      <c r="I1113" s="28">
        <v>0.49144003000000003</v>
      </c>
      <c r="J1113" s="28">
        <v>0.21649499999999999</v>
      </c>
      <c r="K1113" s="28">
        <v>3.20119526</v>
      </c>
      <c r="L1113" s="28">
        <v>3.5999999999999999E-3</v>
      </c>
      <c r="M1113" s="28">
        <v>74.629136210000013</v>
      </c>
      <c r="N1113" s="28">
        <v>59.272811570000002</v>
      </c>
      <c r="O1113" s="28">
        <v>3.7745929999999997E-2</v>
      </c>
      <c r="P1113" s="28">
        <v>0</v>
      </c>
      <c r="Q1113" s="28">
        <v>15.318578710000001</v>
      </c>
      <c r="R1113" s="28">
        <v>79.517180830000015</v>
      </c>
      <c r="S1113" s="28">
        <v>26.425779550000001</v>
      </c>
      <c r="T1113" s="28">
        <v>0.03</v>
      </c>
      <c r="U1113" s="28">
        <v>4.1393141499999997</v>
      </c>
      <c r="V1113" s="28">
        <v>0</v>
      </c>
      <c r="W1113" s="28">
        <v>0</v>
      </c>
      <c r="X1113" s="28">
        <v>1.7799611799999999</v>
      </c>
      <c r="Y1113" s="28">
        <v>6.3445935799999997</v>
      </c>
      <c r="Z1113" s="28">
        <v>0.68083168999999999</v>
      </c>
      <c r="AA1113" s="28">
        <v>39.40048015</v>
      </c>
      <c r="AB1113" s="28">
        <v>40.116700680000001</v>
      </c>
      <c r="AC1113" s="28">
        <v>5.92859157</v>
      </c>
      <c r="AD1113" s="28">
        <v>0</v>
      </c>
      <c r="AE1113" s="28">
        <v>0</v>
      </c>
      <c r="AF1113" s="28">
        <v>5.92859157</v>
      </c>
      <c r="AG1113" s="28">
        <v>0</v>
      </c>
      <c r="AH1113" s="28">
        <v>0</v>
      </c>
      <c r="AI1113" s="28">
        <v>0</v>
      </c>
      <c r="AJ1113" s="28">
        <v>0</v>
      </c>
      <c r="AK1113" s="28">
        <v>5.92859157</v>
      </c>
      <c r="AL1113" s="28">
        <v>3.86978029</v>
      </c>
      <c r="AM1113" s="28">
        <v>3.86978029</v>
      </c>
      <c r="AN1113" s="28">
        <v>0</v>
      </c>
      <c r="AO1113" s="28">
        <v>0</v>
      </c>
      <c r="AP1113" s="28">
        <v>2.7376007499999999</v>
      </c>
      <c r="AQ1113" s="28">
        <v>2.7376007499999999</v>
      </c>
      <c r="AR1113" s="28">
        <v>0</v>
      </c>
      <c r="AS1113" s="28">
        <v>0</v>
      </c>
      <c r="AT1113" s="28">
        <v>6.6073810399999999</v>
      </c>
      <c r="AU1113" s="28">
        <v>39.437911210000003</v>
      </c>
      <c r="AV1113" s="28">
        <v>25.03443596</v>
      </c>
      <c r="AW1113" s="28">
        <v>64.472347169999992</v>
      </c>
      <c r="AX1113" s="28">
        <v>6.3596252</v>
      </c>
      <c r="AY1113" s="28">
        <v>9.1711196800000003</v>
      </c>
      <c r="AZ1113" s="28">
        <v>48.941602289999999</v>
      </c>
    </row>
    <row r="1114" spans="2:52" x14ac:dyDescent="0.25">
      <c r="B1114" s="15" t="s">
        <v>838</v>
      </c>
      <c r="C1114" s="28">
        <v>1.2810312699999999</v>
      </c>
      <c r="D1114" s="28">
        <v>0.22674496000000002</v>
      </c>
      <c r="E1114" s="28">
        <v>0.12297599000000001</v>
      </c>
      <c r="F1114" s="28">
        <v>2.885E-3</v>
      </c>
      <c r="G1114" s="28">
        <v>0.10088397</v>
      </c>
      <c r="H1114" s="28">
        <v>1.0542863099999999</v>
      </c>
      <c r="I1114" s="28">
        <v>0.12227064</v>
      </c>
      <c r="J1114" s="28">
        <v>0.39959871999999996</v>
      </c>
      <c r="K1114" s="28">
        <v>0.49580065000000001</v>
      </c>
      <c r="L1114" s="28">
        <v>3.6616300000000004E-2</v>
      </c>
      <c r="M1114" s="28">
        <v>88.713819999999998</v>
      </c>
      <c r="N1114" s="28">
        <v>56.169220000000003</v>
      </c>
      <c r="O1114" s="28">
        <v>0</v>
      </c>
      <c r="P1114" s="28">
        <v>0</v>
      </c>
      <c r="Q1114" s="28">
        <v>32.544600000000003</v>
      </c>
      <c r="R1114" s="28">
        <v>89.994851269999998</v>
      </c>
      <c r="S1114" s="28">
        <v>32.293128709999998</v>
      </c>
      <c r="T1114" s="28">
        <v>1.4</v>
      </c>
      <c r="U1114" s="28">
        <v>4.76555967</v>
      </c>
      <c r="V1114" s="28">
        <v>0</v>
      </c>
      <c r="W1114" s="28">
        <v>0</v>
      </c>
      <c r="X1114" s="28">
        <v>33.512263269999998</v>
      </c>
      <c r="Y1114" s="28">
        <v>8.0797985699999995</v>
      </c>
      <c r="Z1114" s="28">
        <v>1.6939823300000001</v>
      </c>
      <c r="AA1114" s="28">
        <v>81.744732549999995</v>
      </c>
      <c r="AB1114" s="28">
        <v>8.2501187200000015</v>
      </c>
      <c r="AC1114" s="28">
        <v>0</v>
      </c>
      <c r="AD1114" s="28">
        <v>0</v>
      </c>
      <c r="AE1114" s="28">
        <v>0</v>
      </c>
      <c r="AF1114" s="28">
        <v>0</v>
      </c>
      <c r="AG1114" s="28">
        <v>0</v>
      </c>
      <c r="AH1114" s="28">
        <v>0</v>
      </c>
      <c r="AI1114" s="28">
        <v>0</v>
      </c>
      <c r="AJ1114" s="28">
        <v>0</v>
      </c>
      <c r="AK1114" s="28">
        <v>0</v>
      </c>
      <c r="AL1114" s="28">
        <v>7.7477302699999999</v>
      </c>
      <c r="AM1114" s="28">
        <v>7.7477302699999999</v>
      </c>
      <c r="AN1114" s="28">
        <v>0</v>
      </c>
      <c r="AO1114" s="28">
        <v>0</v>
      </c>
      <c r="AP1114" s="28">
        <v>0</v>
      </c>
      <c r="AQ1114" s="28">
        <v>0</v>
      </c>
      <c r="AR1114" s="28">
        <v>0</v>
      </c>
      <c r="AS1114" s="28">
        <v>0</v>
      </c>
      <c r="AT1114" s="28">
        <v>7.7477302699999999</v>
      </c>
      <c r="AU1114" s="28">
        <v>0.50238844999999999</v>
      </c>
      <c r="AV1114" s="28">
        <v>1.5822469600000002</v>
      </c>
      <c r="AW1114" s="28">
        <v>2.0846354100000002</v>
      </c>
      <c r="AX1114" s="28">
        <v>0</v>
      </c>
      <c r="AY1114" s="28">
        <v>0</v>
      </c>
      <c r="AZ1114" s="28">
        <v>2.0846354100000002</v>
      </c>
    </row>
    <row r="1115" spans="2:52" x14ac:dyDescent="0.25">
      <c r="B1115" s="15" t="s">
        <v>839</v>
      </c>
      <c r="C1115" s="28">
        <v>2.8118309900000003</v>
      </c>
      <c r="D1115" s="28">
        <v>1.1998073500000002</v>
      </c>
      <c r="E1115" s="28">
        <v>0.20398209000000003</v>
      </c>
      <c r="F1115" s="28">
        <v>0.75892499999999996</v>
      </c>
      <c r="G1115" s="28">
        <v>0.23690026</v>
      </c>
      <c r="H1115" s="28">
        <v>1.6120236400000001</v>
      </c>
      <c r="I1115" s="28">
        <v>0.40340210999999998</v>
      </c>
      <c r="J1115" s="28">
        <v>0.32586100000000001</v>
      </c>
      <c r="K1115" s="28">
        <v>0.69094053</v>
      </c>
      <c r="L1115" s="28">
        <v>0.19181999999999999</v>
      </c>
      <c r="M1115" s="28">
        <v>78.904990280000007</v>
      </c>
      <c r="N1115" s="28">
        <v>78.392949999999999</v>
      </c>
      <c r="O1115" s="28">
        <v>9.7028700000000006E-3</v>
      </c>
      <c r="P1115" s="28">
        <v>2.3374099999999998E-3</v>
      </c>
      <c r="Q1115" s="28">
        <v>0.5</v>
      </c>
      <c r="R1115" s="28">
        <v>81.716821269999997</v>
      </c>
      <c r="S1115" s="28">
        <v>41.46057528</v>
      </c>
      <c r="T1115" s="28">
        <v>0.79680481000000003</v>
      </c>
      <c r="U1115" s="28">
        <v>5.0969292300000006</v>
      </c>
      <c r="V1115" s="28">
        <v>0</v>
      </c>
      <c r="W1115" s="28">
        <v>0</v>
      </c>
      <c r="X1115" s="28">
        <v>4.8640318600000008</v>
      </c>
      <c r="Y1115" s="28">
        <v>19.816192230000002</v>
      </c>
      <c r="Z1115" s="28">
        <v>1.87090555</v>
      </c>
      <c r="AA1115" s="28">
        <v>73.905438960000012</v>
      </c>
      <c r="AB1115" s="28">
        <v>7.8113823100000008</v>
      </c>
      <c r="AC1115" s="28">
        <v>0</v>
      </c>
      <c r="AD1115" s="28">
        <v>0</v>
      </c>
      <c r="AE1115" s="28">
        <v>0</v>
      </c>
      <c r="AF1115" s="28">
        <v>0</v>
      </c>
      <c r="AG1115" s="28">
        <v>0</v>
      </c>
      <c r="AH1115" s="28">
        <v>0</v>
      </c>
      <c r="AI1115" s="28">
        <v>0</v>
      </c>
      <c r="AJ1115" s="28">
        <v>1.0445293</v>
      </c>
      <c r="AK1115" s="28">
        <v>1.0445293</v>
      </c>
      <c r="AL1115" s="28">
        <v>1.1277947500000001</v>
      </c>
      <c r="AM1115" s="28">
        <v>1.1277947500000001</v>
      </c>
      <c r="AN1115" s="28">
        <v>0</v>
      </c>
      <c r="AO1115" s="28">
        <v>0</v>
      </c>
      <c r="AP1115" s="28">
        <v>3.6316457099999999</v>
      </c>
      <c r="AQ1115" s="28">
        <v>3.6316457099999999</v>
      </c>
      <c r="AR1115" s="28">
        <v>0</v>
      </c>
      <c r="AS1115" s="28">
        <v>0</v>
      </c>
      <c r="AT1115" s="28">
        <v>4.7594404599999995</v>
      </c>
      <c r="AU1115" s="28">
        <v>4.0964711500000002</v>
      </c>
      <c r="AV1115" s="28">
        <v>6.2213473100000005</v>
      </c>
      <c r="AW1115" s="28">
        <v>10.317818460000002</v>
      </c>
      <c r="AX1115" s="28">
        <v>0</v>
      </c>
      <c r="AY1115" s="28">
        <v>0</v>
      </c>
      <c r="AZ1115" s="28">
        <v>10.317818460000002</v>
      </c>
    </row>
    <row r="1116" spans="2:52" x14ac:dyDescent="0.25">
      <c r="B1116" s="15" t="s">
        <v>436</v>
      </c>
      <c r="C1116" s="28">
        <v>6.5511965400000003</v>
      </c>
      <c r="D1116" s="28">
        <v>2.7573514100000001</v>
      </c>
      <c r="E1116" s="28">
        <v>0.51646444000000002</v>
      </c>
      <c r="F1116" s="28">
        <v>1.8273191000000002</v>
      </c>
      <c r="G1116" s="28">
        <v>0.41356787</v>
      </c>
      <c r="H1116" s="28">
        <v>3.7938451299999998</v>
      </c>
      <c r="I1116" s="28">
        <v>1.3484158799999999</v>
      </c>
      <c r="J1116" s="28">
        <v>0.88212225</v>
      </c>
      <c r="K1116" s="28">
        <v>1.5581069999999999</v>
      </c>
      <c r="L1116" s="28">
        <v>5.1999999999999998E-3</v>
      </c>
      <c r="M1116" s="28">
        <v>102.476411</v>
      </c>
      <c r="N1116" s="28">
        <v>102.476411</v>
      </c>
      <c r="O1116" s="28">
        <v>0</v>
      </c>
      <c r="P1116" s="28">
        <v>0</v>
      </c>
      <c r="Q1116" s="28">
        <v>0</v>
      </c>
      <c r="R1116" s="28">
        <v>109.02760754000001</v>
      </c>
      <c r="S1116" s="28">
        <v>51.289391590000001</v>
      </c>
      <c r="T1116" s="28">
        <v>0</v>
      </c>
      <c r="U1116" s="28">
        <v>6.8925673099999996</v>
      </c>
      <c r="V1116" s="28">
        <v>0</v>
      </c>
      <c r="W1116" s="28">
        <v>0</v>
      </c>
      <c r="X1116" s="28">
        <v>4.25945967</v>
      </c>
      <c r="Y1116" s="28">
        <v>21.274512250000001</v>
      </c>
      <c r="Z1116" s="28">
        <v>0.46582000000000001</v>
      </c>
      <c r="AA1116" s="28">
        <v>84.181750820000005</v>
      </c>
      <c r="AB1116" s="28">
        <v>24.84585672</v>
      </c>
      <c r="AC1116" s="28">
        <v>0</v>
      </c>
      <c r="AD1116" s="28">
        <v>0</v>
      </c>
      <c r="AE1116" s="28">
        <v>0</v>
      </c>
      <c r="AF1116" s="28">
        <v>0</v>
      </c>
      <c r="AG1116" s="28">
        <v>0</v>
      </c>
      <c r="AH1116" s="28">
        <v>0</v>
      </c>
      <c r="AI1116" s="28">
        <v>0</v>
      </c>
      <c r="AJ1116" s="28">
        <v>0</v>
      </c>
      <c r="AK1116" s="28">
        <v>0</v>
      </c>
      <c r="AL1116" s="28">
        <v>3.7016158900000002</v>
      </c>
      <c r="AM1116" s="28">
        <v>3.7016158900000002</v>
      </c>
      <c r="AN1116" s="28">
        <v>0</v>
      </c>
      <c r="AO1116" s="28">
        <v>0</v>
      </c>
      <c r="AP1116" s="28">
        <v>1.5402171299999998</v>
      </c>
      <c r="AQ1116" s="28">
        <v>1.5402171299999998</v>
      </c>
      <c r="AR1116" s="28">
        <v>0</v>
      </c>
      <c r="AS1116" s="28">
        <v>0</v>
      </c>
      <c r="AT1116" s="28">
        <v>5.2418330199999996</v>
      </c>
      <c r="AU1116" s="28">
        <v>19.604023699999999</v>
      </c>
      <c r="AV1116" s="28">
        <v>17.309745900000003</v>
      </c>
      <c r="AW1116" s="28">
        <v>36.913769600000002</v>
      </c>
      <c r="AX1116" s="28">
        <v>1.05336973</v>
      </c>
      <c r="AY1116" s="28">
        <v>0</v>
      </c>
      <c r="AZ1116" s="28">
        <v>35.860399869999995</v>
      </c>
    </row>
    <row r="1117" spans="2:52" x14ac:dyDescent="0.25">
      <c r="B1117" s="15" t="s">
        <v>840</v>
      </c>
      <c r="C1117" s="28">
        <v>1.99994458</v>
      </c>
      <c r="D1117" s="28">
        <v>0.93506543000000009</v>
      </c>
      <c r="E1117" s="28">
        <v>0.15909265</v>
      </c>
      <c r="F1117" s="28">
        <v>0.45622400000000002</v>
      </c>
      <c r="G1117" s="28">
        <v>0.31974878000000001</v>
      </c>
      <c r="H1117" s="28">
        <v>1.0648791499999999</v>
      </c>
      <c r="I1117" s="28">
        <v>0.12067</v>
      </c>
      <c r="J1117" s="28">
        <v>0.36005861</v>
      </c>
      <c r="K1117" s="28">
        <v>0.58415054</v>
      </c>
      <c r="L1117" s="28">
        <v>0</v>
      </c>
      <c r="M1117" s="28">
        <v>52.520921999999999</v>
      </c>
      <c r="N1117" s="28">
        <v>50.520921999999999</v>
      </c>
      <c r="O1117" s="28">
        <v>0</v>
      </c>
      <c r="P1117" s="28">
        <v>0</v>
      </c>
      <c r="Q1117" s="28">
        <v>2</v>
      </c>
      <c r="R1117" s="28">
        <v>54.520866579999996</v>
      </c>
      <c r="S1117" s="28">
        <v>30.54241012</v>
      </c>
      <c r="T1117" s="28">
        <v>8.5485000000000005E-2</v>
      </c>
      <c r="U1117" s="28">
        <v>3.0797055200000001</v>
      </c>
      <c r="V1117" s="28">
        <v>0</v>
      </c>
      <c r="W1117" s="28">
        <v>0</v>
      </c>
      <c r="X1117" s="28">
        <v>1.21271912</v>
      </c>
      <c r="Y1117" s="28">
        <v>3.5210162</v>
      </c>
      <c r="Z1117" s="28">
        <v>0</v>
      </c>
      <c r="AA1117" s="28">
        <v>38.441335960000004</v>
      </c>
      <c r="AB1117" s="28">
        <v>16.07953062</v>
      </c>
      <c r="AC1117" s="28">
        <v>0</v>
      </c>
      <c r="AD1117" s="28">
        <v>0</v>
      </c>
      <c r="AE1117" s="28">
        <v>0</v>
      </c>
      <c r="AF1117" s="28">
        <v>0</v>
      </c>
      <c r="AG1117" s="28">
        <v>0</v>
      </c>
      <c r="AH1117" s="28">
        <v>0</v>
      </c>
      <c r="AI1117" s="28">
        <v>0</v>
      </c>
      <c r="AJ1117" s="28">
        <v>62</v>
      </c>
      <c r="AK1117" s="28">
        <v>62</v>
      </c>
      <c r="AL1117" s="28">
        <v>0.12</v>
      </c>
      <c r="AM1117" s="28">
        <v>0.12</v>
      </c>
      <c r="AN1117" s="28">
        <v>0</v>
      </c>
      <c r="AO1117" s="28">
        <v>0</v>
      </c>
      <c r="AP1117" s="28">
        <v>0</v>
      </c>
      <c r="AQ1117" s="28">
        <v>0</v>
      </c>
      <c r="AR1117" s="28">
        <v>0</v>
      </c>
      <c r="AS1117" s="28">
        <v>64</v>
      </c>
      <c r="AT1117" s="28">
        <v>64.12</v>
      </c>
      <c r="AU1117" s="28">
        <v>13.959530620000001</v>
      </c>
      <c r="AV1117" s="28">
        <v>14.59766757</v>
      </c>
      <c r="AW1117" s="28">
        <v>28.557198190000001</v>
      </c>
      <c r="AX1117" s="28">
        <v>0</v>
      </c>
      <c r="AY1117" s="28">
        <v>0</v>
      </c>
      <c r="AZ1117" s="28">
        <v>28.557198190000001</v>
      </c>
    </row>
    <row r="1118" spans="2:52" x14ac:dyDescent="0.25">
      <c r="B1118" s="15" t="s">
        <v>841</v>
      </c>
      <c r="C1118" s="28">
        <v>1.2775851999999999</v>
      </c>
      <c r="D1118" s="28">
        <v>0.95660879999999993</v>
      </c>
      <c r="E1118" s="28">
        <v>0.49502745000000004</v>
      </c>
      <c r="F1118" s="28">
        <v>0.24639849999999999</v>
      </c>
      <c r="G1118" s="28">
        <v>0.21518285000000001</v>
      </c>
      <c r="H1118" s="28">
        <v>0.32097640000000005</v>
      </c>
      <c r="I1118" s="28">
        <v>0.1292778</v>
      </c>
      <c r="J1118" s="28">
        <v>0.1300036</v>
      </c>
      <c r="K1118" s="28">
        <v>6.1695E-2</v>
      </c>
      <c r="L1118" s="28">
        <v>0</v>
      </c>
      <c r="M1118" s="28">
        <v>48.287363999999997</v>
      </c>
      <c r="N1118" s="28">
        <v>48.287363999999997</v>
      </c>
      <c r="O1118" s="28">
        <v>0</v>
      </c>
      <c r="P1118" s="28">
        <v>0</v>
      </c>
      <c r="Q1118" s="28">
        <v>0</v>
      </c>
      <c r="R1118" s="28">
        <v>49.564949200000001</v>
      </c>
      <c r="S1118" s="28">
        <v>21.182011260000003</v>
      </c>
      <c r="T1118" s="28">
        <v>0.19264033999999999</v>
      </c>
      <c r="U1118" s="28">
        <v>2.9610746699999999</v>
      </c>
      <c r="V1118" s="28">
        <v>0</v>
      </c>
      <c r="W1118" s="28">
        <v>0</v>
      </c>
      <c r="X1118" s="28">
        <v>2.3494053699999999</v>
      </c>
      <c r="Y1118" s="28">
        <v>3.3085973700000002</v>
      </c>
      <c r="Z1118" s="28">
        <v>1.197951</v>
      </c>
      <c r="AA1118" s="28">
        <v>31.191680010000006</v>
      </c>
      <c r="AB1118" s="28">
        <v>18.373269190000002</v>
      </c>
      <c r="AC1118" s="28">
        <v>0</v>
      </c>
      <c r="AD1118" s="28">
        <v>0</v>
      </c>
      <c r="AE1118" s="28">
        <v>0</v>
      </c>
      <c r="AF1118" s="28">
        <v>0</v>
      </c>
      <c r="AG1118" s="28">
        <v>0</v>
      </c>
      <c r="AH1118" s="28">
        <v>0</v>
      </c>
      <c r="AI1118" s="28">
        <v>0</v>
      </c>
      <c r="AJ1118" s="28">
        <v>0</v>
      </c>
      <c r="AK1118" s="28">
        <v>0</v>
      </c>
      <c r="AL1118" s="28">
        <v>2.9264014700000001</v>
      </c>
      <c r="AM1118" s="28">
        <v>2.9264014700000001</v>
      </c>
      <c r="AN1118" s="28">
        <v>0</v>
      </c>
      <c r="AO1118" s="28">
        <v>0</v>
      </c>
      <c r="AP1118" s="28">
        <v>1.6538461599999998</v>
      </c>
      <c r="AQ1118" s="28">
        <v>1.6538461599999998</v>
      </c>
      <c r="AR1118" s="28">
        <v>0</v>
      </c>
      <c r="AS1118" s="28">
        <v>0</v>
      </c>
      <c r="AT1118" s="28">
        <v>4.5802476299999997</v>
      </c>
      <c r="AU1118" s="28">
        <v>13.79302156</v>
      </c>
      <c r="AV1118" s="28">
        <v>5.4491119699999997</v>
      </c>
      <c r="AW1118" s="28">
        <v>19.24213353</v>
      </c>
      <c r="AX1118" s="28">
        <v>0.70499999999999996</v>
      </c>
      <c r="AY1118" s="28">
        <v>0</v>
      </c>
      <c r="AZ1118" s="28">
        <v>18.537133530000002</v>
      </c>
    </row>
    <row r="1119" spans="2:52" x14ac:dyDescent="0.25">
      <c r="B1119" s="15" t="s">
        <v>842</v>
      </c>
      <c r="C1119" s="28">
        <v>19.35957634</v>
      </c>
      <c r="D1119" s="28">
        <v>9.7217692400000004</v>
      </c>
      <c r="E1119" s="28">
        <v>1.73740899</v>
      </c>
      <c r="F1119" s="28">
        <v>5.9314206299999999</v>
      </c>
      <c r="G1119" s="28">
        <v>2.0529396200000001</v>
      </c>
      <c r="H1119" s="28">
        <v>9.6378070999999998</v>
      </c>
      <c r="I1119" s="28">
        <v>1.4246938999999998</v>
      </c>
      <c r="J1119" s="28">
        <v>2.6025975099999998</v>
      </c>
      <c r="K1119" s="28">
        <v>5.0411700799999997</v>
      </c>
      <c r="L1119" s="28">
        <v>0.56934560999999995</v>
      </c>
      <c r="M1119" s="28">
        <v>98.654653999999994</v>
      </c>
      <c r="N1119" s="28">
        <v>98.538600000000002</v>
      </c>
      <c r="O1119" s="28">
        <v>0.116054</v>
      </c>
      <c r="P1119" s="28">
        <v>0</v>
      </c>
      <c r="Q1119" s="28">
        <v>0</v>
      </c>
      <c r="R1119" s="28">
        <v>118.01423034</v>
      </c>
      <c r="S1119" s="28">
        <v>56.780079110000003</v>
      </c>
      <c r="T1119" s="28">
        <v>1.0464283400000001</v>
      </c>
      <c r="U1119" s="28">
        <v>15.79162436</v>
      </c>
      <c r="V1119" s="28">
        <v>0</v>
      </c>
      <c r="W1119" s="28">
        <v>0</v>
      </c>
      <c r="X1119" s="28">
        <v>11.397867099999999</v>
      </c>
      <c r="Y1119" s="28">
        <v>18.094190829999999</v>
      </c>
      <c r="Z1119" s="28">
        <v>0.95544048000000004</v>
      </c>
      <c r="AA1119" s="28">
        <v>104.06563022</v>
      </c>
      <c r="AB1119" s="28">
        <v>13.948600120000002</v>
      </c>
      <c r="AC1119" s="28">
        <v>0</v>
      </c>
      <c r="AD1119" s="28">
        <v>0</v>
      </c>
      <c r="AE1119" s="28">
        <v>0</v>
      </c>
      <c r="AF1119" s="28">
        <v>0</v>
      </c>
      <c r="AG1119" s="28">
        <v>0</v>
      </c>
      <c r="AH1119" s="28">
        <v>0</v>
      </c>
      <c r="AI1119" s="28">
        <v>0</v>
      </c>
      <c r="AJ1119" s="28">
        <v>0</v>
      </c>
      <c r="AK1119" s="28">
        <v>0</v>
      </c>
      <c r="AL1119" s="28">
        <v>0.34</v>
      </c>
      <c r="AM1119" s="28">
        <v>0.34</v>
      </c>
      <c r="AN1119" s="28">
        <v>0</v>
      </c>
      <c r="AO1119" s="28">
        <v>0</v>
      </c>
      <c r="AP1119" s="28">
        <v>3.4142381299999998</v>
      </c>
      <c r="AQ1119" s="28">
        <v>3.4142381299999998</v>
      </c>
      <c r="AR1119" s="28">
        <v>0</v>
      </c>
      <c r="AS1119" s="28">
        <v>0.25080000000000002</v>
      </c>
      <c r="AT1119" s="28">
        <v>4.00503813</v>
      </c>
      <c r="AU1119" s="28">
        <v>9.943561990000001</v>
      </c>
      <c r="AV1119" s="28">
        <v>12.821620289999998</v>
      </c>
      <c r="AW1119" s="28">
        <v>22.765182280000001</v>
      </c>
      <c r="AX1119" s="28">
        <v>0</v>
      </c>
      <c r="AY1119" s="28">
        <v>0</v>
      </c>
      <c r="AZ1119" s="28">
        <v>22.765182280000001</v>
      </c>
    </row>
    <row r="1120" spans="2:52" x14ac:dyDescent="0.25">
      <c r="B1120" s="15" t="s">
        <v>843</v>
      </c>
      <c r="C1120" s="28">
        <v>0.9460665800000001</v>
      </c>
      <c r="D1120" s="28">
        <v>0.58291338999999998</v>
      </c>
      <c r="E1120" s="28">
        <v>9.347047E-2</v>
      </c>
      <c r="F1120" s="28">
        <v>0.3831637</v>
      </c>
      <c r="G1120" s="28">
        <v>0.10627922000000001</v>
      </c>
      <c r="H1120" s="28">
        <v>0.36315319000000001</v>
      </c>
      <c r="I1120" s="28">
        <v>0.21878088000000001</v>
      </c>
      <c r="J1120" s="28">
        <v>8.0892249999999999E-2</v>
      </c>
      <c r="K1120" s="28">
        <v>1.6999999999999999E-3</v>
      </c>
      <c r="L1120" s="28">
        <v>6.1780059999999998E-2</v>
      </c>
      <c r="M1120" s="28">
        <v>38.124383999999999</v>
      </c>
      <c r="N1120" s="28">
        <v>38.124383999999999</v>
      </c>
      <c r="O1120" s="28">
        <v>0</v>
      </c>
      <c r="P1120" s="28">
        <v>0</v>
      </c>
      <c r="Q1120" s="28">
        <v>0</v>
      </c>
      <c r="R1120" s="28">
        <v>39.070450579999999</v>
      </c>
      <c r="S1120" s="28">
        <v>22.935307479999999</v>
      </c>
      <c r="T1120" s="28">
        <v>1.452E-2</v>
      </c>
      <c r="U1120" s="28">
        <v>3.1301742099999998</v>
      </c>
      <c r="V1120" s="28">
        <v>0</v>
      </c>
      <c r="W1120" s="28">
        <v>0</v>
      </c>
      <c r="X1120" s="28">
        <v>1.2141685900000001</v>
      </c>
      <c r="Y1120" s="28">
        <v>2.9645524900000004</v>
      </c>
      <c r="Z1120" s="28">
        <v>0.17956976999999999</v>
      </c>
      <c r="AA1120" s="28">
        <v>30.438292540000003</v>
      </c>
      <c r="AB1120" s="28">
        <v>8.6321580399999984</v>
      </c>
      <c r="AC1120" s="28">
        <v>0</v>
      </c>
      <c r="AD1120" s="28">
        <v>0</v>
      </c>
      <c r="AE1120" s="28">
        <v>0</v>
      </c>
      <c r="AF1120" s="28">
        <v>0</v>
      </c>
      <c r="AG1120" s="28">
        <v>0</v>
      </c>
      <c r="AH1120" s="28">
        <v>0</v>
      </c>
      <c r="AI1120" s="28">
        <v>0</v>
      </c>
      <c r="AJ1120" s="28">
        <v>0</v>
      </c>
      <c r="AK1120" s="28">
        <v>0</v>
      </c>
      <c r="AL1120" s="28">
        <v>0.36750259999999996</v>
      </c>
      <c r="AM1120" s="28">
        <v>0.36750259999999996</v>
      </c>
      <c r="AN1120" s="28">
        <v>0</v>
      </c>
      <c r="AO1120" s="28">
        <v>0</v>
      </c>
      <c r="AP1120" s="28">
        <v>0.82533042000000001</v>
      </c>
      <c r="AQ1120" s="28">
        <v>0.82533042000000001</v>
      </c>
      <c r="AR1120" s="28">
        <v>0</v>
      </c>
      <c r="AS1120" s="28">
        <v>0</v>
      </c>
      <c r="AT1120" s="28">
        <v>1.1928330199999999</v>
      </c>
      <c r="AU1120" s="28">
        <v>7.4393250200000001</v>
      </c>
      <c r="AV1120" s="28">
        <v>15.22192298</v>
      </c>
      <c r="AW1120" s="28">
        <v>22.661248000000001</v>
      </c>
      <c r="AX1120" s="28">
        <v>0</v>
      </c>
      <c r="AY1120" s="28">
        <v>0</v>
      </c>
      <c r="AZ1120" s="28">
        <v>22.661248000000001</v>
      </c>
    </row>
    <row r="1121" spans="2:52" x14ac:dyDescent="0.25">
      <c r="B1121" s="15" t="s">
        <v>844</v>
      </c>
      <c r="C1121" s="28">
        <v>0.43324286000000001</v>
      </c>
      <c r="D1121" s="28">
        <v>0.22951232999999999</v>
      </c>
      <c r="E1121" s="28">
        <v>6.1397899999999991E-2</v>
      </c>
      <c r="F1121" s="28">
        <v>0.11307845</v>
      </c>
      <c r="G1121" s="28">
        <v>5.5035980000000005E-2</v>
      </c>
      <c r="H1121" s="28">
        <v>0.20373052999999999</v>
      </c>
      <c r="I1121" s="28">
        <v>8.5985000000000006E-2</v>
      </c>
      <c r="J1121" s="28">
        <v>5.6265000000000003E-2</v>
      </c>
      <c r="K1121" s="28">
        <v>1.0500000000000001E-2</v>
      </c>
      <c r="L1121" s="28">
        <v>5.0980529999999996E-2</v>
      </c>
      <c r="M1121" s="28">
        <v>57.393725000000003</v>
      </c>
      <c r="N1121" s="28">
        <v>57.393725000000003</v>
      </c>
      <c r="O1121" s="28">
        <v>0</v>
      </c>
      <c r="P1121" s="28">
        <v>0</v>
      </c>
      <c r="Q1121" s="28">
        <v>0</v>
      </c>
      <c r="R1121" s="28">
        <v>57.826967859999996</v>
      </c>
      <c r="S1121" s="28">
        <v>33.764043740000005</v>
      </c>
      <c r="T1121" s="28">
        <v>1.21015564</v>
      </c>
      <c r="U1121" s="28">
        <v>5.8043545400000003</v>
      </c>
      <c r="V1121" s="28">
        <v>0</v>
      </c>
      <c r="W1121" s="28">
        <v>0.3</v>
      </c>
      <c r="X1121" s="28">
        <v>3.4265664399999998</v>
      </c>
      <c r="Y1121" s="28">
        <v>2.84393012</v>
      </c>
      <c r="Z1121" s="28">
        <v>0</v>
      </c>
      <c r="AA1121" s="28">
        <v>47.349050479999995</v>
      </c>
      <c r="AB1121" s="28">
        <v>10.477917379999999</v>
      </c>
      <c r="AC1121" s="28">
        <v>0</v>
      </c>
      <c r="AD1121" s="28">
        <v>0</v>
      </c>
      <c r="AE1121" s="28">
        <v>0</v>
      </c>
      <c r="AF1121" s="28">
        <v>0</v>
      </c>
      <c r="AG1121" s="28">
        <v>0</v>
      </c>
      <c r="AH1121" s="28">
        <v>0</v>
      </c>
      <c r="AI1121" s="28">
        <v>0</v>
      </c>
      <c r="AJ1121" s="28">
        <v>0.80938336</v>
      </c>
      <c r="AK1121" s="28">
        <v>0.80938336</v>
      </c>
      <c r="AL1121" s="28">
        <v>1.5426599999999999</v>
      </c>
      <c r="AM1121" s="28">
        <v>1.5426599999999999</v>
      </c>
      <c r="AN1121" s="28">
        <v>0</v>
      </c>
      <c r="AO1121" s="28">
        <v>0</v>
      </c>
      <c r="AP1121" s="28">
        <v>0</v>
      </c>
      <c r="AQ1121" s="28">
        <v>0</v>
      </c>
      <c r="AR1121" s="28">
        <v>0</v>
      </c>
      <c r="AS1121" s="28">
        <v>0</v>
      </c>
      <c r="AT1121" s="28">
        <v>1.5426599999999999</v>
      </c>
      <c r="AU1121" s="28">
        <v>9.7446407399999977</v>
      </c>
      <c r="AV1121" s="28">
        <v>17.906232080000002</v>
      </c>
      <c r="AW1121" s="28">
        <v>27.65087282</v>
      </c>
      <c r="AX1121" s="28">
        <v>1.6535945300000001</v>
      </c>
      <c r="AY1121" s="28">
        <v>3.5952062999999996</v>
      </c>
      <c r="AZ1121" s="28">
        <v>22.40207199</v>
      </c>
    </row>
    <row r="1122" spans="2:52" x14ac:dyDescent="0.25">
      <c r="B1122" s="15" t="s">
        <v>845</v>
      </c>
      <c r="C1122" s="28">
        <v>2.7164199600000001</v>
      </c>
      <c r="D1122" s="28">
        <v>0.64489715000000003</v>
      </c>
      <c r="E1122" s="28">
        <v>0.30037744</v>
      </c>
      <c r="F1122" s="28">
        <v>0.18666099999999999</v>
      </c>
      <c r="G1122" s="28">
        <v>0.15785870999999999</v>
      </c>
      <c r="H1122" s="28">
        <v>2.0715228100000003</v>
      </c>
      <c r="I1122" s="28">
        <v>0.42778846999999998</v>
      </c>
      <c r="J1122" s="28">
        <v>0.1189955</v>
      </c>
      <c r="K1122" s="28">
        <v>1.4658664699999999</v>
      </c>
      <c r="L1122" s="28">
        <v>5.887237E-2</v>
      </c>
      <c r="M1122" s="28">
        <v>54.59416264</v>
      </c>
      <c r="N1122" s="28">
        <v>54.561036000000001</v>
      </c>
      <c r="O1122" s="28">
        <v>3.3126639999999999E-2</v>
      </c>
      <c r="P1122" s="28">
        <v>0</v>
      </c>
      <c r="Q1122" s="28">
        <v>0</v>
      </c>
      <c r="R1122" s="28">
        <v>57.310582600000004</v>
      </c>
      <c r="S1122" s="28">
        <v>31.880854070000002</v>
      </c>
      <c r="T1122" s="28">
        <v>0.11356874</v>
      </c>
      <c r="U1122" s="28">
        <v>5.0150152000000006</v>
      </c>
      <c r="V1122" s="28">
        <v>0</v>
      </c>
      <c r="W1122" s="28">
        <v>0</v>
      </c>
      <c r="X1122" s="28">
        <v>2.2150228799999998</v>
      </c>
      <c r="Y1122" s="28">
        <v>7.0353901299999997</v>
      </c>
      <c r="Z1122" s="28">
        <v>2.8012230200000001</v>
      </c>
      <c r="AA1122" s="28">
        <v>49.061074040000008</v>
      </c>
      <c r="AB1122" s="28">
        <v>8.2495085599999989</v>
      </c>
      <c r="AC1122" s="28">
        <v>0</v>
      </c>
      <c r="AD1122" s="28">
        <v>0</v>
      </c>
      <c r="AE1122" s="28">
        <v>0</v>
      </c>
      <c r="AF1122" s="28">
        <v>0</v>
      </c>
      <c r="AG1122" s="28">
        <v>0</v>
      </c>
      <c r="AH1122" s="28">
        <v>0</v>
      </c>
      <c r="AI1122" s="28">
        <v>0</v>
      </c>
      <c r="AJ1122" s="28">
        <v>0</v>
      </c>
      <c r="AK1122" s="28">
        <v>0</v>
      </c>
      <c r="AL1122" s="28">
        <v>0.785192</v>
      </c>
      <c r="AM1122" s="28">
        <v>0.785192</v>
      </c>
      <c r="AN1122" s="28">
        <v>0</v>
      </c>
      <c r="AO1122" s="28">
        <v>0</v>
      </c>
      <c r="AP1122" s="28">
        <v>3.5226519600000001</v>
      </c>
      <c r="AQ1122" s="28">
        <v>3.5226519600000001</v>
      </c>
      <c r="AR1122" s="28">
        <v>0</v>
      </c>
      <c r="AS1122" s="28">
        <v>0</v>
      </c>
      <c r="AT1122" s="28">
        <v>4.3078439599999996</v>
      </c>
      <c r="AU1122" s="28">
        <v>3.9416646000000002</v>
      </c>
      <c r="AV1122" s="28">
        <v>17.599903090000002</v>
      </c>
      <c r="AW1122" s="28">
        <v>21.541567689999997</v>
      </c>
      <c r="AX1122" s="28">
        <v>0</v>
      </c>
      <c r="AY1122" s="28">
        <v>0</v>
      </c>
      <c r="AZ1122" s="28">
        <v>21.541567689999997</v>
      </c>
    </row>
    <row r="1123" spans="2:52" x14ac:dyDescent="0.25">
      <c r="B1123" s="15" t="s">
        <v>846</v>
      </c>
      <c r="C1123" s="28">
        <v>3.3385882199999997</v>
      </c>
      <c r="D1123" s="28">
        <v>1.7197042499999999</v>
      </c>
      <c r="E1123" s="28">
        <v>0.60559162</v>
      </c>
      <c r="F1123" s="28">
        <v>0.86235187000000002</v>
      </c>
      <c r="G1123" s="28">
        <v>0.25176076000000003</v>
      </c>
      <c r="H1123" s="28">
        <v>1.6188839699999999</v>
      </c>
      <c r="I1123" s="28">
        <v>0.75144918999999999</v>
      </c>
      <c r="J1123" s="28">
        <v>0.12625600000000001</v>
      </c>
      <c r="K1123" s="28">
        <v>0.73075378000000002</v>
      </c>
      <c r="L1123" s="28">
        <v>1.0425E-2</v>
      </c>
      <c r="M1123" s="28">
        <v>100.2582</v>
      </c>
      <c r="N1123" s="28">
        <v>100.2582</v>
      </c>
      <c r="O1123" s="28">
        <v>0</v>
      </c>
      <c r="P1123" s="28">
        <v>0</v>
      </c>
      <c r="Q1123" s="28">
        <v>0</v>
      </c>
      <c r="R1123" s="28">
        <v>103.59678821999999</v>
      </c>
      <c r="S1123" s="28">
        <v>36.68223459</v>
      </c>
      <c r="T1123" s="28">
        <v>0.1086</v>
      </c>
      <c r="U1123" s="28">
        <v>4.5594647000000004</v>
      </c>
      <c r="V1123" s="28">
        <v>0</v>
      </c>
      <c r="W1123" s="28">
        <v>0</v>
      </c>
      <c r="X1123" s="28">
        <v>2.8161405499999996</v>
      </c>
      <c r="Y1123" s="28">
        <v>10.812231329999999</v>
      </c>
      <c r="Z1123" s="28">
        <v>0</v>
      </c>
      <c r="AA1123" s="28">
        <v>54.978671169999998</v>
      </c>
      <c r="AB1123" s="28">
        <v>48.618117050000002</v>
      </c>
      <c r="AC1123" s="28">
        <v>0</v>
      </c>
      <c r="AD1123" s="28">
        <v>0</v>
      </c>
      <c r="AE1123" s="28">
        <v>0</v>
      </c>
      <c r="AF1123" s="28">
        <v>0</v>
      </c>
      <c r="AG1123" s="28">
        <v>0</v>
      </c>
      <c r="AH1123" s="28">
        <v>0</v>
      </c>
      <c r="AI1123" s="28">
        <v>0</v>
      </c>
      <c r="AJ1123" s="28">
        <v>0.73312879000000009</v>
      </c>
      <c r="AK1123" s="28">
        <v>0.73312879000000009</v>
      </c>
      <c r="AL1123" s="28">
        <v>4.5105768700000004</v>
      </c>
      <c r="AM1123" s="28">
        <v>4.5105768700000004</v>
      </c>
      <c r="AN1123" s="28">
        <v>0</v>
      </c>
      <c r="AO1123" s="28">
        <v>0</v>
      </c>
      <c r="AP1123" s="28">
        <v>0.92701</v>
      </c>
      <c r="AQ1123" s="28">
        <v>0.92701</v>
      </c>
      <c r="AR1123" s="28">
        <v>0</v>
      </c>
      <c r="AS1123" s="28">
        <v>0.77345340000000007</v>
      </c>
      <c r="AT1123" s="28">
        <v>6.2110402700000007</v>
      </c>
      <c r="AU1123" s="28">
        <v>43.140205569999999</v>
      </c>
      <c r="AV1123" s="28">
        <v>42.983139999999999</v>
      </c>
      <c r="AW1123" s="28">
        <v>86.123345569999998</v>
      </c>
      <c r="AX1123" s="28">
        <v>0</v>
      </c>
      <c r="AY1123" s="28">
        <v>0</v>
      </c>
      <c r="AZ1123" s="28">
        <v>86.123345569999998</v>
      </c>
    </row>
    <row r="1124" spans="2:52" x14ac:dyDescent="0.25">
      <c r="B1124" s="15" t="s">
        <v>847</v>
      </c>
      <c r="C1124" s="28">
        <v>1.33183224</v>
      </c>
      <c r="D1124" s="28">
        <v>0.19852246999999998</v>
      </c>
      <c r="E1124" s="28">
        <v>1.540652E-2</v>
      </c>
      <c r="F1124" s="28">
        <v>0.14564107999999998</v>
      </c>
      <c r="G1124" s="28">
        <v>3.747487E-2</v>
      </c>
      <c r="H1124" s="28">
        <v>1.1333097700000001</v>
      </c>
      <c r="I1124" s="28">
        <v>8.2885E-2</v>
      </c>
      <c r="J1124" s="28">
        <v>6.8034999999999998E-2</v>
      </c>
      <c r="K1124" s="28">
        <v>8.7938639999999998E-2</v>
      </c>
      <c r="L1124" s="28">
        <v>0.89445112999999998</v>
      </c>
      <c r="M1124" s="28">
        <v>58.36716277</v>
      </c>
      <c r="N1124" s="28">
        <v>55.901556999999997</v>
      </c>
      <c r="O1124" s="28">
        <v>1.2430999999999999E-2</v>
      </c>
      <c r="P1124" s="28">
        <v>2.4531747699999999</v>
      </c>
      <c r="Q1124" s="28">
        <v>0</v>
      </c>
      <c r="R1124" s="28">
        <v>59.698995010000004</v>
      </c>
      <c r="S1124" s="28">
        <v>36.09310224</v>
      </c>
      <c r="T1124" s="28">
        <v>0.108016</v>
      </c>
      <c r="U1124" s="28">
        <v>6.0225722400000006</v>
      </c>
      <c r="V1124" s="28">
        <v>0</v>
      </c>
      <c r="W1124" s="28">
        <v>0</v>
      </c>
      <c r="X1124" s="28">
        <v>4.0151406200000004</v>
      </c>
      <c r="Y1124" s="28">
        <v>7.1517273000000001</v>
      </c>
      <c r="Z1124" s="28">
        <v>0</v>
      </c>
      <c r="AA1124" s="28">
        <v>53.390558399999996</v>
      </c>
      <c r="AB1124" s="28">
        <v>6.3084366100000002</v>
      </c>
      <c r="AC1124" s="28">
        <v>0</v>
      </c>
      <c r="AD1124" s="28">
        <v>0</v>
      </c>
      <c r="AE1124" s="28">
        <v>0</v>
      </c>
      <c r="AF1124" s="28">
        <v>0</v>
      </c>
      <c r="AG1124" s="28">
        <v>0</v>
      </c>
      <c r="AH1124" s="28">
        <v>0</v>
      </c>
      <c r="AI1124" s="28">
        <v>0</v>
      </c>
      <c r="AJ1124" s="28">
        <v>2.4059500000000001E-2</v>
      </c>
      <c r="AK1124" s="28">
        <v>2.4059500000000001E-2</v>
      </c>
      <c r="AL1124" s="28">
        <v>0.43152000000000001</v>
      </c>
      <c r="AM1124" s="28">
        <v>0.31862200000000002</v>
      </c>
      <c r="AN1124" s="28">
        <v>0</v>
      </c>
      <c r="AO1124" s="28">
        <v>0.112898</v>
      </c>
      <c r="AP1124" s="28">
        <v>0</v>
      </c>
      <c r="AQ1124" s="28">
        <v>0</v>
      </c>
      <c r="AR1124" s="28">
        <v>0</v>
      </c>
      <c r="AS1124" s="28">
        <v>0</v>
      </c>
      <c r="AT1124" s="28">
        <v>0.43152000000000001</v>
      </c>
      <c r="AU1124" s="28">
        <v>5.9009761100000002</v>
      </c>
      <c r="AV1124" s="28">
        <v>9.0723007100000004</v>
      </c>
      <c r="AW1124" s="28">
        <v>14.973276820000001</v>
      </c>
      <c r="AX1124" s="28">
        <v>0.29988264000000003</v>
      </c>
      <c r="AY1124" s="28">
        <v>5.1814696900000001</v>
      </c>
      <c r="AZ1124" s="28">
        <v>9.4919244900000006</v>
      </c>
    </row>
    <row r="1125" spans="2:52" x14ac:dyDescent="0.25">
      <c r="B1125" s="15" t="s">
        <v>848</v>
      </c>
      <c r="C1125" s="28">
        <v>2.70982688</v>
      </c>
      <c r="D1125" s="28">
        <v>0.64125880000000002</v>
      </c>
      <c r="E1125" s="28">
        <v>0.19765380999999999</v>
      </c>
      <c r="F1125" s="28">
        <v>0.29318553999999997</v>
      </c>
      <c r="G1125" s="28">
        <v>0.15041945000000001</v>
      </c>
      <c r="H1125" s="28">
        <v>2.0685680799999999</v>
      </c>
      <c r="I1125" s="28">
        <v>0.35860996999999994</v>
      </c>
      <c r="J1125" s="28">
        <v>0.24585314000000003</v>
      </c>
      <c r="K1125" s="28">
        <v>1.3722629199999998</v>
      </c>
      <c r="L1125" s="28">
        <v>9.1842050000000008E-2</v>
      </c>
      <c r="M1125" s="28">
        <v>84.17504412000001</v>
      </c>
      <c r="N1125" s="28">
        <v>83.184938000000002</v>
      </c>
      <c r="O1125" s="28">
        <v>0</v>
      </c>
      <c r="P1125" s="28">
        <v>0.45410612</v>
      </c>
      <c r="Q1125" s="28">
        <v>0.53600000000000003</v>
      </c>
      <c r="R1125" s="28">
        <v>86.884871000000004</v>
      </c>
      <c r="S1125" s="28">
        <v>35.263402579999997</v>
      </c>
      <c r="T1125" s="28">
        <v>0.10603286000000001</v>
      </c>
      <c r="U1125" s="28">
        <v>7.2253811900000002</v>
      </c>
      <c r="V1125" s="28">
        <v>0</v>
      </c>
      <c r="W1125" s="28">
        <v>0</v>
      </c>
      <c r="X1125" s="28">
        <v>4.0190374100000001</v>
      </c>
      <c r="Y1125" s="28">
        <v>13.022766580000001</v>
      </c>
      <c r="Z1125" s="28">
        <v>0</v>
      </c>
      <c r="AA1125" s="28">
        <v>59.636620619999988</v>
      </c>
      <c r="AB1125" s="28">
        <v>27.248250379999998</v>
      </c>
      <c r="AC1125" s="28">
        <v>0.35002266999999998</v>
      </c>
      <c r="AD1125" s="28">
        <v>0</v>
      </c>
      <c r="AE1125" s="28">
        <v>0</v>
      </c>
      <c r="AF1125" s="28">
        <v>0.35002266999999998</v>
      </c>
      <c r="AG1125" s="28">
        <v>0</v>
      </c>
      <c r="AH1125" s="28">
        <v>0</v>
      </c>
      <c r="AI1125" s="28">
        <v>0</v>
      </c>
      <c r="AJ1125" s="28">
        <v>1.2594749999999999</v>
      </c>
      <c r="AK1125" s="28">
        <v>1.6094976699999999</v>
      </c>
      <c r="AL1125" s="28">
        <v>7.9155104100000004</v>
      </c>
      <c r="AM1125" s="28">
        <v>7.9155104100000004</v>
      </c>
      <c r="AN1125" s="28">
        <v>0</v>
      </c>
      <c r="AO1125" s="28">
        <v>0</v>
      </c>
      <c r="AP1125" s="28">
        <v>1.90903753</v>
      </c>
      <c r="AQ1125" s="28">
        <v>1.90903753</v>
      </c>
      <c r="AR1125" s="28">
        <v>0</v>
      </c>
      <c r="AS1125" s="28">
        <v>1.587764</v>
      </c>
      <c r="AT1125" s="28">
        <v>11.412311939999999</v>
      </c>
      <c r="AU1125" s="28">
        <v>17.445436109999999</v>
      </c>
      <c r="AV1125" s="28">
        <v>6.3305187900000002</v>
      </c>
      <c r="AW1125" s="28">
        <v>23.775954899999999</v>
      </c>
      <c r="AX1125" s="28">
        <v>0</v>
      </c>
      <c r="AY1125" s="28">
        <v>0.71455999999999997</v>
      </c>
      <c r="AZ1125" s="28">
        <v>23.0613949</v>
      </c>
    </row>
    <row r="1126" spans="2:52" x14ac:dyDescent="0.25">
      <c r="B1126" s="15" t="s">
        <v>508</v>
      </c>
      <c r="C1126" s="28">
        <v>0.53763848999999997</v>
      </c>
      <c r="D1126" s="28">
        <v>0.26032506</v>
      </c>
      <c r="E1126" s="28">
        <v>0.10514817999999999</v>
      </c>
      <c r="F1126" s="28">
        <v>6.5446599999999994E-2</v>
      </c>
      <c r="G1126" s="28">
        <v>8.9730279999999996E-2</v>
      </c>
      <c r="H1126" s="28">
        <v>0.27731342999999997</v>
      </c>
      <c r="I1126" s="28">
        <v>0.16689931</v>
      </c>
      <c r="J1126" s="28">
        <v>7.7475000000000002E-2</v>
      </c>
      <c r="K1126" s="28">
        <v>1.5650000000000001E-2</v>
      </c>
      <c r="L1126" s="28">
        <v>1.7289119999999998E-2</v>
      </c>
      <c r="M1126" s="28">
        <v>39.137487</v>
      </c>
      <c r="N1126" s="28">
        <v>31.990796</v>
      </c>
      <c r="O1126" s="28">
        <v>0</v>
      </c>
      <c r="P1126" s="28">
        <v>0</v>
      </c>
      <c r="Q1126" s="28">
        <v>7.1466909999999997</v>
      </c>
      <c r="R1126" s="28">
        <v>39.675125489999999</v>
      </c>
      <c r="S1126" s="28">
        <v>25.469666549999999</v>
      </c>
      <c r="T1126" s="28">
        <v>0.25443178</v>
      </c>
      <c r="U1126" s="28">
        <v>3.2468314600000001</v>
      </c>
      <c r="V1126" s="28">
        <v>0.14319999999999999</v>
      </c>
      <c r="W1126" s="28">
        <v>0</v>
      </c>
      <c r="X1126" s="28">
        <v>2.2087930199999999</v>
      </c>
      <c r="Y1126" s="28">
        <v>4.9614614000000001</v>
      </c>
      <c r="Z1126" s="28">
        <v>0</v>
      </c>
      <c r="AA1126" s="28">
        <v>36.284384209999999</v>
      </c>
      <c r="AB1126" s="28">
        <v>3.3907412799999999</v>
      </c>
      <c r="AC1126" s="28">
        <v>0</v>
      </c>
      <c r="AD1126" s="28">
        <v>0</v>
      </c>
      <c r="AE1126" s="28">
        <v>0</v>
      </c>
      <c r="AF1126" s="28">
        <v>0</v>
      </c>
      <c r="AG1126" s="28">
        <v>0</v>
      </c>
      <c r="AH1126" s="28">
        <v>0</v>
      </c>
      <c r="AI1126" s="28">
        <v>0</v>
      </c>
      <c r="AJ1126" s="28">
        <v>0</v>
      </c>
      <c r="AK1126" s="28">
        <v>0</v>
      </c>
      <c r="AL1126" s="28">
        <v>0</v>
      </c>
      <c r="AM1126" s="28">
        <v>0</v>
      </c>
      <c r="AN1126" s="28">
        <v>0</v>
      </c>
      <c r="AO1126" s="28">
        <v>0</v>
      </c>
      <c r="AP1126" s="28">
        <v>0</v>
      </c>
      <c r="AQ1126" s="28">
        <v>0</v>
      </c>
      <c r="AR1126" s="28">
        <v>0</v>
      </c>
      <c r="AS1126" s="28">
        <v>1.5935398000000001</v>
      </c>
      <c r="AT1126" s="28">
        <v>1.5935398000000001</v>
      </c>
      <c r="AU1126" s="28">
        <v>1.79720148</v>
      </c>
      <c r="AV1126" s="28">
        <v>11.59584856</v>
      </c>
      <c r="AW1126" s="28">
        <v>13.393050039999999</v>
      </c>
      <c r="AX1126" s="28">
        <v>0</v>
      </c>
      <c r="AY1126" s="28">
        <v>0</v>
      </c>
      <c r="AZ1126" s="28">
        <v>13.393050039999999</v>
      </c>
    </row>
    <row r="1127" spans="2:52" x14ac:dyDescent="0.25">
      <c r="B1127" s="15" t="s">
        <v>849</v>
      </c>
      <c r="C1127" s="28">
        <v>3.7454725499999997</v>
      </c>
      <c r="D1127" s="28">
        <v>1.57892203</v>
      </c>
      <c r="E1127" s="28">
        <v>0.29875520999999999</v>
      </c>
      <c r="F1127" s="28">
        <v>1.02085085</v>
      </c>
      <c r="G1127" s="28">
        <v>0.25931597000000001</v>
      </c>
      <c r="H1127" s="28">
        <v>2.1665505199999999</v>
      </c>
      <c r="I1127" s="28">
        <v>0.57443098000000004</v>
      </c>
      <c r="J1127" s="28">
        <v>0.3273625</v>
      </c>
      <c r="K1127" s="28">
        <v>1.1948650000000001</v>
      </c>
      <c r="L1127" s="28">
        <v>6.9892039999999989E-2</v>
      </c>
      <c r="M1127" s="28">
        <v>85.531976439999994</v>
      </c>
      <c r="N1127" s="28">
        <v>85.524700999999993</v>
      </c>
      <c r="O1127" s="28">
        <v>0</v>
      </c>
      <c r="P1127" s="28">
        <v>7.2754399999999993E-3</v>
      </c>
      <c r="Q1127" s="28">
        <v>0</v>
      </c>
      <c r="R1127" s="28">
        <v>89.277448989999996</v>
      </c>
      <c r="S1127" s="28">
        <v>60.541798749999998</v>
      </c>
      <c r="T1127" s="28">
        <v>0.18011970000000002</v>
      </c>
      <c r="U1127" s="28">
        <v>6.6978522400000005</v>
      </c>
      <c r="V1127" s="28">
        <v>0.38186135999999998</v>
      </c>
      <c r="W1127" s="28">
        <v>0</v>
      </c>
      <c r="X1127" s="28">
        <v>4.3984654400000007</v>
      </c>
      <c r="Y1127" s="28">
        <v>4.3547135599999995</v>
      </c>
      <c r="Z1127" s="28">
        <v>0</v>
      </c>
      <c r="AA1127" s="28">
        <v>76.554811049999998</v>
      </c>
      <c r="AB1127" s="28">
        <v>12.72263794</v>
      </c>
      <c r="AC1127" s="28">
        <v>0</v>
      </c>
      <c r="AD1127" s="28">
        <v>0</v>
      </c>
      <c r="AE1127" s="28">
        <v>0</v>
      </c>
      <c r="AF1127" s="28">
        <v>0</v>
      </c>
      <c r="AG1127" s="28">
        <v>0</v>
      </c>
      <c r="AH1127" s="28">
        <v>0</v>
      </c>
      <c r="AI1127" s="28">
        <v>0</v>
      </c>
      <c r="AJ1127" s="28">
        <v>0</v>
      </c>
      <c r="AK1127" s="28">
        <v>0</v>
      </c>
      <c r="AL1127" s="28">
        <v>11.085963320000001</v>
      </c>
      <c r="AM1127" s="28">
        <v>11.085963320000001</v>
      </c>
      <c r="AN1127" s="28">
        <v>0</v>
      </c>
      <c r="AO1127" s="28">
        <v>0</v>
      </c>
      <c r="AP1127" s="28">
        <v>0</v>
      </c>
      <c r="AQ1127" s="28">
        <v>0</v>
      </c>
      <c r="AR1127" s="28">
        <v>0</v>
      </c>
      <c r="AS1127" s="28">
        <v>0</v>
      </c>
      <c r="AT1127" s="28">
        <v>11.085963320000001</v>
      </c>
      <c r="AU1127" s="28">
        <v>1.63667462</v>
      </c>
      <c r="AV1127" s="28">
        <v>0.74658910999999994</v>
      </c>
      <c r="AW1127" s="28">
        <v>2.3832637299999999</v>
      </c>
      <c r="AX1127" s="28">
        <v>0.48239290000000001</v>
      </c>
      <c r="AY1127" s="28">
        <v>0</v>
      </c>
      <c r="AZ1127" s="28">
        <v>1.9008708300000001</v>
      </c>
    </row>
    <row r="1128" spans="2:52" x14ac:dyDescent="0.25">
      <c r="B1128" s="15" t="s">
        <v>850</v>
      </c>
      <c r="C1128" s="28">
        <v>3.8142210899999998</v>
      </c>
      <c r="D1128" s="28">
        <v>1.6145748699999998</v>
      </c>
      <c r="E1128" s="28">
        <v>0.72493531999999994</v>
      </c>
      <c r="F1128" s="28">
        <v>0.57521132999999991</v>
      </c>
      <c r="G1128" s="28">
        <v>0.31442821999999998</v>
      </c>
      <c r="H1128" s="28">
        <v>2.1996462199999995</v>
      </c>
      <c r="I1128" s="28">
        <v>0.12193136</v>
      </c>
      <c r="J1128" s="28">
        <v>0.32944398999999996</v>
      </c>
      <c r="K1128" s="28">
        <v>1.2951293799999999</v>
      </c>
      <c r="L1128" s="28">
        <v>0.45314148999999998</v>
      </c>
      <c r="M1128" s="28">
        <v>55.069338999999999</v>
      </c>
      <c r="N1128" s="28">
        <v>48.959339</v>
      </c>
      <c r="O1128" s="28">
        <v>0</v>
      </c>
      <c r="P1128" s="28">
        <v>0</v>
      </c>
      <c r="Q1128" s="28">
        <v>6.11</v>
      </c>
      <c r="R1128" s="28">
        <v>58.883560090000003</v>
      </c>
      <c r="S1128" s="28">
        <v>26.79458266</v>
      </c>
      <c r="T1128" s="28">
        <v>0.65164566000000002</v>
      </c>
      <c r="U1128" s="28">
        <v>4.0590259</v>
      </c>
      <c r="V1128" s="28">
        <v>0</v>
      </c>
      <c r="W1128" s="28">
        <v>0</v>
      </c>
      <c r="X1128" s="28">
        <v>4.4206711100000007</v>
      </c>
      <c r="Y1128" s="28">
        <v>4.3635857300000005</v>
      </c>
      <c r="Z1128" s="28">
        <v>0</v>
      </c>
      <c r="AA1128" s="28">
        <v>40.289511060000002</v>
      </c>
      <c r="AB1128" s="28">
        <v>18.594049030000001</v>
      </c>
      <c r="AC1128" s="28">
        <v>0</v>
      </c>
      <c r="AD1128" s="28">
        <v>0</v>
      </c>
      <c r="AE1128" s="28">
        <v>0</v>
      </c>
      <c r="AF1128" s="28">
        <v>0</v>
      </c>
      <c r="AG1128" s="28">
        <v>0</v>
      </c>
      <c r="AH1128" s="28">
        <v>0</v>
      </c>
      <c r="AI1128" s="28">
        <v>0</v>
      </c>
      <c r="AJ1128" s="28">
        <v>0</v>
      </c>
      <c r="AK1128" s="28">
        <v>0</v>
      </c>
      <c r="AL1128" s="28">
        <v>0.22626642999999999</v>
      </c>
      <c r="AM1128" s="28">
        <v>0.22626642999999999</v>
      </c>
      <c r="AN1128" s="28">
        <v>0</v>
      </c>
      <c r="AO1128" s="28">
        <v>0</v>
      </c>
      <c r="AP1128" s="28">
        <v>0.69657873000000003</v>
      </c>
      <c r="AQ1128" s="28">
        <v>0.69657873000000003</v>
      </c>
      <c r="AR1128" s="28">
        <v>0</v>
      </c>
      <c r="AS1128" s="28">
        <v>0</v>
      </c>
      <c r="AT1128" s="28">
        <v>0.92284515999999994</v>
      </c>
      <c r="AU1128" s="28">
        <v>17.671203869999999</v>
      </c>
      <c r="AV1128" s="28">
        <v>9.7843303199999987</v>
      </c>
      <c r="AW1128" s="28">
        <v>27.455534190000002</v>
      </c>
      <c r="AX1128" s="28">
        <v>0</v>
      </c>
      <c r="AY1128" s="28">
        <v>0</v>
      </c>
      <c r="AZ1128" s="28">
        <v>27.455534190000002</v>
      </c>
    </row>
    <row r="1129" spans="2:52" x14ac:dyDescent="0.25">
      <c r="B1129" s="15" t="s">
        <v>851</v>
      </c>
      <c r="C1129" s="28">
        <v>5.9761942499999998</v>
      </c>
      <c r="D1129" s="28">
        <v>1.27262027</v>
      </c>
      <c r="E1129" s="28">
        <v>0.63451145999999992</v>
      </c>
      <c r="F1129" s="28">
        <v>0.36659569000000003</v>
      </c>
      <c r="G1129" s="28">
        <v>0.27151312</v>
      </c>
      <c r="H1129" s="28">
        <v>4.7035739799999998</v>
      </c>
      <c r="I1129" s="28">
        <v>0.38845721999999999</v>
      </c>
      <c r="J1129" s="28">
        <v>0.64691018999999994</v>
      </c>
      <c r="K1129" s="28">
        <v>3.6395608900000003</v>
      </c>
      <c r="L1129" s="28">
        <v>2.864568E-2</v>
      </c>
      <c r="M1129" s="28">
        <v>59.583756000000001</v>
      </c>
      <c r="N1129" s="28">
        <v>59.583756000000001</v>
      </c>
      <c r="O1129" s="28">
        <v>0</v>
      </c>
      <c r="P1129" s="28">
        <v>0</v>
      </c>
      <c r="Q1129" s="28">
        <v>0</v>
      </c>
      <c r="R1129" s="28">
        <v>65.55995025</v>
      </c>
      <c r="S1129" s="28">
        <v>35.82120742</v>
      </c>
      <c r="T1129" s="28">
        <v>0</v>
      </c>
      <c r="U1129" s="28">
        <v>5.8637660299999999</v>
      </c>
      <c r="V1129" s="28">
        <v>0</v>
      </c>
      <c r="W1129" s="28">
        <v>0</v>
      </c>
      <c r="X1129" s="28">
        <v>2.6999496499999998</v>
      </c>
      <c r="Y1129" s="28">
        <v>5.7697980199999996</v>
      </c>
      <c r="Z1129" s="28">
        <v>0.781362</v>
      </c>
      <c r="AA1129" s="28">
        <v>50.936083120000006</v>
      </c>
      <c r="AB1129" s="28">
        <v>14.623867129999999</v>
      </c>
      <c r="AC1129" s="28">
        <v>0</v>
      </c>
      <c r="AD1129" s="28">
        <v>0</v>
      </c>
      <c r="AE1129" s="28">
        <v>0</v>
      </c>
      <c r="AF1129" s="28">
        <v>0</v>
      </c>
      <c r="AG1129" s="28">
        <v>0</v>
      </c>
      <c r="AH1129" s="28">
        <v>0</v>
      </c>
      <c r="AI1129" s="28">
        <v>0</v>
      </c>
      <c r="AJ1129" s="28">
        <v>0</v>
      </c>
      <c r="AK1129" s="28">
        <v>0</v>
      </c>
      <c r="AL1129" s="28">
        <v>0</v>
      </c>
      <c r="AM1129" s="28">
        <v>0</v>
      </c>
      <c r="AN1129" s="28">
        <v>0</v>
      </c>
      <c r="AO1129" s="28">
        <v>0</v>
      </c>
      <c r="AP1129" s="28">
        <v>1.3554047600000001</v>
      </c>
      <c r="AQ1129" s="28">
        <v>1.3554047600000001</v>
      </c>
      <c r="AR1129" s="28">
        <v>0</v>
      </c>
      <c r="AS1129" s="28">
        <v>0</v>
      </c>
      <c r="AT1129" s="28">
        <v>1.3554047600000001</v>
      </c>
      <c r="AU1129" s="28">
        <v>13.26846237</v>
      </c>
      <c r="AV1129" s="28">
        <v>13.289053129999999</v>
      </c>
      <c r="AW1129" s="28">
        <v>26.557515500000001</v>
      </c>
      <c r="AX1129" s="28">
        <v>0</v>
      </c>
      <c r="AY1129" s="28">
        <v>0</v>
      </c>
      <c r="AZ1129" s="28">
        <v>26.557515500000001</v>
      </c>
    </row>
    <row r="1130" spans="2:52" x14ac:dyDescent="0.25">
      <c r="B1130" s="15" t="s">
        <v>852</v>
      </c>
      <c r="C1130" s="28">
        <v>2.5538132800000004</v>
      </c>
      <c r="D1130" s="28">
        <v>0.78070216000000003</v>
      </c>
      <c r="E1130" s="28">
        <v>0.20795531</v>
      </c>
      <c r="F1130" s="28">
        <v>0.45959581999999999</v>
      </c>
      <c r="G1130" s="28">
        <v>0.11315103</v>
      </c>
      <c r="H1130" s="28">
        <v>1.77311112</v>
      </c>
      <c r="I1130" s="28">
        <v>0.25076447000000002</v>
      </c>
      <c r="J1130" s="28">
        <v>0.14929500000000001</v>
      </c>
      <c r="K1130" s="28">
        <v>1.33461136</v>
      </c>
      <c r="L1130" s="28">
        <v>3.8440290000000002E-2</v>
      </c>
      <c r="M1130" s="28">
        <v>56.564472020000004</v>
      </c>
      <c r="N1130" s="28">
        <v>56.441377000000003</v>
      </c>
      <c r="O1130" s="28">
        <v>1.9720999999999999E-2</v>
      </c>
      <c r="P1130" s="28">
        <v>0.10337402000000001</v>
      </c>
      <c r="Q1130" s="28">
        <v>0</v>
      </c>
      <c r="R1130" s="28">
        <v>59.118285300000004</v>
      </c>
      <c r="S1130" s="28">
        <v>26.020089579999997</v>
      </c>
      <c r="T1130" s="28">
        <v>0.18994818999999999</v>
      </c>
      <c r="U1130" s="28">
        <v>4.0499706</v>
      </c>
      <c r="V1130" s="28">
        <v>0</v>
      </c>
      <c r="W1130" s="28">
        <v>0</v>
      </c>
      <c r="X1130" s="28">
        <v>5.1803190499999996</v>
      </c>
      <c r="Y1130" s="28">
        <v>8.60832628</v>
      </c>
      <c r="Z1130" s="28">
        <v>0.75935799999999998</v>
      </c>
      <c r="AA1130" s="28">
        <v>44.808011700000002</v>
      </c>
      <c r="AB1130" s="28">
        <v>14.3102736</v>
      </c>
      <c r="AC1130" s="28">
        <v>0</v>
      </c>
      <c r="AD1130" s="28">
        <v>0</v>
      </c>
      <c r="AE1130" s="28">
        <v>0</v>
      </c>
      <c r="AF1130" s="28">
        <v>0</v>
      </c>
      <c r="AG1130" s="28">
        <v>0</v>
      </c>
      <c r="AH1130" s="28">
        <v>0</v>
      </c>
      <c r="AI1130" s="28">
        <v>0</v>
      </c>
      <c r="AJ1130" s="28">
        <v>0</v>
      </c>
      <c r="AK1130" s="28">
        <v>0</v>
      </c>
      <c r="AL1130" s="28">
        <v>0.42768699999999998</v>
      </c>
      <c r="AM1130" s="28">
        <v>0.42768699999999998</v>
      </c>
      <c r="AN1130" s="28">
        <v>0</v>
      </c>
      <c r="AO1130" s="28">
        <v>0</v>
      </c>
      <c r="AP1130" s="28">
        <v>2.01982755</v>
      </c>
      <c r="AQ1130" s="28">
        <v>2.01982755</v>
      </c>
      <c r="AR1130" s="28">
        <v>0</v>
      </c>
      <c r="AS1130" s="28">
        <v>0</v>
      </c>
      <c r="AT1130" s="28">
        <v>2.4475145499999997</v>
      </c>
      <c r="AU1130" s="28">
        <v>11.862759049999999</v>
      </c>
      <c r="AV1130" s="28">
        <v>21.804626420000002</v>
      </c>
      <c r="AW1130" s="28">
        <v>33.667385469999999</v>
      </c>
      <c r="AX1130" s="28">
        <v>0.51119954999999995</v>
      </c>
      <c r="AY1130" s="28">
        <v>3.434965</v>
      </c>
      <c r="AZ1130" s="28">
        <v>29.72122092</v>
      </c>
    </row>
    <row r="1131" spans="2:52" x14ac:dyDescent="0.25">
      <c r="B1131" s="15" t="s">
        <v>853</v>
      </c>
      <c r="C1131" s="28">
        <v>0.80379559999999994</v>
      </c>
      <c r="D1131" s="28">
        <v>0.30916018000000001</v>
      </c>
      <c r="E1131" s="28">
        <v>0.14473978000000001</v>
      </c>
      <c r="F1131" s="28">
        <v>8.2161899999999996E-2</v>
      </c>
      <c r="G1131" s="28">
        <v>8.2258499999999998E-2</v>
      </c>
      <c r="H1131" s="28">
        <v>0.49463541999999999</v>
      </c>
      <c r="I1131" s="28">
        <v>0.30853542</v>
      </c>
      <c r="J1131" s="28">
        <v>0.1767</v>
      </c>
      <c r="K1131" s="28">
        <v>9.4000000000000004E-3</v>
      </c>
      <c r="L1131" s="28">
        <v>0</v>
      </c>
      <c r="M1131" s="28">
        <v>48.182231999999999</v>
      </c>
      <c r="N1131" s="28">
        <v>48.182231999999999</v>
      </c>
      <c r="O1131" s="28">
        <v>0</v>
      </c>
      <c r="P1131" s="28">
        <v>0</v>
      </c>
      <c r="Q1131" s="28">
        <v>0</v>
      </c>
      <c r="R1131" s="28">
        <v>48.9860276</v>
      </c>
      <c r="S1131" s="28">
        <v>31.982175030000001</v>
      </c>
      <c r="T1131" s="28">
        <v>5.6423000000000001E-2</v>
      </c>
      <c r="U1131" s="28">
        <v>9.2971639999999994E-2</v>
      </c>
      <c r="V1131" s="28">
        <v>0</v>
      </c>
      <c r="W1131" s="28">
        <v>0</v>
      </c>
      <c r="X1131" s="28">
        <v>0.42869600000000002</v>
      </c>
      <c r="Y1131" s="28">
        <v>0.63178862000000002</v>
      </c>
      <c r="Z1131" s="28">
        <v>0</v>
      </c>
      <c r="AA1131" s="28">
        <v>33.192054290000002</v>
      </c>
      <c r="AB1131" s="28">
        <v>15.79397331</v>
      </c>
      <c r="AC1131" s="28">
        <v>0</v>
      </c>
      <c r="AD1131" s="28">
        <v>0</v>
      </c>
      <c r="AE1131" s="28">
        <v>0</v>
      </c>
      <c r="AF1131" s="28">
        <v>0</v>
      </c>
      <c r="AG1131" s="28">
        <v>0</v>
      </c>
      <c r="AH1131" s="28">
        <v>0</v>
      </c>
      <c r="AI1131" s="28">
        <v>0</v>
      </c>
      <c r="AJ1131" s="28">
        <v>2.7099999999999999E-2</v>
      </c>
      <c r="AK1131" s="28">
        <v>2.7099999999999999E-2</v>
      </c>
      <c r="AL1131" s="28">
        <v>7.8695033299999997</v>
      </c>
      <c r="AM1131" s="28">
        <v>7.8695033299999997</v>
      </c>
      <c r="AN1131" s="28">
        <v>0</v>
      </c>
      <c r="AO1131" s="28">
        <v>0</v>
      </c>
      <c r="AP1131" s="28">
        <v>0</v>
      </c>
      <c r="AQ1131" s="28">
        <v>0</v>
      </c>
      <c r="AR1131" s="28">
        <v>0</v>
      </c>
      <c r="AS1131" s="28">
        <v>0</v>
      </c>
      <c r="AT1131" s="28">
        <v>7.8695033299999997</v>
      </c>
      <c r="AU1131" s="28">
        <v>7.9515699799999995</v>
      </c>
      <c r="AV1131" s="28">
        <v>9.7887337800000012</v>
      </c>
      <c r="AW1131" s="28">
        <v>17.740303759999996</v>
      </c>
      <c r="AX1131" s="28">
        <v>0</v>
      </c>
      <c r="AY1131" s="28">
        <v>1.9594016699999999</v>
      </c>
      <c r="AZ1131" s="28">
        <v>15.78090209</v>
      </c>
    </row>
    <row r="1132" spans="2:52" x14ac:dyDescent="0.25">
      <c r="B1132" s="15" t="s">
        <v>854</v>
      </c>
      <c r="C1132" s="28">
        <v>1.5012413</v>
      </c>
      <c r="D1132" s="28">
        <v>0.75301246999999993</v>
      </c>
      <c r="E1132" s="28">
        <v>0.18092895000000001</v>
      </c>
      <c r="F1132" s="28">
        <v>0.45666675000000001</v>
      </c>
      <c r="G1132" s="28">
        <v>0.11541677</v>
      </c>
      <c r="H1132" s="28">
        <v>0.74822883000000007</v>
      </c>
      <c r="I1132" s="28">
        <v>0.2742077</v>
      </c>
      <c r="J1132" s="28">
        <v>0.26425158000000004</v>
      </c>
      <c r="K1132" s="28">
        <v>7.1804000000000007E-2</v>
      </c>
      <c r="L1132" s="28">
        <v>0.13796554999999999</v>
      </c>
      <c r="M1132" s="28">
        <v>59.022354399999998</v>
      </c>
      <c r="N1132" s="28">
        <v>57.833019999999998</v>
      </c>
      <c r="O1132" s="28">
        <v>0</v>
      </c>
      <c r="P1132" s="28">
        <v>1.1893343999999999</v>
      </c>
      <c r="Q1132" s="28">
        <v>0</v>
      </c>
      <c r="R1132" s="28">
        <v>60.523595699999994</v>
      </c>
      <c r="S1132" s="28">
        <v>29.734591680000001</v>
      </c>
      <c r="T1132" s="28">
        <v>0.13854214000000001</v>
      </c>
      <c r="U1132" s="28">
        <v>5.0771655599999992</v>
      </c>
      <c r="V1132" s="28">
        <v>0</v>
      </c>
      <c r="W1132" s="28">
        <v>0</v>
      </c>
      <c r="X1132" s="28">
        <v>3.65471609</v>
      </c>
      <c r="Y1132" s="28">
        <v>6.2397689999999999</v>
      </c>
      <c r="Z1132" s="28">
        <v>1.2976876499999999</v>
      </c>
      <c r="AA1132" s="28">
        <v>46.142472120000001</v>
      </c>
      <c r="AB1132" s="28">
        <v>14.381123580000001</v>
      </c>
      <c r="AC1132" s="28">
        <v>0</v>
      </c>
      <c r="AD1132" s="28">
        <v>0</v>
      </c>
      <c r="AE1132" s="28">
        <v>0</v>
      </c>
      <c r="AF1132" s="28">
        <v>0</v>
      </c>
      <c r="AG1132" s="28">
        <v>0</v>
      </c>
      <c r="AH1132" s="28">
        <v>0</v>
      </c>
      <c r="AI1132" s="28">
        <v>0</v>
      </c>
      <c r="AJ1132" s="28">
        <v>11.245472080000001</v>
      </c>
      <c r="AK1132" s="28">
        <v>11.245472080000001</v>
      </c>
      <c r="AL1132" s="28">
        <v>3.4325570000000001</v>
      </c>
      <c r="AM1132" s="28">
        <v>3.4325570000000001</v>
      </c>
      <c r="AN1132" s="28">
        <v>0</v>
      </c>
      <c r="AO1132" s="28">
        <v>0</v>
      </c>
      <c r="AP1132" s="28">
        <v>4.4627874600000004</v>
      </c>
      <c r="AQ1132" s="28">
        <v>4.4627874600000004</v>
      </c>
      <c r="AR1132" s="28">
        <v>0</v>
      </c>
      <c r="AS1132" s="28">
        <v>4.2882072300000003</v>
      </c>
      <c r="AT1132" s="28">
        <v>12.183551690000002</v>
      </c>
      <c r="AU1132" s="28">
        <v>13.443043970000002</v>
      </c>
      <c r="AV1132" s="28">
        <v>10.244997830000001</v>
      </c>
      <c r="AW1132" s="28">
        <v>23.688041799999997</v>
      </c>
      <c r="AX1132" s="28">
        <v>1.65251682</v>
      </c>
      <c r="AY1132" s="28">
        <v>0.95185855000000008</v>
      </c>
      <c r="AZ1132" s="28">
        <v>21.083666430000001</v>
      </c>
    </row>
    <row r="1133" spans="2:52" x14ac:dyDescent="0.25">
      <c r="B1133" s="15" t="s">
        <v>855</v>
      </c>
      <c r="C1133" s="28">
        <v>4.6247053100000004</v>
      </c>
      <c r="D1133" s="28">
        <v>2.0622899399999999</v>
      </c>
      <c r="E1133" s="28">
        <v>9.9533419999999997E-2</v>
      </c>
      <c r="F1133" s="28">
        <v>1.70075631</v>
      </c>
      <c r="G1133" s="28">
        <v>0.26200021000000001</v>
      </c>
      <c r="H1133" s="28">
        <v>2.5624153700000001</v>
      </c>
      <c r="I1133" s="28">
        <v>0.53009646999999993</v>
      </c>
      <c r="J1133" s="28">
        <v>0.21312500000000001</v>
      </c>
      <c r="K1133" s="28">
        <v>1.5599999999999999E-2</v>
      </c>
      <c r="L1133" s="28">
        <v>1.8035938999999999</v>
      </c>
      <c r="M1133" s="28">
        <v>69.132203000000004</v>
      </c>
      <c r="N1133" s="28">
        <v>69.132203000000004</v>
      </c>
      <c r="O1133" s="28">
        <v>0</v>
      </c>
      <c r="P1133" s="28">
        <v>0</v>
      </c>
      <c r="Q1133" s="28">
        <v>0</v>
      </c>
      <c r="R1133" s="28">
        <v>73.75690831</v>
      </c>
      <c r="S1133" s="28">
        <v>44.103861270000003</v>
      </c>
      <c r="T1133" s="28">
        <v>5.0776220000000004E-2</v>
      </c>
      <c r="U1133" s="28">
        <v>3.6006458800000001</v>
      </c>
      <c r="V1133" s="28">
        <v>0</v>
      </c>
      <c r="W1133" s="28">
        <v>0</v>
      </c>
      <c r="X1133" s="28">
        <v>2.1374934400000001</v>
      </c>
      <c r="Y1133" s="28">
        <v>4.2529853200000005</v>
      </c>
      <c r="Z1133" s="28">
        <v>0</v>
      </c>
      <c r="AA1133" s="28">
        <v>54.145762130000001</v>
      </c>
      <c r="AB1133" s="28">
        <v>19.611146179999999</v>
      </c>
      <c r="AC1133" s="28">
        <v>0</v>
      </c>
      <c r="AD1133" s="28">
        <v>0</v>
      </c>
      <c r="AE1133" s="28">
        <v>0</v>
      </c>
      <c r="AF1133" s="28">
        <v>0</v>
      </c>
      <c r="AG1133" s="28">
        <v>0</v>
      </c>
      <c r="AH1133" s="28">
        <v>0</v>
      </c>
      <c r="AI1133" s="28">
        <v>0</v>
      </c>
      <c r="AJ1133" s="28">
        <v>0</v>
      </c>
      <c r="AK1133" s="28">
        <v>0</v>
      </c>
      <c r="AL1133" s="28">
        <v>3.21229202</v>
      </c>
      <c r="AM1133" s="28">
        <v>3.21229202</v>
      </c>
      <c r="AN1133" s="28">
        <v>0</v>
      </c>
      <c r="AO1133" s="28">
        <v>0</v>
      </c>
      <c r="AP1133" s="28">
        <v>4</v>
      </c>
      <c r="AQ1133" s="28">
        <v>4</v>
      </c>
      <c r="AR1133" s="28">
        <v>0</v>
      </c>
      <c r="AS1133" s="28">
        <v>0</v>
      </c>
      <c r="AT1133" s="28">
        <v>7.2122920199999996</v>
      </c>
      <c r="AU1133" s="28">
        <v>12.398854160000001</v>
      </c>
      <c r="AV1133" s="28">
        <v>6.7360422200000007</v>
      </c>
      <c r="AW1133" s="28">
        <v>19.134896380000001</v>
      </c>
      <c r="AX1133" s="28">
        <v>0</v>
      </c>
      <c r="AY1133" s="28">
        <v>0</v>
      </c>
      <c r="AZ1133" s="28">
        <v>19.134896380000001</v>
      </c>
    </row>
    <row r="1134" spans="2:52" x14ac:dyDescent="0.25">
      <c r="B1134" s="25" t="s">
        <v>1582</v>
      </c>
      <c r="C1134" s="27">
        <f t="shared" ref="C1134:AZ1134" si="71">SUM(C1112:C1133)</f>
        <v>74.211426270000004</v>
      </c>
      <c r="D1134" s="27">
        <f t="shared" si="71"/>
        <v>29.848437049999998</v>
      </c>
      <c r="E1134" s="27">
        <f t="shared" si="71"/>
        <v>7.1949444300000005</v>
      </c>
      <c r="F1134" s="27">
        <f t="shared" si="71"/>
        <v>16.703360610000001</v>
      </c>
      <c r="G1134" s="27">
        <f t="shared" si="71"/>
        <v>5.9501320100000008</v>
      </c>
      <c r="H1134" s="27">
        <f t="shared" si="71"/>
        <v>44.362989220000003</v>
      </c>
      <c r="I1134" s="27">
        <f t="shared" si="71"/>
        <v>8.8241838499999989</v>
      </c>
      <c r="J1134" s="27">
        <f t="shared" si="71"/>
        <v>7.9017547199999978</v>
      </c>
      <c r="K1134" s="27">
        <f t="shared" si="71"/>
        <v>22.939976499999997</v>
      </c>
      <c r="L1134" s="27">
        <f t="shared" si="71"/>
        <v>4.6970741499999997</v>
      </c>
      <c r="M1134" s="27">
        <f t="shared" si="71"/>
        <v>1469.0010558800004</v>
      </c>
      <c r="N1134" s="27">
        <f t="shared" si="71"/>
        <v>1400.4068025700003</v>
      </c>
      <c r="O1134" s="27">
        <f t="shared" si="71"/>
        <v>0.22878143999999997</v>
      </c>
      <c r="P1134" s="27">
        <f t="shared" si="71"/>
        <v>4.2096021599999993</v>
      </c>
      <c r="Q1134" s="27">
        <f t="shared" si="71"/>
        <v>64.155869710000005</v>
      </c>
      <c r="R1134" s="27">
        <f t="shared" si="71"/>
        <v>1543.2124821499999</v>
      </c>
      <c r="S1134" s="27">
        <f t="shared" si="71"/>
        <v>773.10075422999989</v>
      </c>
      <c r="T1134" s="27">
        <f t="shared" si="71"/>
        <v>6.7341384199999998</v>
      </c>
      <c r="U1134" s="27">
        <f t="shared" si="71"/>
        <v>111.66163728999997</v>
      </c>
      <c r="V1134" s="27">
        <f t="shared" si="71"/>
        <v>0.52506136000000003</v>
      </c>
      <c r="W1134" s="27">
        <f t="shared" si="71"/>
        <v>0.3</v>
      </c>
      <c r="X1134" s="27">
        <f t="shared" si="71"/>
        <v>107.01710523999998</v>
      </c>
      <c r="Y1134" s="27">
        <f t="shared" si="71"/>
        <v>167.53249491</v>
      </c>
      <c r="Z1134" s="27">
        <f t="shared" si="71"/>
        <v>13.349771239999999</v>
      </c>
      <c r="AA1134" s="27">
        <f t="shared" si="71"/>
        <v>1180.2209626900003</v>
      </c>
      <c r="AB1134" s="27">
        <f t="shared" si="71"/>
        <v>362.99151946000006</v>
      </c>
      <c r="AC1134" s="27">
        <f t="shared" si="71"/>
        <v>6.2786142399999996</v>
      </c>
      <c r="AD1134" s="27">
        <f t="shared" si="71"/>
        <v>0</v>
      </c>
      <c r="AE1134" s="27">
        <f t="shared" si="71"/>
        <v>0</v>
      </c>
      <c r="AF1134" s="27">
        <f t="shared" si="71"/>
        <v>6.2786142399999996</v>
      </c>
      <c r="AG1134" s="27">
        <f t="shared" si="71"/>
        <v>0</v>
      </c>
      <c r="AH1134" s="27">
        <f t="shared" si="71"/>
        <v>0</v>
      </c>
      <c r="AI1134" s="27">
        <f t="shared" si="71"/>
        <v>0</v>
      </c>
      <c r="AJ1134" s="27">
        <f t="shared" si="71"/>
        <v>77.143148030000006</v>
      </c>
      <c r="AK1134" s="27">
        <f t="shared" si="71"/>
        <v>83.421762270000002</v>
      </c>
      <c r="AL1134" s="27">
        <f t="shared" si="71"/>
        <v>67.434533900000019</v>
      </c>
      <c r="AM1134" s="27">
        <f t="shared" si="71"/>
        <v>67.321635900000018</v>
      </c>
      <c r="AN1134" s="27">
        <f t="shared" si="71"/>
        <v>0</v>
      </c>
      <c r="AO1134" s="27">
        <f t="shared" si="71"/>
        <v>0.112898</v>
      </c>
      <c r="AP1134" s="27">
        <f t="shared" si="71"/>
        <v>34.971176249999999</v>
      </c>
      <c r="AQ1134" s="27">
        <f t="shared" si="71"/>
        <v>34.971176249999999</v>
      </c>
      <c r="AR1134" s="27">
        <f t="shared" si="71"/>
        <v>0</v>
      </c>
      <c r="AS1134" s="27">
        <f t="shared" si="71"/>
        <v>72.493764429999985</v>
      </c>
      <c r="AT1134" s="27">
        <f t="shared" si="71"/>
        <v>174.89947458</v>
      </c>
      <c r="AU1134" s="27">
        <f t="shared" si="71"/>
        <v>271.51380714999999</v>
      </c>
      <c r="AV1134" s="27">
        <f t="shared" si="71"/>
        <v>286.58233402000002</v>
      </c>
      <c r="AW1134" s="27">
        <f t="shared" si="71"/>
        <v>558.0961411699999</v>
      </c>
      <c r="AX1134" s="27">
        <f t="shared" si="71"/>
        <v>13.463574070000002</v>
      </c>
      <c r="AY1134" s="27">
        <f t="shared" si="71"/>
        <v>25.008580889999994</v>
      </c>
      <c r="AZ1134" s="27">
        <f t="shared" si="71"/>
        <v>519.62398620999988</v>
      </c>
    </row>
    <row r="1135" spans="2:52" x14ac:dyDescent="0.25"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</row>
    <row r="1136" spans="2:52" x14ac:dyDescent="0.25">
      <c r="B1136" s="14" t="s">
        <v>824</v>
      </c>
    </row>
    <row r="1137" spans="2:52" x14ac:dyDescent="0.25">
      <c r="B1137" s="15" t="s">
        <v>856</v>
      </c>
      <c r="C1137" s="28">
        <v>24.740107490000003</v>
      </c>
      <c r="D1137" s="28">
        <v>6.9405274199999996</v>
      </c>
      <c r="E1137" s="28">
        <v>2.3758207999999996</v>
      </c>
      <c r="F1137" s="28">
        <v>3.1448881600000003</v>
      </c>
      <c r="G1137" s="28">
        <v>1.4198184599999999</v>
      </c>
      <c r="H1137" s="28">
        <v>17.799580070000001</v>
      </c>
      <c r="I1137" s="28">
        <v>5.1205339699999994</v>
      </c>
      <c r="J1137" s="28">
        <v>2.4216386000000001</v>
      </c>
      <c r="K1137" s="28">
        <v>8.8442173400000001</v>
      </c>
      <c r="L1137" s="28">
        <v>1.4131901599999999</v>
      </c>
      <c r="M1137" s="28">
        <v>167.33965354999998</v>
      </c>
      <c r="N1137" s="28">
        <v>167.02968288</v>
      </c>
      <c r="O1137" s="28">
        <v>0.30997067</v>
      </c>
      <c r="P1137" s="28">
        <v>0</v>
      </c>
      <c r="Q1137" s="28">
        <v>0</v>
      </c>
      <c r="R1137" s="28">
        <v>192.07976103999999</v>
      </c>
      <c r="S1137" s="28">
        <v>76.067704950000007</v>
      </c>
      <c r="T1137" s="28">
        <v>4.6204434399999998</v>
      </c>
      <c r="U1137" s="28">
        <v>14.058849859999999</v>
      </c>
      <c r="V1137" s="28">
        <v>0</v>
      </c>
      <c r="W1137" s="28">
        <v>3.06521986</v>
      </c>
      <c r="X1137" s="28">
        <v>6.2071983499999996</v>
      </c>
      <c r="Y1137" s="28">
        <v>28.979472190000003</v>
      </c>
      <c r="Z1137" s="28">
        <v>0</v>
      </c>
      <c r="AA1137" s="28">
        <v>132.99888865</v>
      </c>
      <c r="AB1137" s="28">
        <v>59.080872390000003</v>
      </c>
      <c r="AC1137" s="28">
        <v>0</v>
      </c>
      <c r="AD1137" s="28">
        <v>0</v>
      </c>
      <c r="AE1137" s="28">
        <v>0</v>
      </c>
      <c r="AF1137" s="28">
        <v>0</v>
      </c>
      <c r="AG1137" s="28">
        <v>0</v>
      </c>
      <c r="AH1137" s="28">
        <v>0</v>
      </c>
      <c r="AI1137" s="28">
        <v>0</v>
      </c>
      <c r="AJ1137" s="28">
        <v>1.84876822</v>
      </c>
      <c r="AK1137" s="28">
        <v>1.84876822</v>
      </c>
      <c r="AL1137" s="28">
        <v>40.004934859999999</v>
      </c>
      <c r="AM1137" s="28">
        <v>40.004934859999999</v>
      </c>
      <c r="AN1137" s="28">
        <v>0</v>
      </c>
      <c r="AO1137" s="28">
        <v>0</v>
      </c>
      <c r="AP1137" s="28">
        <v>0</v>
      </c>
      <c r="AQ1137" s="28">
        <v>0</v>
      </c>
      <c r="AR1137" s="28">
        <v>0</v>
      </c>
      <c r="AS1137" s="28">
        <v>8.1640373799999999</v>
      </c>
      <c r="AT1137" s="28">
        <v>48.168972240000002</v>
      </c>
      <c r="AU1137" s="28">
        <v>12.760668369999999</v>
      </c>
      <c r="AV1137" s="28">
        <v>49.476337879999996</v>
      </c>
      <c r="AW1137" s="28">
        <v>62.23700625</v>
      </c>
      <c r="AX1137" s="28">
        <v>0</v>
      </c>
      <c r="AY1137" s="28">
        <v>8.1025627399999998</v>
      </c>
      <c r="AZ1137" s="28">
        <v>54.134443510000004</v>
      </c>
    </row>
    <row r="1138" spans="2:52" x14ac:dyDescent="0.25">
      <c r="B1138" s="15" t="s">
        <v>857</v>
      </c>
      <c r="C1138" s="28">
        <v>13.541595880000001</v>
      </c>
      <c r="D1138" s="28">
        <v>3.88000123</v>
      </c>
      <c r="E1138" s="28">
        <v>0.96178421999999997</v>
      </c>
      <c r="F1138" s="28">
        <v>2.0879945900000001</v>
      </c>
      <c r="G1138" s="28">
        <v>0.83022242000000002</v>
      </c>
      <c r="H1138" s="28">
        <v>9.6615946499999996</v>
      </c>
      <c r="I1138" s="28">
        <v>1.16023528</v>
      </c>
      <c r="J1138" s="28">
        <v>0.71700964</v>
      </c>
      <c r="K1138" s="28">
        <v>7.29532779</v>
      </c>
      <c r="L1138" s="28">
        <v>0.48902193999999993</v>
      </c>
      <c r="M1138" s="28">
        <v>124.74859413999999</v>
      </c>
      <c r="N1138" s="28">
        <v>95.569995000000006</v>
      </c>
      <c r="O1138" s="28">
        <v>0.12606793999999999</v>
      </c>
      <c r="P1138" s="28">
        <v>0</v>
      </c>
      <c r="Q1138" s="28">
        <v>29.052531200000001</v>
      </c>
      <c r="R1138" s="28">
        <v>138.29019002000001</v>
      </c>
      <c r="S1138" s="28">
        <v>48.838319470000002</v>
      </c>
      <c r="T1138" s="28">
        <v>0.30767505000000001</v>
      </c>
      <c r="U1138" s="28">
        <v>7.2154051100000007</v>
      </c>
      <c r="V1138" s="28">
        <v>0</v>
      </c>
      <c r="W1138" s="28">
        <v>2.8719119500000003</v>
      </c>
      <c r="X1138" s="28">
        <v>3.93024452</v>
      </c>
      <c r="Y1138" s="28">
        <v>12.74034505</v>
      </c>
      <c r="Z1138" s="28">
        <v>0</v>
      </c>
      <c r="AA1138" s="28">
        <v>75.90390115000001</v>
      </c>
      <c r="AB1138" s="28">
        <v>62.386288869999994</v>
      </c>
      <c r="AC1138" s="28">
        <v>0</v>
      </c>
      <c r="AD1138" s="28">
        <v>0</v>
      </c>
      <c r="AE1138" s="28">
        <v>0</v>
      </c>
      <c r="AF1138" s="28">
        <v>0</v>
      </c>
      <c r="AG1138" s="28">
        <v>0</v>
      </c>
      <c r="AH1138" s="28">
        <v>0</v>
      </c>
      <c r="AI1138" s="28">
        <v>0</v>
      </c>
      <c r="AJ1138" s="28">
        <v>2.0056419999999998E-2</v>
      </c>
      <c r="AK1138" s="28">
        <v>2.0056419999999998E-2</v>
      </c>
      <c r="AL1138" s="28">
        <v>5.8126566000000004</v>
      </c>
      <c r="AM1138" s="28">
        <v>5.8126566000000004</v>
      </c>
      <c r="AN1138" s="28">
        <v>0</v>
      </c>
      <c r="AO1138" s="28">
        <v>0</v>
      </c>
      <c r="AP1138" s="28">
        <v>2.43859234</v>
      </c>
      <c r="AQ1138" s="28">
        <v>2.43859234</v>
      </c>
      <c r="AR1138" s="28">
        <v>0</v>
      </c>
      <c r="AS1138" s="28">
        <v>29.413184730000001</v>
      </c>
      <c r="AT1138" s="28">
        <v>37.664433670000001</v>
      </c>
      <c r="AU1138" s="28">
        <v>24.741911619999996</v>
      </c>
      <c r="AV1138" s="28">
        <v>63.108354460000001</v>
      </c>
      <c r="AW1138" s="28">
        <v>87.850266079999997</v>
      </c>
      <c r="AX1138" s="28">
        <v>0</v>
      </c>
      <c r="AY1138" s="28">
        <v>13.57842292</v>
      </c>
      <c r="AZ1138" s="28">
        <v>74.271843160000003</v>
      </c>
    </row>
    <row r="1139" spans="2:52" x14ac:dyDescent="0.25">
      <c r="B1139" s="15" t="s">
        <v>858</v>
      </c>
      <c r="C1139" s="28">
        <v>16.900123119999996</v>
      </c>
      <c r="D1139" s="28">
        <v>4.6213505000000001</v>
      </c>
      <c r="E1139" s="28">
        <v>1.8848266400000002</v>
      </c>
      <c r="F1139" s="28">
        <v>1.98207947</v>
      </c>
      <c r="G1139" s="28">
        <v>0.75444438999999996</v>
      </c>
      <c r="H1139" s="28">
        <v>12.27877262</v>
      </c>
      <c r="I1139" s="28">
        <v>3.2237606699999999</v>
      </c>
      <c r="J1139" s="28">
        <v>1.134628</v>
      </c>
      <c r="K1139" s="28">
        <v>7.81084405</v>
      </c>
      <c r="L1139" s="28">
        <v>0.10953990000000001</v>
      </c>
      <c r="M1139" s="28">
        <v>104.80336099</v>
      </c>
      <c r="N1139" s="28">
        <v>104.707188</v>
      </c>
      <c r="O1139" s="28">
        <v>9.617299E-2</v>
      </c>
      <c r="P1139" s="28">
        <v>0</v>
      </c>
      <c r="Q1139" s="28">
        <v>0</v>
      </c>
      <c r="R1139" s="28">
        <v>121.70348410999999</v>
      </c>
      <c r="S1139" s="28">
        <v>33.38473836</v>
      </c>
      <c r="T1139" s="28">
        <v>0.50803865999999998</v>
      </c>
      <c r="U1139" s="28">
        <v>8.8171615199999991</v>
      </c>
      <c r="V1139" s="28">
        <v>0</v>
      </c>
      <c r="W1139" s="28">
        <v>0</v>
      </c>
      <c r="X1139" s="28">
        <v>4.0933211299999996</v>
      </c>
      <c r="Y1139" s="28">
        <v>19.024076870000002</v>
      </c>
      <c r="Z1139" s="28">
        <v>0</v>
      </c>
      <c r="AA1139" s="28">
        <v>65.82733653999999</v>
      </c>
      <c r="AB1139" s="28">
        <v>55.876147569999993</v>
      </c>
      <c r="AC1139" s="28">
        <v>0</v>
      </c>
      <c r="AD1139" s="28">
        <v>0</v>
      </c>
      <c r="AE1139" s="28">
        <v>0</v>
      </c>
      <c r="AF1139" s="28">
        <v>0</v>
      </c>
      <c r="AG1139" s="28">
        <v>0</v>
      </c>
      <c r="AH1139" s="28">
        <v>0</v>
      </c>
      <c r="AI1139" s="28">
        <v>0</v>
      </c>
      <c r="AJ1139" s="28">
        <v>0</v>
      </c>
      <c r="AK1139" s="28">
        <v>0</v>
      </c>
      <c r="AL1139" s="28">
        <v>12.57530949</v>
      </c>
      <c r="AM1139" s="28">
        <v>12.57530949</v>
      </c>
      <c r="AN1139" s="28">
        <v>0</v>
      </c>
      <c r="AO1139" s="28">
        <v>0</v>
      </c>
      <c r="AP1139" s="28">
        <v>0</v>
      </c>
      <c r="AQ1139" s="28">
        <v>0</v>
      </c>
      <c r="AR1139" s="28">
        <v>0</v>
      </c>
      <c r="AS1139" s="28">
        <v>0</v>
      </c>
      <c r="AT1139" s="28">
        <v>12.57530949</v>
      </c>
      <c r="AU1139" s="28">
        <v>43.300838079999998</v>
      </c>
      <c r="AV1139" s="28">
        <v>83.288401800000003</v>
      </c>
      <c r="AW1139" s="28">
        <v>126.58923987999999</v>
      </c>
      <c r="AX1139" s="28">
        <v>0</v>
      </c>
      <c r="AY1139" s="28">
        <v>1.4236985800000002</v>
      </c>
      <c r="AZ1139" s="28">
        <v>125.1655413</v>
      </c>
    </row>
    <row r="1140" spans="2:52" x14ac:dyDescent="0.25">
      <c r="B1140" s="15" t="s">
        <v>859</v>
      </c>
      <c r="C1140" s="28">
        <v>4.0469820999999992</v>
      </c>
      <c r="D1140" s="28">
        <v>1.77704895</v>
      </c>
      <c r="E1140" s="28">
        <v>0.60996617000000009</v>
      </c>
      <c r="F1140" s="28">
        <v>0.76261418999999997</v>
      </c>
      <c r="G1140" s="28">
        <v>0.40446859000000002</v>
      </c>
      <c r="H1140" s="28">
        <v>2.26993315</v>
      </c>
      <c r="I1140" s="28">
        <v>0.82311556000000008</v>
      </c>
      <c r="J1140" s="28">
        <v>0.41465600000000002</v>
      </c>
      <c r="K1140" s="28">
        <v>0.80795625000000004</v>
      </c>
      <c r="L1140" s="28">
        <v>0.22420534</v>
      </c>
      <c r="M1140" s="28">
        <v>66.691941740000004</v>
      </c>
      <c r="N1140" s="28">
        <v>66.584442999999993</v>
      </c>
      <c r="O1140" s="28">
        <v>0.10749874000000001</v>
      </c>
      <c r="P1140" s="28">
        <v>0</v>
      </c>
      <c r="Q1140" s="28">
        <v>0</v>
      </c>
      <c r="R1140" s="28">
        <v>70.738923839999998</v>
      </c>
      <c r="S1140" s="28">
        <v>33.694970740000002</v>
      </c>
      <c r="T1140" s="28">
        <v>0.34221596999999998</v>
      </c>
      <c r="U1140" s="28">
        <v>4.6867232599999999</v>
      </c>
      <c r="V1140" s="28">
        <v>0</v>
      </c>
      <c r="W1140" s="28">
        <v>0</v>
      </c>
      <c r="X1140" s="28">
        <v>1.58238152</v>
      </c>
      <c r="Y1140" s="28">
        <v>6.1069098799999999</v>
      </c>
      <c r="Z1140" s="28">
        <v>0</v>
      </c>
      <c r="AA1140" s="28">
        <v>46.413201370000003</v>
      </c>
      <c r="AB1140" s="28">
        <v>24.325722469999999</v>
      </c>
      <c r="AC1140" s="28">
        <v>0</v>
      </c>
      <c r="AD1140" s="28">
        <v>0</v>
      </c>
      <c r="AE1140" s="28">
        <v>0</v>
      </c>
      <c r="AF1140" s="28">
        <v>0</v>
      </c>
      <c r="AG1140" s="28">
        <v>0</v>
      </c>
      <c r="AH1140" s="28">
        <v>0</v>
      </c>
      <c r="AI1140" s="28">
        <v>0</v>
      </c>
      <c r="AJ1140" s="28">
        <v>0</v>
      </c>
      <c r="AK1140" s="28">
        <v>0</v>
      </c>
      <c r="AL1140" s="28">
        <v>4.9631774200000001</v>
      </c>
      <c r="AM1140" s="28">
        <v>4.9631774200000001</v>
      </c>
      <c r="AN1140" s="28">
        <v>0</v>
      </c>
      <c r="AO1140" s="28">
        <v>0</v>
      </c>
      <c r="AP1140" s="28">
        <v>0</v>
      </c>
      <c r="AQ1140" s="28">
        <v>0</v>
      </c>
      <c r="AR1140" s="28">
        <v>0</v>
      </c>
      <c r="AS1140" s="28">
        <v>5.6675353799999995</v>
      </c>
      <c r="AT1140" s="28">
        <v>10.630712800000001</v>
      </c>
      <c r="AU1140" s="28">
        <v>13.695009669999999</v>
      </c>
      <c r="AV1140" s="28">
        <v>21.375828119999998</v>
      </c>
      <c r="AW1140" s="28">
        <v>35.070837789999999</v>
      </c>
      <c r="AX1140" s="28">
        <v>3.7018055400000001</v>
      </c>
      <c r="AY1140" s="28">
        <v>0</v>
      </c>
      <c r="AZ1140" s="28">
        <v>31.36903225</v>
      </c>
    </row>
    <row r="1141" spans="2:52" x14ac:dyDescent="0.25">
      <c r="B1141" s="15" t="s">
        <v>860</v>
      </c>
      <c r="C1141" s="28">
        <v>6.13105426</v>
      </c>
      <c r="D1141" s="28">
        <v>2.5697318899999995</v>
      </c>
      <c r="E1141" s="28">
        <v>1.0372976299999999</v>
      </c>
      <c r="F1141" s="28">
        <v>0.72078523999999999</v>
      </c>
      <c r="G1141" s="28">
        <v>0.81164902000000005</v>
      </c>
      <c r="H1141" s="28">
        <v>3.5613223700000001</v>
      </c>
      <c r="I1141" s="28">
        <v>0.65930605000000009</v>
      </c>
      <c r="J1141" s="28">
        <v>1.3817046000000002</v>
      </c>
      <c r="K1141" s="28">
        <v>1.1138678100000001</v>
      </c>
      <c r="L1141" s="28">
        <v>0.40644391000000002</v>
      </c>
      <c r="M1141" s="28">
        <v>68.966739930000003</v>
      </c>
      <c r="N1141" s="28">
        <v>68.911733999999996</v>
      </c>
      <c r="O1141" s="28">
        <v>5.5005930000000001E-2</v>
      </c>
      <c r="P1141" s="28">
        <v>0</v>
      </c>
      <c r="Q1141" s="28">
        <v>0</v>
      </c>
      <c r="R1141" s="28">
        <v>75.097794190000016</v>
      </c>
      <c r="S1141" s="28">
        <v>36.22748911</v>
      </c>
      <c r="T1141" s="28">
        <v>0.27757704999999999</v>
      </c>
      <c r="U1141" s="28">
        <v>5.92990759</v>
      </c>
      <c r="V1141" s="28">
        <v>0</v>
      </c>
      <c r="W1141" s="28">
        <v>0</v>
      </c>
      <c r="X1141" s="28">
        <v>4.5942289499999998</v>
      </c>
      <c r="Y1141" s="28">
        <v>8.3645269500000001</v>
      </c>
      <c r="Z1141" s="28">
        <v>1.395653E-2</v>
      </c>
      <c r="AA1141" s="28">
        <v>55.407686180000006</v>
      </c>
      <c r="AB1141" s="28">
        <v>19.690108010000003</v>
      </c>
      <c r="AC1141" s="28">
        <v>0</v>
      </c>
      <c r="AD1141" s="28">
        <v>0</v>
      </c>
      <c r="AE1141" s="28">
        <v>0</v>
      </c>
      <c r="AF1141" s="28">
        <v>0</v>
      </c>
      <c r="AG1141" s="28">
        <v>0</v>
      </c>
      <c r="AH1141" s="28">
        <v>0</v>
      </c>
      <c r="AI1141" s="28">
        <v>0</v>
      </c>
      <c r="AJ1141" s="28">
        <v>0.44137103000000005</v>
      </c>
      <c r="AK1141" s="28">
        <v>0.44137103000000005</v>
      </c>
      <c r="AL1141" s="28">
        <v>7.4325257100000002</v>
      </c>
      <c r="AM1141" s="28">
        <v>7.4325257100000002</v>
      </c>
      <c r="AN1141" s="28">
        <v>0</v>
      </c>
      <c r="AO1141" s="28">
        <v>0</v>
      </c>
      <c r="AP1141" s="28">
        <v>0.30913338000000001</v>
      </c>
      <c r="AQ1141" s="28">
        <v>0.30913338000000001</v>
      </c>
      <c r="AR1141" s="28">
        <v>0</v>
      </c>
      <c r="AS1141" s="28">
        <v>0</v>
      </c>
      <c r="AT1141" s="28">
        <v>7.7416590899999997</v>
      </c>
      <c r="AU1141" s="28">
        <v>12.38981995</v>
      </c>
      <c r="AV1141" s="28">
        <v>30.732163280000002</v>
      </c>
      <c r="AW1141" s="28">
        <v>43.121983230000005</v>
      </c>
      <c r="AX1141" s="28">
        <v>0.50161023999999999</v>
      </c>
      <c r="AY1141" s="28">
        <v>3.45298098</v>
      </c>
      <c r="AZ1141" s="28">
        <v>39.167392010000007</v>
      </c>
    </row>
    <row r="1142" spans="2:52" x14ac:dyDescent="0.25">
      <c r="B1142" s="15" t="s">
        <v>514</v>
      </c>
      <c r="C1142" s="28">
        <v>23.219657200000004</v>
      </c>
      <c r="D1142" s="28">
        <v>4.7149333100000002</v>
      </c>
      <c r="E1142" s="28">
        <v>1.2443561200000002</v>
      </c>
      <c r="F1142" s="28">
        <v>2.9634089100000001</v>
      </c>
      <c r="G1142" s="28">
        <v>0.50716828000000003</v>
      </c>
      <c r="H1142" s="28">
        <v>18.504723890000001</v>
      </c>
      <c r="I1142" s="28">
        <v>1.8845581100000002</v>
      </c>
      <c r="J1142" s="28">
        <v>1.6651644999999999</v>
      </c>
      <c r="K1142" s="28">
        <v>14.600936750000001</v>
      </c>
      <c r="L1142" s="28">
        <v>0.35406453000000004</v>
      </c>
      <c r="M1142" s="28">
        <v>74.683553000000003</v>
      </c>
      <c r="N1142" s="28">
        <v>73.683553000000003</v>
      </c>
      <c r="O1142" s="28">
        <v>0</v>
      </c>
      <c r="P1142" s="28">
        <v>0</v>
      </c>
      <c r="Q1142" s="28">
        <v>1</v>
      </c>
      <c r="R1142" s="28">
        <v>97.903210200000004</v>
      </c>
      <c r="S1142" s="28">
        <v>40.32750652</v>
      </c>
      <c r="T1142" s="28">
        <v>0.54750314</v>
      </c>
      <c r="U1142" s="28">
        <v>7.5763715999999999</v>
      </c>
      <c r="V1142" s="28">
        <v>0</v>
      </c>
      <c r="W1142" s="28">
        <v>0</v>
      </c>
      <c r="X1142" s="28">
        <v>3.2351071400000002</v>
      </c>
      <c r="Y1142" s="28">
        <v>15.59620314</v>
      </c>
      <c r="Z1142" s="28">
        <v>2.8729442999999999</v>
      </c>
      <c r="AA1142" s="28">
        <v>70.155635840000002</v>
      </c>
      <c r="AB1142" s="28">
        <v>27.747574360000002</v>
      </c>
      <c r="AC1142" s="28">
        <v>0</v>
      </c>
      <c r="AD1142" s="28">
        <v>0</v>
      </c>
      <c r="AE1142" s="28">
        <v>0</v>
      </c>
      <c r="AF1142" s="28">
        <v>0</v>
      </c>
      <c r="AG1142" s="28">
        <v>0</v>
      </c>
      <c r="AH1142" s="28">
        <v>0</v>
      </c>
      <c r="AI1142" s="28">
        <v>0</v>
      </c>
      <c r="AJ1142" s="28">
        <v>0</v>
      </c>
      <c r="AK1142" s="28">
        <v>0</v>
      </c>
      <c r="AL1142" s="28">
        <v>9.6083923000000002</v>
      </c>
      <c r="AM1142" s="28">
        <v>9.6083923000000002</v>
      </c>
      <c r="AN1142" s="28">
        <v>0</v>
      </c>
      <c r="AO1142" s="28">
        <v>0</v>
      </c>
      <c r="AP1142" s="28">
        <v>5.9195256399999998</v>
      </c>
      <c r="AQ1142" s="28">
        <v>5.9195256399999998</v>
      </c>
      <c r="AR1142" s="28">
        <v>0</v>
      </c>
      <c r="AS1142" s="28">
        <v>0</v>
      </c>
      <c r="AT1142" s="28">
        <v>15.527917940000002</v>
      </c>
      <c r="AU1142" s="28">
        <v>12.21965642</v>
      </c>
      <c r="AV1142" s="28">
        <v>14.664067560000001</v>
      </c>
      <c r="AW1142" s="28">
        <v>26.883723979999999</v>
      </c>
      <c r="AX1142" s="28">
        <v>0</v>
      </c>
      <c r="AY1142" s="28">
        <v>0</v>
      </c>
      <c r="AZ1142" s="28">
        <v>26.883723979999999</v>
      </c>
    </row>
    <row r="1143" spans="2:52" x14ac:dyDescent="0.25">
      <c r="B1143" s="15" t="s">
        <v>861</v>
      </c>
      <c r="C1143" s="28">
        <v>21.253481230000002</v>
      </c>
      <c r="D1143" s="28">
        <v>5.1979856799999995</v>
      </c>
      <c r="E1143" s="28">
        <v>1.2097336099999998</v>
      </c>
      <c r="F1143" s="28">
        <v>2.6700694300000003</v>
      </c>
      <c r="G1143" s="28">
        <v>1.3181826399999999</v>
      </c>
      <c r="H1143" s="28">
        <v>16.05549555</v>
      </c>
      <c r="I1143" s="28">
        <v>1.94560249</v>
      </c>
      <c r="J1143" s="28">
        <v>1.19448</v>
      </c>
      <c r="K1143" s="28">
        <v>12.854426210000002</v>
      </c>
      <c r="L1143" s="28">
        <v>6.0986849999999995E-2</v>
      </c>
      <c r="M1143" s="28">
        <v>112.0203946</v>
      </c>
      <c r="N1143" s="28">
        <v>111.046059</v>
      </c>
      <c r="O1143" s="28">
        <v>0.30226126000000003</v>
      </c>
      <c r="P1143" s="28">
        <v>0.67207433999999999</v>
      </c>
      <c r="Q1143" s="28">
        <v>0</v>
      </c>
      <c r="R1143" s="28">
        <v>133.27387583000001</v>
      </c>
      <c r="S1143" s="28">
        <v>41.624333270000001</v>
      </c>
      <c r="T1143" s="28">
        <v>0.32267800000000002</v>
      </c>
      <c r="U1143" s="28">
        <v>9.3853126699999994</v>
      </c>
      <c r="V1143" s="28">
        <v>0</v>
      </c>
      <c r="W1143" s="28">
        <v>2.4728924600000002</v>
      </c>
      <c r="X1143" s="28">
        <v>8.0038503199999997</v>
      </c>
      <c r="Y1143" s="28">
        <v>19.49257137</v>
      </c>
      <c r="Z1143" s="28">
        <v>0</v>
      </c>
      <c r="AA1143" s="28">
        <v>81.301638089999997</v>
      </c>
      <c r="AB1143" s="28">
        <v>51.972237740000004</v>
      </c>
      <c r="AC1143" s="28">
        <v>0</v>
      </c>
      <c r="AD1143" s="28">
        <v>0</v>
      </c>
      <c r="AE1143" s="28">
        <v>0</v>
      </c>
      <c r="AF1143" s="28">
        <v>0</v>
      </c>
      <c r="AG1143" s="28">
        <v>0</v>
      </c>
      <c r="AH1143" s="28">
        <v>0</v>
      </c>
      <c r="AI1143" s="28">
        <v>0</v>
      </c>
      <c r="AJ1143" s="28">
        <v>8.9946502600000002</v>
      </c>
      <c r="AK1143" s="28">
        <v>8.9946502600000002</v>
      </c>
      <c r="AL1143" s="28">
        <v>13.042778500000001</v>
      </c>
      <c r="AM1143" s="28">
        <v>13.042778500000001</v>
      </c>
      <c r="AN1143" s="28">
        <v>0</v>
      </c>
      <c r="AO1143" s="28">
        <v>0</v>
      </c>
      <c r="AP1143" s="28">
        <v>0</v>
      </c>
      <c r="AQ1143" s="28">
        <v>0</v>
      </c>
      <c r="AR1143" s="28">
        <v>0</v>
      </c>
      <c r="AS1143" s="28">
        <v>0</v>
      </c>
      <c r="AT1143" s="28">
        <v>13.042778500000001</v>
      </c>
      <c r="AU1143" s="28">
        <v>47.9241095</v>
      </c>
      <c r="AV1143" s="28">
        <v>104.57302007999999</v>
      </c>
      <c r="AW1143" s="28">
        <v>152.49712958000001</v>
      </c>
      <c r="AX1143" s="28">
        <v>2.8484108900000003</v>
      </c>
      <c r="AY1143" s="28">
        <v>8.4277815599999997</v>
      </c>
      <c r="AZ1143" s="28">
        <v>141.22093712999998</v>
      </c>
    </row>
    <row r="1144" spans="2:52" x14ac:dyDescent="0.25">
      <c r="B1144" s="15" t="s">
        <v>862</v>
      </c>
      <c r="C1144" s="28">
        <v>5.1362038699999992</v>
      </c>
      <c r="D1144" s="28">
        <v>1.7834185099999997</v>
      </c>
      <c r="E1144" s="28">
        <v>0.75535168999999991</v>
      </c>
      <c r="F1144" s="28">
        <v>0.49247590999999996</v>
      </c>
      <c r="G1144" s="28">
        <v>0.53559091000000003</v>
      </c>
      <c r="H1144" s="28">
        <v>3.3527853599999999</v>
      </c>
      <c r="I1144" s="28">
        <v>0.76195164000000004</v>
      </c>
      <c r="J1144" s="28">
        <v>0.23272482</v>
      </c>
      <c r="K1144" s="28">
        <v>1.9953576000000002</v>
      </c>
      <c r="L1144" s="28">
        <v>0.3627513</v>
      </c>
      <c r="M1144" s="28">
        <v>70.040341480000009</v>
      </c>
      <c r="N1144" s="28">
        <v>69.793279999999996</v>
      </c>
      <c r="O1144" s="28">
        <v>0.13706148000000001</v>
      </c>
      <c r="P1144" s="28">
        <v>0</v>
      </c>
      <c r="Q1144" s="28">
        <v>0.11</v>
      </c>
      <c r="R1144" s="28">
        <v>75.176545350000012</v>
      </c>
      <c r="S1144" s="28">
        <v>36.112011459999998</v>
      </c>
      <c r="T1144" s="28">
        <v>0</v>
      </c>
      <c r="U1144" s="28">
        <v>4.6505531600000003</v>
      </c>
      <c r="V1144" s="28">
        <v>0</v>
      </c>
      <c r="W1144" s="28">
        <v>0</v>
      </c>
      <c r="X1144" s="28">
        <v>1.4260557199999999</v>
      </c>
      <c r="Y1144" s="28">
        <v>15.709851</v>
      </c>
      <c r="Z1144" s="28">
        <v>0</v>
      </c>
      <c r="AA1144" s="28">
        <v>57.89847134</v>
      </c>
      <c r="AB1144" s="28">
        <v>17.278074009999997</v>
      </c>
      <c r="AC1144" s="28">
        <v>0</v>
      </c>
      <c r="AD1144" s="28">
        <v>0</v>
      </c>
      <c r="AE1144" s="28">
        <v>0</v>
      </c>
      <c r="AF1144" s="28">
        <v>0</v>
      </c>
      <c r="AG1144" s="28">
        <v>3</v>
      </c>
      <c r="AH1144" s="28">
        <v>3</v>
      </c>
      <c r="AI1144" s="28">
        <v>0</v>
      </c>
      <c r="AJ1144" s="28">
        <v>0</v>
      </c>
      <c r="AK1144" s="28">
        <v>3</v>
      </c>
      <c r="AL1144" s="28">
        <v>2.4489007300000001</v>
      </c>
      <c r="AM1144" s="28">
        <v>2.4489007300000001</v>
      </c>
      <c r="AN1144" s="28">
        <v>0</v>
      </c>
      <c r="AO1144" s="28">
        <v>0</v>
      </c>
      <c r="AP1144" s="28">
        <v>0</v>
      </c>
      <c r="AQ1144" s="28">
        <v>0</v>
      </c>
      <c r="AR1144" s="28">
        <v>0</v>
      </c>
      <c r="AS1144" s="28">
        <v>0</v>
      </c>
      <c r="AT1144" s="28">
        <v>2.4489007300000001</v>
      </c>
      <c r="AU1144" s="28">
        <v>17.829173279999999</v>
      </c>
      <c r="AV1144" s="28">
        <v>0.45448189</v>
      </c>
      <c r="AW1144" s="28">
        <v>18.283655169999999</v>
      </c>
      <c r="AX1144" s="28">
        <v>0</v>
      </c>
      <c r="AY1144" s="28">
        <v>0</v>
      </c>
      <c r="AZ1144" s="28">
        <v>18.283655169999999</v>
      </c>
    </row>
    <row r="1145" spans="2:52" x14ac:dyDescent="0.25">
      <c r="B1145" s="15" t="s">
        <v>863</v>
      </c>
      <c r="C1145" s="28">
        <v>2.7595631099999998</v>
      </c>
      <c r="D1145" s="28">
        <v>1.47520444</v>
      </c>
      <c r="E1145" s="28">
        <v>0.48128577</v>
      </c>
      <c r="F1145" s="28">
        <v>0.38099485</v>
      </c>
      <c r="G1145" s="28">
        <v>0.6129238199999999</v>
      </c>
      <c r="H1145" s="28">
        <v>1.28435867</v>
      </c>
      <c r="I1145" s="28">
        <v>0.35093088</v>
      </c>
      <c r="J1145" s="28">
        <v>0.49776350000000003</v>
      </c>
      <c r="K1145" s="28">
        <v>0.14110500000000001</v>
      </c>
      <c r="L1145" s="28">
        <v>0.29455929000000003</v>
      </c>
      <c r="M1145" s="28">
        <v>78.996136659999991</v>
      </c>
      <c r="N1145" s="28">
        <v>78.963611</v>
      </c>
      <c r="O1145" s="28">
        <v>3.2525659999999998E-2</v>
      </c>
      <c r="P1145" s="28">
        <v>0</v>
      </c>
      <c r="Q1145" s="28">
        <v>0</v>
      </c>
      <c r="R1145" s="28">
        <v>81.755699769999993</v>
      </c>
      <c r="S1145" s="28">
        <v>28.788510239999997</v>
      </c>
      <c r="T1145" s="28">
        <v>5.7259749999999998E-2</v>
      </c>
      <c r="U1145" s="28">
        <v>3.9256253599999997</v>
      </c>
      <c r="V1145" s="28">
        <v>0</v>
      </c>
      <c r="W1145" s="28">
        <v>0</v>
      </c>
      <c r="X1145" s="28">
        <v>4.2191564100000001</v>
      </c>
      <c r="Y1145" s="28">
        <v>4.9694007500000001</v>
      </c>
      <c r="Z1145" s="28">
        <v>0</v>
      </c>
      <c r="AA1145" s="28">
        <v>41.959952510000001</v>
      </c>
      <c r="AB1145" s="28">
        <v>39.795747259999999</v>
      </c>
      <c r="AC1145" s="28">
        <v>0</v>
      </c>
      <c r="AD1145" s="28">
        <v>0</v>
      </c>
      <c r="AE1145" s="28">
        <v>0</v>
      </c>
      <c r="AF1145" s="28">
        <v>0</v>
      </c>
      <c r="AG1145" s="28">
        <v>0</v>
      </c>
      <c r="AH1145" s="28">
        <v>0</v>
      </c>
      <c r="AI1145" s="28">
        <v>0</v>
      </c>
      <c r="AJ1145" s="28">
        <v>0</v>
      </c>
      <c r="AK1145" s="28">
        <v>0</v>
      </c>
      <c r="AL1145" s="28">
        <v>0.49366059999999995</v>
      </c>
      <c r="AM1145" s="28">
        <v>0.49366059999999995</v>
      </c>
      <c r="AN1145" s="28">
        <v>0</v>
      </c>
      <c r="AO1145" s="28">
        <v>0</v>
      </c>
      <c r="AP1145" s="28">
        <v>0</v>
      </c>
      <c r="AQ1145" s="28">
        <v>0</v>
      </c>
      <c r="AR1145" s="28">
        <v>0</v>
      </c>
      <c r="AS1145" s="28">
        <v>0</v>
      </c>
      <c r="AT1145" s="28">
        <v>0.49366059999999995</v>
      </c>
      <c r="AU1145" s="28">
        <v>39.302086659999993</v>
      </c>
      <c r="AV1145" s="28">
        <v>50.261099019999996</v>
      </c>
      <c r="AW1145" s="28">
        <v>89.563185680000004</v>
      </c>
      <c r="AX1145" s="28">
        <v>0</v>
      </c>
      <c r="AY1145" s="28">
        <v>0</v>
      </c>
      <c r="AZ1145" s="28">
        <v>89.563185680000004</v>
      </c>
    </row>
    <row r="1146" spans="2:52" x14ac:dyDescent="0.25">
      <c r="B1146" s="15" t="s">
        <v>864</v>
      </c>
      <c r="C1146" s="28">
        <v>255.16391301000002</v>
      </c>
      <c r="D1146" s="28">
        <v>8.2213671299999991</v>
      </c>
      <c r="E1146" s="28">
        <v>1.25934535</v>
      </c>
      <c r="F1146" s="28">
        <v>5.3817238499999993</v>
      </c>
      <c r="G1146" s="28">
        <v>1.58029793</v>
      </c>
      <c r="H1146" s="28">
        <v>246.94254588000001</v>
      </c>
      <c r="I1146" s="28">
        <v>1.7007755</v>
      </c>
      <c r="J1146" s="28">
        <v>2.8536978099999999</v>
      </c>
      <c r="K1146" s="28">
        <v>8.6021402400000007</v>
      </c>
      <c r="L1146" s="28">
        <v>233.78593233000001</v>
      </c>
      <c r="M1146" s="28">
        <v>96.069301010000004</v>
      </c>
      <c r="N1146" s="28">
        <v>93.206053999999995</v>
      </c>
      <c r="O1146" s="28">
        <v>0.12324700999999999</v>
      </c>
      <c r="P1146" s="28">
        <v>0</v>
      </c>
      <c r="Q1146" s="28">
        <v>2.74</v>
      </c>
      <c r="R1146" s="28">
        <v>351.23321402000005</v>
      </c>
      <c r="S1146" s="28">
        <v>235.61985086999999</v>
      </c>
      <c r="T1146" s="28">
        <v>0.72447687999999999</v>
      </c>
      <c r="U1146" s="28">
        <v>6.5239317300000002</v>
      </c>
      <c r="V1146" s="28">
        <v>0</v>
      </c>
      <c r="W1146" s="28">
        <v>0</v>
      </c>
      <c r="X1146" s="28">
        <v>7.6904369299999997</v>
      </c>
      <c r="Y1146" s="28">
        <v>8.5097150799999994</v>
      </c>
      <c r="Z1146" s="28">
        <v>0</v>
      </c>
      <c r="AA1146" s="28">
        <v>259.06841149000002</v>
      </c>
      <c r="AB1146" s="28">
        <v>92.164802530000003</v>
      </c>
      <c r="AC1146" s="28">
        <v>0</v>
      </c>
      <c r="AD1146" s="28">
        <v>0</v>
      </c>
      <c r="AE1146" s="28">
        <v>0</v>
      </c>
      <c r="AF1146" s="28">
        <v>0</v>
      </c>
      <c r="AG1146" s="28">
        <v>0</v>
      </c>
      <c r="AH1146" s="28">
        <v>0</v>
      </c>
      <c r="AI1146" s="28">
        <v>0</v>
      </c>
      <c r="AJ1146" s="28">
        <v>0</v>
      </c>
      <c r="AK1146" s="28">
        <v>0</v>
      </c>
      <c r="AL1146" s="28">
        <v>17.233236899999998</v>
      </c>
      <c r="AM1146" s="28">
        <v>17.233236899999998</v>
      </c>
      <c r="AN1146" s="28">
        <v>0</v>
      </c>
      <c r="AO1146" s="28">
        <v>0</v>
      </c>
      <c r="AP1146" s="28">
        <v>5.2046018800000002</v>
      </c>
      <c r="AQ1146" s="28">
        <v>5.2046018800000002</v>
      </c>
      <c r="AR1146" s="28">
        <v>0</v>
      </c>
      <c r="AS1146" s="28">
        <v>1.10690566</v>
      </c>
      <c r="AT1146" s="28">
        <v>23.544744439999999</v>
      </c>
      <c r="AU1146" s="28">
        <v>68.620058090000001</v>
      </c>
      <c r="AV1146" s="28">
        <v>76.238202820000012</v>
      </c>
      <c r="AW1146" s="28">
        <v>144.85826090999998</v>
      </c>
      <c r="AX1146" s="28">
        <v>4.6861224899999989</v>
      </c>
      <c r="AY1146" s="28">
        <v>25.248128359999999</v>
      </c>
      <c r="AZ1146" s="28">
        <v>114.92401006</v>
      </c>
    </row>
    <row r="1147" spans="2:52" x14ac:dyDescent="0.25">
      <c r="B1147" s="15" t="s">
        <v>865</v>
      </c>
      <c r="C1147" s="28">
        <v>3.3984454800000004</v>
      </c>
      <c r="D1147" s="28">
        <v>1.4025771200000001</v>
      </c>
      <c r="E1147" s="28">
        <v>0.38682262000000001</v>
      </c>
      <c r="F1147" s="28">
        <v>0.54448700000000005</v>
      </c>
      <c r="G1147" s="28">
        <v>0.47126750000000001</v>
      </c>
      <c r="H1147" s="28">
        <v>1.99586836</v>
      </c>
      <c r="I1147" s="28">
        <v>0.68044784999999997</v>
      </c>
      <c r="J1147" s="28">
        <v>0.84128950000000002</v>
      </c>
      <c r="K1147" s="28">
        <v>0.46291045000000003</v>
      </c>
      <c r="L1147" s="28">
        <v>1.1220559999999999E-2</v>
      </c>
      <c r="M1147" s="28">
        <v>79.04649809</v>
      </c>
      <c r="N1147" s="28">
        <v>78.753403000000006</v>
      </c>
      <c r="O1147" s="28">
        <v>0.29309509</v>
      </c>
      <c r="P1147" s="28">
        <v>0</v>
      </c>
      <c r="Q1147" s="28">
        <v>0</v>
      </c>
      <c r="R1147" s="28">
        <v>82.444943570000007</v>
      </c>
      <c r="S1147" s="28">
        <v>38.029380600000003</v>
      </c>
      <c r="T1147" s="28">
        <v>3.1399999999999997E-2</v>
      </c>
      <c r="U1147" s="28">
        <v>4.8983707699999997</v>
      </c>
      <c r="V1147" s="28">
        <v>0</v>
      </c>
      <c r="W1147" s="28">
        <v>0</v>
      </c>
      <c r="X1147" s="28">
        <v>4.60793447</v>
      </c>
      <c r="Y1147" s="28">
        <v>7.7585282500000003</v>
      </c>
      <c r="Z1147" s="28">
        <v>0</v>
      </c>
      <c r="AA1147" s="28">
        <v>55.325614090000002</v>
      </c>
      <c r="AB1147" s="28">
        <v>27.119329480000001</v>
      </c>
      <c r="AC1147" s="28">
        <v>0</v>
      </c>
      <c r="AD1147" s="28">
        <v>0</v>
      </c>
      <c r="AE1147" s="28">
        <v>0</v>
      </c>
      <c r="AF1147" s="28">
        <v>0</v>
      </c>
      <c r="AG1147" s="28">
        <v>0</v>
      </c>
      <c r="AH1147" s="28">
        <v>0</v>
      </c>
      <c r="AI1147" s="28">
        <v>0</v>
      </c>
      <c r="AJ1147" s="28">
        <v>2.791517E-2</v>
      </c>
      <c r="AK1147" s="28">
        <v>2.791517E-2</v>
      </c>
      <c r="AL1147" s="28">
        <v>3.5096259999999999</v>
      </c>
      <c r="AM1147" s="28">
        <v>3.5096259999999999</v>
      </c>
      <c r="AN1147" s="28">
        <v>0</v>
      </c>
      <c r="AO1147" s="28">
        <v>0</v>
      </c>
      <c r="AP1147" s="28">
        <v>0</v>
      </c>
      <c r="AQ1147" s="28">
        <v>0</v>
      </c>
      <c r="AR1147" s="28">
        <v>0</v>
      </c>
      <c r="AS1147" s="28">
        <v>0</v>
      </c>
      <c r="AT1147" s="28">
        <v>3.5096259999999999</v>
      </c>
      <c r="AU1147" s="28">
        <v>23.637618650000004</v>
      </c>
      <c r="AV1147" s="28">
        <v>26.833882550000002</v>
      </c>
      <c r="AW1147" s="28">
        <v>50.471501199999999</v>
      </c>
      <c r="AX1147" s="28">
        <v>0</v>
      </c>
      <c r="AY1147" s="28">
        <v>1.694364</v>
      </c>
      <c r="AZ1147" s="28">
        <v>48.777137199999999</v>
      </c>
    </row>
    <row r="1148" spans="2:52" x14ac:dyDescent="0.25">
      <c r="B1148" s="15" t="s">
        <v>866</v>
      </c>
      <c r="C1148" s="28">
        <v>11.87844778</v>
      </c>
      <c r="D1148" s="28">
        <v>4.5803813</v>
      </c>
      <c r="E1148" s="28">
        <v>1.0144078600000002</v>
      </c>
      <c r="F1148" s="28">
        <v>2.3386688900000001</v>
      </c>
      <c r="G1148" s="28">
        <v>1.2273045499999999</v>
      </c>
      <c r="H1148" s="28">
        <v>7.2980664799999992</v>
      </c>
      <c r="I1148" s="28">
        <v>1.2029682399999999</v>
      </c>
      <c r="J1148" s="28">
        <v>0.70658567000000005</v>
      </c>
      <c r="K1148" s="28">
        <v>4.8783552699999992</v>
      </c>
      <c r="L1148" s="28">
        <v>0.51015730000000004</v>
      </c>
      <c r="M1148" s="28">
        <v>85.507632000000001</v>
      </c>
      <c r="N1148" s="28">
        <v>85.507632000000001</v>
      </c>
      <c r="O1148" s="28">
        <v>0</v>
      </c>
      <c r="P1148" s="28">
        <v>0</v>
      </c>
      <c r="Q1148" s="28">
        <v>0</v>
      </c>
      <c r="R1148" s="28">
        <v>97.386079780000003</v>
      </c>
      <c r="S1148" s="28">
        <v>36.047575979999998</v>
      </c>
      <c r="T1148" s="28">
        <v>0.40944521</v>
      </c>
      <c r="U1148" s="28">
        <v>8.0836252699999989</v>
      </c>
      <c r="V1148" s="28">
        <v>0</v>
      </c>
      <c r="W1148" s="28">
        <v>0</v>
      </c>
      <c r="X1148" s="28">
        <v>1.7198118899999999</v>
      </c>
      <c r="Y1148" s="28">
        <v>12.80423665</v>
      </c>
      <c r="Z1148" s="28">
        <v>0.73487226999999999</v>
      </c>
      <c r="AA1148" s="28">
        <v>59.799567269999997</v>
      </c>
      <c r="AB1148" s="28">
        <v>37.586512509999999</v>
      </c>
      <c r="AC1148" s="28">
        <v>0</v>
      </c>
      <c r="AD1148" s="28">
        <v>0</v>
      </c>
      <c r="AE1148" s="28">
        <v>0</v>
      </c>
      <c r="AF1148" s="28">
        <v>0</v>
      </c>
      <c r="AG1148" s="28">
        <v>0</v>
      </c>
      <c r="AH1148" s="28">
        <v>0</v>
      </c>
      <c r="AI1148" s="28">
        <v>0</v>
      </c>
      <c r="AJ1148" s="28">
        <v>0</v>
      </c>
      <c r="AK1148" s="28">
        <v>0</v>
      </c>
      <c r="AL1148" s="28">
        <v>8.9220100599999999</v>
      </c>
      <c r="AM1148" s="28">
        <v>8.9220100599999999</v>
      </c>
      <c r="AN1148" s="28">
        <v>0</v>
      </c>
      <c r="AO1148" s="28">
        <v>0</v>
      </c>
      <c r="AP1148" s="28">
        <v>1.6225330800000002</v>
      </c>
      <c r="AQ1148" s="28">
        <v>1.6225330800000002</v>
      </c>
      <c r="AR1148" s="28">
        <v>0</v>
      </c>
      <c r="AS1148" s="28">
        <v>0</v>
      </c>
      <c r="AT1148" s="28">
        <v>10.54454314</v>
      </c>
      <c r="AU1148" s="28">
        <v>27.04196937</v>
      </c>
      <c r="AV1148" s="28">
        <v>19.93055927</v>
      </c>
      <c r="AW1148" s="28">
        <v>46.97252864</v>
      </c>
      <c r="AX1148" s="28">
        <v>0</v>
      </c>
      <c r="AY1148" s="28">
        <v>0</v>
      </c>
      <c r="AZ1148" s="28">
        <v>46.97252864</v>
      </c>
    </row>
    <row r="1149" spans="2:52" x14ac:dyDescent="0.25">
      <c r="B1149" s="15" t="s">
        <v>867</v>
      </c>
      <c r="C1149" s="28">
        <v>18.792048869999999</v>
      </c>
      <c r="D1149" s="28">
        <v>9.2471231199999995</v>
      </c>
      <c r="E1149" s="28">
        <v>2.3413781</v>
      </c>
      <c r="F1149" s="28">
        <v>5.8486044900000005</v>
      </c>
      <c r="G1149" s="28">
        <v>1.0571405300000001</v>
      </c>
      <c r="H1149" s="28">
        <v>9.5449257499999973</v>
      </c>
      <c r="I1149" s="28">
        <v>3.2072666000000001</v>
      </c>
      <c r="J1149" s="28">
        <v>1.76473324</v>
      </c>
      <c r="K1149" s="28">
        <v>4.3683684700000001</v>
      </c>
      <c r="L1149" s="28">
        <v>0.20455744000000001</v>
      </c>
      <c r="M1149" s="28">
        <v>173.32458111000003</v>
      </c>
      <c r="N1149" s="28">
        <v>112.83571999999999</v>
      </c>
      <c r="O1149" s="28">
        <v>0.29038087000000001</v>
      </c>
      <c r="P1149" s="28">
        <v>60.198480240000002</v>
      </c>
      <c r="Q1149" s="28">
        <v>0</v>
      </c>
      <c r="R1149" s="28">
        <v>192.11662998000003</v>
      </c>
      <c r="S1149" s="28">
        <v>79.640108720000001</v>
      </c>
      <c r="T1149" s="28">
        <v>0.44657544999999998</v>
      </c>
      <c r="U1149" s="28">
        <v>12.304031800000001</v>
      </c>
      <c r="V1149" s="28">
        <v>0</v>
      </c>
      <c r="W1149" s="28">
        <v>0</v>
      </c>
      <c r="X1149" s="28">
        <v>3.1480301000000002</v>
      </c>
      <c r="Y1149" s="28">
        <v>17.701001999999999</v>
      </c>
      <c r="Z1149" s="28">
        <v>2.0721566999999999</v>
      </c>
      <c r="AA1149" s="28">
        <v>115.31190477</v>
      </c>
      <c r="AB1149" s="28">
        <v>76.804725209999987</v>
      </c>
      <c r="AC1149" s="28">
        <v>0</v>
      </c>
      <c r="AD1149" s="28">
        <v>0</v>
      </c>
      <c r="AE1149" s="28">
        <v>0</v>
      </c>
      <c r="AF1149" s="28">
        <v>0</v>
      </c>
      <c r="AG1149" s="28">
        <v>0</v>
      </c>
      <c r="AH1149" s="28">
        <v>0</v>
      </c>
      <c r="AI1149" s="28">
        <v>0</v>
      </c>
      <c r="AJ1149" s="28">
        <v>0</v>
      </c>
      <c r="AK1149" s="28">
        <v>0</v>
      </c>
      <c r="AL1149" s="28">
        <v>22.095397179999999</v>
      </c>
      <c r="AM1149" s="28">
        <v>22.095397179999999</v>
      </c>
      <c r="AN1149" s="28">
        <v>0</v>
      </c>
      <c r="AO1149" s="28">
        <v>0</v>
      </c>
      <c r="AP1149" s="28">
        <v>2.3076922799999999</v>
      </c>
      <c r="AQ1149" s="28">
        <v>2.3076922799999999</v>
      </c>
      <c r="AR1149" s="28">
        <v>0</v>
      </c>
      <c r="AS1149" s="28">
        <v>0</v>
      </c>
      <c r="AT1149" s="28">
        <v>24.40308946</v>
      </c>
      <c r="AU1149" s="28">
        <v>52.401635749999997</v>
      </c>
      <c r="AV1149" s="28">
        <v>25.853027839999999</v>
      </c>
      <c r="AW1149" s="28">
        <v>78.254663589999993</v>
      </c>
      <c r="AX1149" s="28">
        <v>0</v>
      </c>
      <c r="AY1149" s="28">
        <v>0</v>
      </c>
      <c r="AZ1149" s="28">
        <v>78.254663589999993</v>
      </c>
    </row>
    <row r="1150" spans="2:52" x14ac:dyDescent="0.25">
      <c r="B1150" s="15" t="s">
        <v>868</v>
      </c>
      <c r="C1150" s="28">
        <v>13.22594462</v>
      </c>
      <c r="D1150" s="28">
        <v>4.1981585199999998</v>
      </c>
      <c r="E1150" s="28">
        <v>1.2710134399999999</v>
      </c>
      <c r="F1150" s="28">
        <v>2.4598399399999997</v>
      </c>
      <c r="G1150" s="28">
        <v>0.46730514000000001</v>
      </c>
      <c r="H1150" s="28">
        <v>9.0277861000000001</v>
      </c>
      <c r="I1150" s="28">
        <v>1.2209009900000001</v>
      </c>
      <c r="J1150" s="28">
        <v>1.4117025300000001</v>
      </c>
      <c r="K1150" s="28">
        <v>1.9093575</v>
      </c>
      <c r="L1150" s="28">
        <v>4.4858250799999997</v>
      </c>
      <c r="M1150" s="28">
        <v>52.780487039999997</v>
      </c>
      <c r="N1150" s="28">
        <v>52.726267999999997</v>
      </c>
      <c r="O1150" s="28">
        <v>5.4219040000000003E-2</v>
      </c>
      <c r="P1150" s="28">
        <v>0</v>
      </c>
      <c r="Q1150" s="28">
        <v>0</v>
      </c>
      <c r="R1150" s="28">
        <v>66.00643165999999</v>
      </c>
      <c r="S1150" s="28">
        <v>23.214843550000001</v>
      </c>
      <c r="T1150" s="28">
        <v>0.38703894</v>
      </c>
      <c r="U1150" s="28">
        <v>5.4291363300000004</v>
      </c>
      <c r="V1150" s="28">
        <v>0</v>
      </c>
      <c r="W1150" s="28">
        <v>0</v>
      </c>
      <c r="X1150" s="28">
        <v>2.8087017900000002</v>
      </c>
      <c r="Y1150" s="28">
        <v>4.1268237499999998</v>
      </c>
      <c r="Z1150" s="28">
        <v>0</v>
      </c>
      <c r="AA1150" s="28">
        <v>35.96654436</v>
      </c>
      <c r="AB1150" s="28">
        <v>30.039887299999997</v>
      </c>
      <c r="AC1150" s="28">
        <v>0</v>
      </c>
      <c r="AD1150" s="28">
        <v>0</v>
      </c>
      <c r="AE1150" s="28">
        <v>0</v>
      </c>
      <c r="AF1150" s="28">
        <v>0</v>
      </c>
      <c r="AG1150" s="28">
        <v>0</v>
      </c>
      <c r="AH1150" s="28">
        <v>0</v>
      </c>
      <c r="AI1150" s="28">
        <v>0</v>
      </c>
      <c r="AJ1150" s="28">
        <v>0</v>
      </c>
      <c r="AK1150" s="28">
        <v>0</v>
      </c>
      <c r="AL1150" s="28">
        <v>0.86896439999999997</v>
      </c>
      <c r="AM1150" s="28">
        <v>0.86896439999999997</v>
      </c>
      <c r="AN1150" s="28">
        <v>0</v>
      </c>
      <c r="AO1150" s="28">
        <v>0</v>
      </c>
      <c r="AP1150" s="28">
        <v>0</v>
      </c>
      <c r="AQ1150" s="28">
        <v>0</v>
      </c>
      <c r="AR1150" s="28">
        <v>0</v>
      </c>
      <c r="AS1150" s="28">
        <v>0</v>
      </c>
      <c r="AT1150" s="28">
        <v>0.86896439999999997</v>
      </c>
      <c r="AU1150" s="28">
        <v>29.170922899999997</v>
      </c>
      <c r="AV1150" s="28">
        <v>44.140542939999996</v>
      </c>
      <c r="AW1150" s="28">
        <v>73.311465839999997</v>
      </c>
      <c r="AX1150" s="28">
        <v>8.0630469800000011</v>
      </c>
      <c r="AY1150" s="28">
        <v>3.85460425</v>
      </c>
      <c r="AZ1150" s="28">
        <v>61.39381461</v>
      </c>
    </row>
    <row r="1151" spans="2:52" x14ac:dyDescent="0.25">
      <c r="B1151" s="15" t="s">
        <v>869</v>
      </c>
      <c r="C1151" s="28">
        <v>7.285708210000001</v>
      </c>
      <c r="D1151" s="28">
        <v>2.3996338100000001</v>
      </c>
      <c r="E1151" s="28">
        <v>1.0030768000000001</v>
      </c>
      <c r="F1151" s="28">
        <v>1.07052861</v>
      </c>
      <c r="G1151" s="28">
        <v>0.3260284</v>
      </c>
      <c r="H1151" s="28">
        <v>4.8860744</v>
      </c>
      <c r="I1151" s="28">
        <v>1.3743375800000002</v>
      </c>
      <c r="J1151" s="28">
        <v>0.38800165999999997</v>
      </c>
      <c r="K1151" s="28">
        <v>2.78231546</v>
      </c>
      <c r="L1151" s="28">
        <v>0.34141969999999999</v>
      </c>
      <c r="M1151" s="28">
        <v>57.33288993</v>
      </c>
      <c r="N1151" s="28">
        <v>57.318750000000001</v>
      </c>
      <c r="O1151" s="28">
        <v>1.413993E-2</v>
      </c>
      <c r="P1151" s="28">
        <v>0</v>
      </c>
      <c r="Q1151" s="28">
        <v>0</v>
      </c>
      <c r="R1151" s="28">
        <v>64.618598140000003</v>
      </c>
      <c r="S1151" s="28">
        <v>33.779294960000001</v>
      </c>
      <c r="T1151" s="28">
        <v>0.11157333999999999</v>
      </c>
      <c r="U1151" s="28">
        <v>4.9392214900000004</v>
      </c>
      <c r="V1151" s="28">
        <v>0</v>
      </c>
      <c r="W1151" s="28">
        <v>0</v>
      </c>
      <c r="X1151" s="28">
        <v>3.1560222999999996</v>
      </c>
      <c r="Y1151" s="28">
        <v>7.94121188</v>
      </c>
      <c r="Z1151" s="28">
        <v>0</v>
      </c>
      <c r="AA1151" s="28">
        <v>49.927323970000003</v>
      </c>
      <c r="AB1151" s="28">
        <v>14.69127417</v>
      </c>
      <c r="AC1151" s="28">
        <v>0</v>
      </c>
      <c r="AD1151" s="28">
        <v>0</v>
      </c>
      <c r="AE1151" s="28">
        <v>0</v>
      </c>
      <c r="AF1151" s="28">
        <v>0</v>
      </c>
      <c r="AG1151" s="28">
        <v>0.7955025</v>
      </c>
      <c r="AH1151" s="28">
        <v>0.7955025</v>
      </c>
      <c r="AI1151" s="28">
        <v>0</v>
      </c>
      <c r="AJ1151" s="28">
        <v>0</v>
      </c>
      <c r="AK1151" s="28">
        <v>0.7955025</v>
      </c>
      <c r="AL1151" s="28">
        <v>1.4101880899999999</v>
      </c>
      <c r="AM1151" s="28">
        <v>1.4101880899999999</v>
      </c>
      <c r="AN1151" s="28">
        <v>0</v>
      </c>
      <c r="AO1151" s="28">
        <v>0</v>
      </c>
      <c r="AP1151" s="28">
        <v>2.0836230900000001</v>
      </c>
      <c r="AQ1151" s="28">
        <v>2.0836230900000001</v>
      </c>
      <c r="AR1151" s="28">
        <v>0</v>
      </c>
      <c r="AS1151" s="28">
        <v>0.25359399999999999</v>
      </c>
      <c r="AT1151" s="28">
        <v>3.7474051799999999</v>
      </c>
      <c r="AU1151" s="28">
        <v>11.73937149</v>
      </c>
      <c r="AV1151" s="28">
        <v>9.8821404700000013</v>
      </c>
      <c r="AW1151" s="28">
        <v>21.621511959999996</v>
      </c>
      <c r="AX1151" s="28">
        <v>0</v>
      </c>
      <c r="AY1151" s="28">
        <v>0.64922980000000008</v>
      </c>
      <c r="AZ1151" s="28">
        <v>20.972282159999999</v>
      </c>
    </row>
    <row r="1152" spans="2:52" x14ac:dyDescent="0.25">
      <c r="B1152" s="15" t="s">
        <v>870</v>
      </c>
      <c r="C1152" s="28">
        <v>40.141288609999997</v>
      </c>
      <c r="D1152" s="28">
        <v>22.041608549999999</v>
      </c>
      <c r="E1152" s="28">
        <v>8.2853905999999995</v>
      </c>
      <c r="F1152" s="28">
        <v>12.274397310000001</v>
      </c>
      <c r="G1152" s="28">
        <v>1.4818206399999998</v>
      </c>
      <c r="H1152" s="28">
        <v>18.099680059999997</v>
      </c>
      <c r="I1152" s="28">
        <v>2.0662697400000001</v>
      </c>
      <c r="J1152" s="28">
        <v>1.1438375000000001</v>
      </c>
      <c r="K1152" s="28">
        <v>11.69551834</v>
      </c>
      <c r="L1152" s="28">
        <v>3.1940544800000001</v>
      </c>
      <c r="M1152" s="28">
        <v>97.253437750000003</v>
      </c>
      <c r="N1152" s="28">
        <v>82.699510000000004</v>
      </c>
      <c r="O1152" s="28">
        <v>14.55392775</v>
      </c>
      <c r="P1152" s="28">
        <v>0</v>
      </c>
      <c r="Q1152" s="28">
        <v>0</v>
      </c>
      <c r="R1152" s="28">
        <v>137.39472636000002</v>
      </c>
      <c r="S1152" s="28">
        <v>45.135735939999996</v>
      </c>
      <c r="T1152" s="28">
        <v>8.7162109000000001</v>
      </c>
      <c r="U1152" s="28">
        <v>7.9697318899999994</v>
      </c>
      <c r="V1152" s="28">
        <v>0</v>
      </c>
      <c r="W1152" s="28">
        <v>2.7044618300000001</v>
      </c>
      <c r="X1152" s="28">
        <v>5.1226861100000001</v>
      </c>
      <c r="Y1152" s="28">
        <v>20.566745040000001</v>
      </c>
      <c r="Z1152" s="28">
        <v>0</v>
      </c>
      <c r="AA1152" s="28">
        <v>90.215571710000006</v>
      </c>
      <c r="AB1152" s="28">
        <v>47.179154650000001</v>
      </c>
      <c r="AC1152" s="28">
        <v>0</v>
      </c>
      <c r="AD1152" s="28">
        <v>0</v>
      </c>
      <c r="AE1152" s="28">
        <v>0</v>
      </c>
      <c r="AF1152" s="28">
        <v>0</v>
      </c>
      <c r="AG1152" s="28">
        <v>0</v>
      </c>
      <c r="AH1152" s="28">
        <v>0</v>
      </c>
      <c r="AI1152" s="28">
        <v>0</v>
      </c>
      <c r="AJ1152" s="28">
        <v>0.42386554999999998</v>
      </c>
      <c r="AK1152" s="28">
        <v>0.42386554999999998</v>
      </c>
      <c r="AL1152" s="28">
        <v>9.6386076200000019</v>
      </c>
      <c r="AM1152" s="28">
        <v>9.6386076200000019</v>
      </c>
      <c r="AN1152" s="28">
        <v>0</v>
      </c>
      <c r="AO1152" s="28">
        <v>0</v>
      </c>
      <c r="AP1152" s="28">
        <v>0</v>
      </c>
      <c r="AQ1152" s="28">
        <v>0</v>
      </c>
      <c r="AR1152" s="28">
        <v>0</v>
      </c>
      <c r="AS1152" s="28">
        <v>0.16811359000000001</v>
      </c>
      <c r="AT1152" s="28">
        <v>9.806721210000001</v>
      </c>
      <c r="AU1152" s="28">
        <v>37.796298990000004</v>
      </c>
      <c r="AV1152" s="28">
        <v>12.99449959</v>
      </c>
      <c r="AW1152" s="28">
        <v>50.790798580000001</v>
      </c>
      <c r="AX1152" s="28">
        <v>0</v>
      </c>
      <c r="AY1152" s="28">
        <v>0</v>
      </c>
      <c r="AZ1152" s="28">
        <v>50.790798580000001</v>
      </c>
    </row>
    <row r="1153" spans="2:52" x14ac:dyDescent="0.25">
      <c r="B1153" s="15" t="s">
        <v>871</v>
      </c>
      <c r="C1153" s="28">
        <v>11.886797120000001</v>
      </c>
      <c r="D1153" s="28">
        <v>3.4760718799999997</v>
      </c>
      <c r="E1153" s="28">
        <v>1.00222732</v>
      </c>
      <c r="F1153" s="28">
        <v>1.52044935</v>
      </c>
      <c r="G1153" s="28">
        <v>0.95339520999999994</v>
      </c>
      <c r="H1153" s="28">
        <v>8.4107252399999997</v>
      </c>
      <c r="I1153" s="28">
        <v>5.7060007199999996</v>
      </c>
      <c r="J1153" s="28">
        <v>1.2123685</v>
      </c>
      <c r="K1153" s="28">
        <v>1.2111354999999999</v>
      </c>
      <c r="L1153" s="28">
        <v>0.28122052000000003</v>
      </c>
      <c r="M1153" s="28">
        <v>127.65715197999999</v>
      </c>
      <c r="N1153" s="28">
        <v>93.379994999999994</v>
      </c>
      <c r="O1153" s="28">
        <v>7.7506630000000007E-2</v>
      </c>
      <c r="P1153" s="28">
        <v>0</v>
      </c>
      <c r="Q1153" s="28">
        <v>34.199650349999999</v>
      </c>
      <c r="R1153" s="28">
        <v>139.54394909999999</v>
      </c>
      <c r="S1153" s="28">
        <v>57.866244039999998</v>
      </c>
      <c r="T1153" s="28">
        <v>0.87449675000000004</v>
      </c>
      <c r="U1153" s="28">
        <v>7.5852333600000001</v>
      </c>
      <c r="V1153" s="28">
        <v>0</v>
      </c>
      <c r="W1153" s="28">
        <v>0.46987759999999995</v>
      </c>
      <c r="X1153" s="28">
        <v>3.59618182</v>
      </c>
      <c r="Y1153" s="28">
        <v>20.123849829999997</v>
      </c>
      <c r="Z1153" s="28">
        <v>0.48393901</v>
      </c>
      <c r="AA1153" s="28">
        <v>90.999822409999993</v>
      </c>
      <c r="AB1153" s="28">
        <v>48.544126690000006</v>
      </c>
      <c r="AC1153" s="28">
        <v>0</v>
      </c>
      <c r="AD1153" s="28">
        <v>0</v>
      </c>
      <c r="AE1153" s="28">
        <v>0</v>
      </c>
      <c r="AF1153" s="28">
        <v>0</v>
      </c>
      <c r="AG1153" s="28">
        <v>0</v>
      </c>
      <c r="AH1153" s="28">
        <v>0</v>
      </c>
      <c r="AI1153" s="28">
        <v>0</v>
      </c>
      <c r="AJ1153" s="28">
        <v>0</v>
      </c>
      <c r="AK1153" s="28">
        <v>0</v>
      </c>
      <c r="AL1153" s="28">
        <v>1.3690779199999998</v>
      </c>
      <c r="AM1153" s="28">
        <v>1.3690779199999998</v>
      </c>
      <c r="AN1153" s="28">
        <v>0</v>
      </c>
      <c r="AO1153" s="28">
        <v>0</v>
      </c>
      <c r="AP1153" s="28">
        <v>0.71606099000000001</v>
      </c>
      <c r="AQ1153" s="28">
        <v>0.71606099000000001</v>
      </c>
      <c r="AR1153" s="28">
        <v>0</v>
      </c>
      <c r="AS1153" s="28">
        <v>0</v>
      </c>
      <c r="AT1153" s="28">
        <v>2.08513891</v>
      </c>
      <c r="AU1153" s="28">
        <v>46.458987780000001</v>
      </c>
      <c r="AV1153" s="28">
        <v>30.497095439999999</v>
      </c>
      <c r="AW1153" s="28">
        <v>76.956083219999996</v>
      </c>
      <c r="AX1153" s="28">
        <v>0</v>
      </c>
      <c r="AY1153" s="28">
        <v>1.9850000000000001</v>
      </c>
      <c r="AZ1153" s="28">
        <v>74.971083219999997</v>
      </c>
    </row>
    <row r="1154" spans="2:52" x14ac:dyDescent="0.25">
      <c r="B1154" s="15" t="s">
        <v>872</v>
      </c>
      <c r="C1154" s="28">
        <v>6.7419090199999996</v>
      </c>
      <c r="D1154" s="28">
        <v>3.4132002400000001</v>
      </c>
      <c r="E1154" s="28">
        <v>1.37239924</v>
      </c>
      <c r="F1154" s="28">
        <v>1.1186292499999999</v>
      </c>
      <c r="G1154" s="28">
        <v>0.92217174999999996</v>
      </c>
      <c r="H1154" s="28">
        <v>3.3287087799999999</v>
      </c>
      <c r="I1154" s="28">
        <v>1.1058213000000001</v>
      </c>
      <c r="J1154" s="28">
        <v>0.368815</v>
      </c>
      <c r="K1154" s="28">
        <v>0.826905</v>
      </c>
      <c r="L1154" s="28">
        <v>1.0271674799999999</v>
      </c>
      <c r="M1154" s="28">
        <v>78.626328999999998</v>
      </c>
      <c r="N1154" s="28">
        <v>68.593264000000005</v>
      </c>
      <c r="O1154" s="28">
        <v>3.3064999999999997E-2</v>
      </c>
      <c r="P1154" s="28">
        <v>0</v>
      </c>
      <c r="Q1154" s="28">
        <v>10</v>
      </c>
      <c r="R1154" s="28">
        <v>85.368238019999993</v>
      </c>
      <c r="S1154" s="28">
        <v>41.749222859999996</v>
      </c>
      <c r="T1154" s="28">
        <v>0.48082446999999995</v>
      </c>
      <c r="U1154" s="28">
        <v>1.39788734</v>
      </c>
      <c r="V1154" s="28">
        <v>0</v>
      </c>
      <c r="W1154" s="28">
        <v>0</v>
      </c>
      <c r="X1154" s="28">
        <v>4.36189406</v>
      </c>
      <c r="Y1154" s="28">
        <v>2.9717121500000001</v>
      </c>
      <c r="Z1154" s="28">
        <v>8.4754619999999989E-2</v>
      </c>
      <c r="AA1154" s="28">
        <v>51.046295499999999</v>
      </c>
      <c r="AB1154" s="28">
        <v>34.32194252</v>
      </c>
      <c r="AC1154" s="28">
        <v>0</v>
      </c>
      <c r="AD1154" s="28">
        <v>0</v>
      </c>
      <c r="AE1154" s="28">
        <v>0</v>
      </c>
      <c r="AF1154" s="28">
        <v>0</v>
      </c>
      <c r="AG1154" s="28">
        <v>0</v>
      </c>
      <c r="AH1154" s="28">
        <v>0</v>
      </c>
      <c r="AI1154" s="28">
        <v>0</v>
      </c>
      <c r="AJ1154" s="28">
        <v>1.61001102</v>
      </c>
      <c r="AK1154" s="28">
        <v>1.61001102</v>
      </c>
      <c r="AL1154" s="28">
        <v>20.689676260000002</v>
      </c>
      <c r="AM1154" s="28">
        <v>20.689676260000002</v>
      </c>
      <c r="AN1154" s="28">
        <v>0</v>
      </c>
      <c r="AO1154" s="28">
        <v>0</v>
      </c>
      <c r="AP1154" s="28">
        <v>0.40895513999999999</v>
      </c>
      <c r="AQ1154" s="28">
        <v>0.40895513999999999</v>
      </c>
      <c r="AR1154" s="28">
        <v>0</v>
      </c>
      <c r="AS1154" s="28">
        <v>0.88773545999999992</v>
      </c>
      <c r="AT1154" s="28">
        <v>21.986366860000004</v>
      </c>
      <c r="AU1154" s="28">
        <v>13.94558668</v>
      </c>
      <c r="AV1154" s="28">
        <v>21.995172109999999</v>
      </c>
      <c r="AW1154" s="28">
        <v>35.940758789999997</v>
      </c>
      <c r="AX1154" s="28">
        <v>0</v>
      </c>
      <c r="AY1154" s="28">
        <v>0.49617872999999996</v>
      </c>
      <c r="AZ1154" s="28">
        <v>35.444580059999993</v>
      </c>
    </row>
    <row r="1155" spans="2:52" x14ac:dyDescent="0.25">
      <c r="B1155" s="15" t="s">
        <v>873</v>
      </c>
      <c r="C1155" s="28">
        <v>3.5785669900000001</v>
      </c>
      <c r="D1155" s="28">
        <v>1.12368128</v>
      </c>
      <c r="E1155" s="28">
        <v>0.2335875</v>
      </c>
      <c r="F1155" s="28">
        <v>0.52264231999999999</v>
      </c>
      <c r="G1155" s="28">
        <v>0.36745146000000001</v>
      </c>
      <c r="H1155" s="28">
        <v>2.4548857100000001</v>
      </c>
      <c r="I1155" s="28">
        <v>0.97072821999999992</v>
      </c>
      <c r="J1155" s="28">
        <v>0.30000199999999999</v>
      </c>
      <c r="K1155" s="28">
        <v>1.0941825000000001</v>
      </c>
      <c r="L1155" s="28">
        <v>8.9972990000000003E-2</v>
      </c>
      <c r="M1155" s="28">
        <v>70.12029665</v>
      </c>
      <c r="N1155" s="28">
        <v>44.983730000000001</v>
      </c>
      <c r="O1155" s="28">
        <v>5.7631169999999995E-2</v>
      </c>
      <c r="P1155" s="28">
        <v>0</v>
      </c>
      <c r="Q1155" s="28">
        <v>25.078935480000002</v>
      </c>
      <c r="R1155" s="28">
        <v>73.698863639999999</v>
      </c>
      <c r="S1155" s="28">
        <v>21.791022829999999</v>
      </c>
      <c r="T1155" s="28">
        <v>2.07E-2</v>
      </c>
      <c r="U1155" s="28">
        <v>3.2349001400000001</v>
      </c>
      <c r="V1155" s="28">
        <v>0</v>
      </c>
      <c r="W1155" s="28">
        <v>5.5907800000000001E-2</v>
      </c>
      <c r="X1155" s="28">
        <v>1.2351092699999999</v>
      </c>
      <c r="Y1155" s="28">
        <v>6.3720503499999994</v>
      </c>
      <c r="Z1155" s="28">
        <v>1.45184603</v>
      </c>
      <c r="AA1155" s="28">
        <v>34.161536420000004</v>
      </c>
      <c r="AB1155" s="28">
        <v>39.537327220000009</v>
      </c>
      <c r="AC1155" s="28">
        <v>0</v>
      </c>
      <c r="AD1155" s="28">
        <v>0</v>
      </c>
      <c r="AE1155" s="28">
        <v>0</v>
      </c>
      <c r="AF1155" s="28">
        <v>0</v>
      </c>
      <c r="AG1155" s="28">
        <v>0</v>
      </c>
      <c r="AH1155" s="28">
        <v>0</v>
      </c>
      <c r="AI1155" s="28">
        <v>0</v>
      </c>
      <c r="AJ1155" s="28">
        <v>5.4878000000000003E-2</v>
      </c>
      <c r="AK1155" s="28">
        <v>5.4878000000000003E-2</v>
      </c>
      <c r="AL1155" s="28">
        <v>18.274337399999997</v>
      </c>
      <c r="AM1155" s="28">
        <v>18.274337399999997</v>
      </c>
      <c r="AN1155" s="28">
        <v>0</v>
      </c>
      <c r="AO1155" s="28">
        <v>0</v>
      </c>
      <c r="AP1155" s="28">
        <v>1.75244567</v>
      </c>
      <c r="AQ1155" s="28">
        <v>1.75244567</v>
      </c>
      <c r="AR1155" s="28">
        <v>0</v>
      </c>
      <c r="AS1155" s="28">
        <v>0</v>
      </c>
      <c r="AT1155" s="28">
        <v>20.02678307</v>
      </c>
      <c r="AU1155" s="28">
        <v>19.56542215</v>
      </c>
      <c r="AV1155" s="28">
        <v>34.815072310000005</v>
      </c>
      <c r="AW1155" s="28">
        <v>54.380494459999994</v>
      </c>
      <c r="AX1155" s="28">
        <v>1.6720754799999999</v>
      </c>
      <c r="AY1155" s="28">
        <v>4.7786431600000006</v>
      </c>
      <c r="AZ1155" s="28">
        <v>47.929775820000003</v>
      </c>
    </row>
    <row r="1156" spans="2:52" x14ac:dyDescent="0.25">
      <c r="B1156" s="15" t="s">
        <v>874</v>
      </c>
      <c r="C1156" s="28">
        <v>73.986115639999994</v>
      </c>
      <c r="D1156" s="28">
        <v>63.499294390000003</v>
      </c>
      <c r="E1156" s="28">
        <v>25.179809420000002</v>
      </c>
      <c r="F1156" s="28">
        <v>37.149804240000002</v>
      </c>
      <c r="G1156" s="28">
        <v>1.1696807300000001</v>
      </c>
      <c r="H1156" s="28">
        <v>10.48682125</v>
      </c>
      <c r="I1156" s="28">
        <v>1.6536189299999999</v>
      </c>
      <c r="J1156" s="28">
        <v>0.93322000000000005</v>
      </c>
      <c r="K1156" s="28">
        <v>7.0254349200000004</v>
      </c>
      <c r="L1156" s="28">
        <v>0.87454739999999997</v>
      </c>
      <c r="M1156" s="28">
        <v>114.110058</v>
      </c>
      <c r="N1156" s="28">
        <v>96.059147999999993</v>
      </c>
      <c r="O1156" s="28">
        <v>18.050909999999998</v>
      </c>
      <c r="P1156" s="28">
        <v>0</v>
      </c>
      <c r="Q1156" s="28">
        <v>0</v>
      </c>
      <c r="R1156" s="28">
        <v>188.09617363999999</v>
      </c>
      <c r="S1156" s="28">
        <v>70.616418870000004</v>
      </c>
      <c r="T1156" s="28">
        <v>1.4400525200000001</v>
      </c>
      <c r="U1156" s="28">
        <v>5.9831659899999998</v>
      </c>
      <c r="V1156" s="28">
        <v>0</v>
      </c>
      <c r="W1156" s="28">
        <v>0</v>
      </c>
      <c r="X1156" s="28">
        <v>1.4945586000000002</v>
      </c>
      <c r="Y1156" s="28">
        <v>16.999511590000001</v>
      </c>
      <c r="Z1156" s="28">
        <v>0</v>
      </c>
      <c r="AA1156" s="28">
        <v>96.53370756999999</v>
      </c>
      <c r="AB1156" s="28">
        <v>91.562466069999999</v>
      </c>
      <c r="AC1156" s="28">
        <v>0</v>
      </c>
      <c r="AD1156" s="28">
        <v>0</v>
      </c>
      <c r="AE1156" s="28">
        <v>0</v>
      </c>
      <c r="AF1156" s="28">
        <v>0</v>
      </c>
      <c r="AG1156" s="28">
        <v>0</v>
      </c>
      <c r="AH1156" s="28">
        <v>0</v>
      </c>
      <c r="AI1156" s="28">
        <v>0</v>
      </c>
      <c r="AJ1156" s="28">
        <v>0</v>
      </c>
      <c r="AK1156" s="28">
        <v>0</v>
      </c>
      <c r="AL1156" s="28">
        <v>19.331836429999999</v>
      </c>
      <c r="AM1156" s="28">
        <v>19.331836429999999</v>
      </c>
      <c r="AN1156" s="28">
        <v>0</v>
      </c>
      <c r="AO1156" s="28">
        <v>0</v>
      </c>
      <c r="AP1156" s="28">
        <v>0</v>
      </c>
      <c r="AQ1156" s="28">
        <v>0</v>
      </c>
      <c r="AR1156" s="28">
        <v>0</v>
      </c>
      <c r="AS1156" s="28">
        <v>0</v>
      </c>
      <c r="AT1156" s="28">
        <v>19.331836429999999</v>
      </c>
      <c r="AU1156" s="28">
        <v>72.230629640000004</v>
      </c>
      <c r="AV1156" s="28">
        <v>198.35610331999999</v>
      </c>
      <c r="AW1156" s="28">
        <v>270.58673296000001</v>
      </c>
      <c r="AX1156" s="28">
        <v>0</v>
      </c>
      <c r="AY1156" s="28">
        <v>27.282625170000003</v>
      </c>
      <c r="AZ1156" s="28">
        <v>243.30410779000002</v>
      </c>
    </row>
    <row r="1157" spans="2:52" x14ac:dyDescent="0.25">
      <c r="B1157" s="15" t="s">
        <v>321</v>
      </c>
      <c r="C1157" s="28">
        <v>6.0432975400000002</v>
      </c>
      <c r="D1157" s="28">
        <v>1.3433500300000001</v>
      </c>
      <c r="E1157" s="28">
        <v>0.39136524</v>
      </c>
      <c r="F1157" s="28">
        <v>0.35705405000000001</v>
      </c>
      <c r="G1157" s="28">
        <v>0.59493074000000001</v>
      </c>
      <c r="H1157" s="28">
        <v>4.6999475099999994</v>
      </c>
      <c r="I1157" s="28">
        <v>0.55425380000000002</v>
      </c>
      <c r="J1157" s="28">
        <v>0.4388301</v>
      </c>
      <c r="K1157" s="28">
        <v>3.4083003500000002</v>
      </c>
      <c r="L1157" s="28">
        <v>0.29856326</v>
      </c>
      <c r="M1157" s="28">
        <v>54.089191999999997</v>
      </c>
      <c r="N1157" s="28">
        <v>54.089191999999997</v>
      </c>
      <c r="O1157" s="28">
        <v>0</v>
      </c>
      <c r="P1157" s="28">
        <v>0</v>
      </c>
      <c r="Q1157" s="28">
        <v>0</v>
      </c>
      <c r="R1157" s="28">
        <v>60.132489540000002</v>
      </c>
      <c r="S1157" s="28">
        <v>33.239850699999998</v>
      </c>
      <c r="T1157" s="28">
        <v>0.16650100000000001</v>
      </c>
      <c r="U1157" s="28">
        <v>4.9816098600000007</v>
      </c>
      <c r="V1157" s="28">
        <v>0</v>
      </c>
      <c r="W1157" s="28">
        <v>0</v>
      </c>
      <c r="X1157" s="28">
        <v>3.7350227999999999</v>
      </c>
      <c r="Y1157" s="28">
        <v>4.8286934400000003</v>
      </c>
      <c r="Z1157" s="28">
        <v>0</v>
      </c>
      <c r="AA1157" s="28">
        <v>46.951677799999999</v>
      </c>
      <c r="AB1157" s="28">
        <v>13.180811740000001</v>
      </c>
      <c r="AC1157" s="28">
        <v>0</v>
      </c>
      <c r="AD1157" s="28">
        <v>0</v>
      </c>
      <c r="AE1157" s="28">
        <v>0</v>
      </c>
      <c r="AF1157" s="28">
        <v>0</v>
      </c>
      <c r="AG1157" s="28">
        <v>0</v>
      </c>
      <c r="AH1157" s="28">
        <v>0</v>
      </c>
      <c r="AI1157" s="28">
        <v>0</v>
      </c>
      <c r="AJ1157" s="28">
        <v>1.4744753799999999</v>
      </c>
      <c r="AK1157" s="28">
        <v>1.4744753799999999</v>
      </c>
      <c r="AL1157" s="28">
        <v>0.65012899999999996</v>
      </c>
      <c r="AM1157" s="28">
        <v>0.65012899999999996</v>
      </c>
      <c r="AN1157" s="28">
        <v>0</v>
      </c>
      <c r="AO1157" s="28">
        <v>0</v>
      </c>
      <c r="AP1157" s="28">
        <v>2.18007515</v>
      </c>
      <c r="AQ1157" s="28">
        <v>2.18007515</v>
      </c>
      <c r="AR1157" s="28">
        <v>0</v>
      </c>
      <c r="AS1157" s="28">
        <v>0</v>
      </c>
      <c r="AT1157" s="28">
        <v>2.8302041499999997</v>
      </c>
      <c r="AU1157" s="28">
        <v>11.82508297</v>
      </c>
      <c r="AV1157" s="28">
        <v>29.241330259999998</v>
      </c>
      <c r="AW1157" s="28">
        <v>41.066413230000002</v>
      </c>
      <c r="AX1157" s="28">
        <v>5.1054792300000003</v>
      </c>
      <c r="AY1157" s="28">
        <v>9.7978344000000011</v>
      </c>
      <c r="AZ1157" s="28">
        <v>26.163099599999999</v>
      </c>
    </row>
    <row r="1158" spans="2:52" x14ac:dyDescent="0.25">
      <c r="B1158" s="15" t="s">
        <v>824</v>
      </c>
      <c r="C1158" s="28">
        <v>3.6299417900000002</v>
      </c>
      <c r="D1158" s="28">
        <v>1.5021566000000002</v>
      </c>
      <c r="E1158" s="28">
        <v>0.60514972</v>
      </c>
      <c r="F1158" s="28">
        <v>0.44729604000000001</v>
      </c>
      <c r="G1158" s="28">
        <v>0.44971084</v>
      </c>
      <c r="H1158" s="28">
        <v>2.12778519</v>
      </c>
      <c r="I1158" s="28">
        <v>0.65330063000000005</v>
      </c>
      <c r="J1158" s="28">
        <v>0.41526000000000002</v>
      </c>
      <c r="K1158" s="28">
        <v>0.87242116000000003</v>
      </c>
      <c r="L1158" s="28">
        <v>0.18680339999999998</v>
      </c>
      <c r="M1158" s="28">
        <v>87.829854999999995</v>
      </c>
      <c r="N1158" s="28">
        <v>87.829854999999995</v>
      </c>
      <c r="O1158" s="28">
        <v>0</v>
      </c>
      <c r="P1158" s="28">
        <v>0</v>
      </c>
      <c r="Q1158" s="28">
        <v>0</v>
      </c>
      <c r="R1158" s="28">
        <v>91.459796790000013</v>
      </c>
      <c r="S1158" s="28">
        <v>38.249221579999997</v>
      </c>
      <c r="T1158" s="28">
        <v>0.30857309000000005</v>
      </c>
      <c r="U1158" s="28">
        <v>9.158297150000001</v>
      </c>
      <c r="V1158" s="28">
        <v>0</v>
      </c>
      <c r="W1158" s="28">
        <v>0</v>
      </c>
      <c r="X1158" s="28">
        <v>3.7436991499999999</v>
      </c>
      <c r="Y1158" s="28">
        <v>6.3932332199999999</v>
      </c>
      <c r="Z1158" s="28">
        <v>0</v>
      </c>
      <c r="AA1158" s="28">
        <v>57.853024189999999</v>
      </c>
      <c r="AB1158" s="28">
        <v>33.606772599999999</v>
      </c>
      <c r="AC1158" s="28">
        <v>0</v>
      </c>
      <c r="AD1158" s="28">
        <v>0</v>
      </c>
      <c r="AE1158" s="28">
        <v>0</v>
      </c>
      <c r="AF1158" s="28">
        <v>0</v>
      </c>
      <c r="AG1158" s="28">
        <v>0</v>
      </c>
      <c r="AH1158" s="28">
        <v>0</v>
      </c>
      <c r="AI1158" s="28">
        <v>0</v>
      </c>
      <c r="AJ1158" s="28">
        <v>0</v>
      </c>
      <c r="AK1158" s="28">
        <v>0</v>
      </c>
      <c r="AL1158" s="28">
        <v>15.90886066</v>
      </c>
      <c r="AM1158" s="28">
        <v>15.90886066</v>
      </c>
      <c r="AN1158" s="28">
        <v>0</v>
      </c>
      <c r="AO1158" s="28">
        <v>0</v>
      </c>
      <c r="AP1158" s="28">
        <v>0</v>
      </c>
      <c r="AQ1158" s="28">
        <v>0</v>
      </c>
      <c r="AR1158" s="28">
        <v>0</v>
      </c>
      <c r="AS1158" s="28">
        <v>0</v>
      </c>
      <c r="AT1158" s="28">
        <v>15.90886066</v>
      </c>
      <c r="AU1158" s="28">
        <v>17.697911939999997</v>
      </c>
      <c r="AV1158" s="28">
        <v>64.312035059999999</v>
      </c>
      <c r="AW1158" s="28">
        <v>82.009946999999997</v>
      </c>
      <c r="AX1158" s="28">
        <v>0.44154013000000003</v>
      </c>
      <c r="AY1158" s="28">
        <v>13.46513584</v>
      </c>
      <c r="AZ1158" s="28">
        <v>68.103271030000002</v>
      </c>
    </row>
    <row r="1159" spans="2:52" x14ac:dyDescent="0.25">
      <c r="B1159" s="15" t="s">
        <v>875</v>
      </c>
      <c r="C1159" s="28">
        <v>9.4110769600000008</v>
      </c>
      <c r="D1159" s="28">
        <v>3.9995813</v>
      </c>
      <c r="E1159" s="28">
        <v>1.0323642</v>
      </c>
      <c r="F1159" s="28">
        <v>1.81065407</v>
      </c>
      <c r="G1159" s="28">
        <v>1.15656303</v>
      </c>
      <c r="H1159" s="28">
        <v>5.4114956599999999</v>
      </c>
      <c r="I1159" s="28">
        <v>0.65528262999999998</v>
      </c>
      <c r="J1159" s="28">
        <v>0.69247094999999992</v>
      </c>
      <c r="K1159" s="28">
        <v>4.0488320800000004</v>
      </c>
      <c r="L1159" s="28">
        <v>1.491E-2</v>
      </c>
      <c r="M1159" s="28">
        <v>51.805031999999997</v>
      </c>
      <c r="N1159" s="28">
        <v>51.805031999999997</v>
      </c>
      <c r="O1159" s="28">
        <v>0</v>
      </c>
      <c r="P1159" s="28">
        <v>0</v>
      </c>
      <c r="Q1159" s="28">
        <v>0</v>
      </c>
      <c r="R1159" s="28">
        <v>61.21610896</v>
      </c>
      <c r="S1159" s="28">
        <v>23.309274609999999</v>
      </c>
      <c r="T1159" s="28">
        <v>0.34</v>
      </c>
      <c r="U1159" s="28">
        <v>4.1359269100000002</v>
      </c>
      <c r="V1159" s="28">
        <v>0</v>
      </c>
      <c r="W1159" s="28">
        <v>5.1131317100000002</v>
      </c>
      <c r="X1159" s="28">
        <v>1.47435966</v>
      </c>
      <c r="Y1159" s="28">
        <v>6.6942810100000001</v>
      </c>
      <c r="Z1159" s="28">
        <v>1.64680132</v>
      </c>
      <c r="AA1159" s="28">
        <v>42.713775220000002</v>
      </c>
      <c r="AB1159" s="28">
        <v>18.502333739999997</v>
      </c>
      <c r="AC1159" s="28">
        <v>0</v>
      </c>
      <c r="AD1159" s="28">
        <v>0</v>
      </c>
      <c r="AE1159" s="28">
        <v>0</v>
      </c>
      <c r="AF1159" s="28">
        <v>0</v>
      </c>
      <c r="AG1159" s="28">
        <v>0</v>
      </c>
      <c r="AH1159" s="28">
        <v>0</v>
      </c>
      <c r="AI1159" s="28">
        <v>0</v>
      </c>
      <c r="AJ1159" s="28">
        <v>0</v>
      </c>
      <c r="AK1159" s="28">
        <v>0</v>
      </c>
      <c r="AL1159" s="28">
        <v>4.1633462699999999</v>
      </c>
      <c r="AM1159" s="28">
        <v>4.1633462699999999</v>
      </c>
      <c r="AN1159" s="28">
        <v>0</v>
      </c>
      <c r="AO1159" s="28">
        <v>0</v>
      </c>
      <c r="AP1159" s="28">
        <v>2.8986602000000001</v>
      </c>
      <c r="AQ1159" s="28">
        <v>2.8986602000000001</v>
      </c>
      <c r="AR1159" s="28">
        <v>0</v>
      </c>
      <c r="AS1159" s="28">
        <v>2.53611721</v>
      </c>
      <c r="AT1159" s="28">
        <v>9.5981236800000005</v>
      </c>
      <c r="AU1159" s="28">
        <v>8.9042100600000005</v>
      </c>
      <c r="AV1159" s="28">
        <v>5.4861628899999992</v>
      </c>
      <c r="AW1159" s="28">
        <v>14.39037295</v>
      </c>
      <c r="AX1159" s="28">
        <v>0</v>
      </c>
      <c r="AY1159" s="28">
        <v>0</v>
      </c>
      <c r="AZ1159" s="28">
        <v>14.39037295</v>
      </c>
    </row>
    <row r="1160" spans="2:52" x14ac:dyDescent="0.25">
      <c r="B1160" s="15" t="s">
        <v>876</v>
      </c>
      <c r="C1160" s="28">
        <v>6.7059268899999998</v>
      </c>
      <c r="D1160" s="28">
        <v>1.8758785499999999</v>
      </c>
      <c r="E1160" s="28">
        <v>0.59565376999999997</v>
      </c>
      <c r="F1160" s="28">
        <v>0.60383506999999992</v>
      </c>
      <c r="G1160" s="28">
        <v>0.67638970999999992</v>
      </c>
      <c r="H1160" s="28">
        <v>4.8300483400000003</v>
      </c>
      <c r="I1160" s="28">
        <v>0.33339025</v>
      </c>
      <c r="J1160" s="28">
        <v>0.56980500000000001</v>
      </c>
      <c r="K1160" s="28">
        <v>3.8476163399999996</v>
      </c>
      <c r="L1160" s="28">
        <v>7.9236749999999995E-2</v>
      </c>
      <c r="M1160" s="28">
        <v>66.541753</v>
      </c>
      <c r="N1160" s="28">
        <v>66.536968000000002</v>
      </c>
      <c r="O1160" s="28">
        <v>0</v>
      </c>
      <c r="P1160" s="28">
        <v>0</v>
      </c>
      <c r="Q1160" s="28">
        <v>4.7850000000000002E-3</v>
      </c>
      <c r="R1160" s="28">
        <v>73.247679890000001</v>
      </c>
      <c r="S1160" s="28">
        <v>31.704893980000001</v>
      </c>
      <c r="T1160" s="28">
        <v>0</v>
      </c>
      <c r="U1160" s="28">
        <v>8.3867161200000009</v>
      </c>
      <c r="V1160" s="28">
        <v>0</v>
      </c>
      <c r="W1160" s="28">
        <v>11.274193500000001</v>
      </c>
      <c r="X1160" s="28">
        <v>7.1960939400000008</v>
      </c>
      <c r="Y1160" s="28">
        <v>7.50065939</v>
      </c>
      <c r="Z1160" s="28">
        <v>4.0117729999999998</v>
      </c>
      <c r="AA1160" s="28">
        <v>70.074329930000005</v>
      </c>
      <c r="AB1160" s="28">
        <v>3.1733499599999999</v>
      </c>
      <c r="AC1160" s="28">
        <v>0</v>
      </c>
      <c r="AD1160" s="28">
        <v>0</v>
      </c>
      <c r="AE1160" s="28">
        <v>0</v>
      </c>
      <c r="AF1160" s="28">
        <v>0</v>
      </c>
      <c r="AG1160" s="28">
        <v>0</v>
      </c>
      <c r="AH1160" s="28">
        <v>0</v>
      </c>
      <c r="AI1160" s="28">
        <v>0</v>
      </c>
      <c r="AJ1160" s="28">
        <v>0.84294999999999998</v>
      </c>
      <c r="AK1160" s="28">
        <v>0.84294999999999998</v>
      </c>
      <c r="AL1160" s="28">
        <v>0</v>
      </c>
      <c r="AM1160" s="28">
        <v>0</v>
      </c>
      <c r="AN1160" s="28">
        <v>0</v>
      </c>
      <c r="AO1160" s="28">
        <v>0</v>
      </c>
      <c r="AP1160" s="28">
        <v>2.27251687</v>
      </c>
      <c r="AQ1160" s="28">
        <v>2.27251687</v>
      </c>
      <c r="AR1160" s="28">
        <v>0</v>
      </c>
      <c r="AS1160" s="28">
        <v>0.84294999999999998</v>
      </c>
      <c r="AT1160" s="28">
        <v>3.1154668700000001</v>
      </c>
      <c r="AU1160" s="28">
        <v>0.90083309</v>
      </c>
      <c r="AV1160" s="28">
        <v>1.4673529999999999</v>
      </c>
      <c r="AW1160" s="28">
        <v>2.36818609</v>
      </c>
      <c r="AX1160" s="28">
        <v>0</v>
      </c>
      <c r="AY1160" s="28">
        <v>0</v>
      </c>
      <c r="AZ1160" s="28">
        <v>2.36818609</v>
      </c>
    </row>
    <row r="1161" spans="2:52" x14ac:dyDescent="0.25">
      <c r="B1161" s="15" t="s">
        <v>877</v>
      </c>
      <c r="C1161" s="28">
        <v>3.7131108000000008</v>
      </c>
      <c r="D1161" s="28">
        <v>1.27606153</v>
      </c>
      <c r="E1161" s="28">
        <v>0.50473144999999997</v>
      </c>
      <c r="F1161" s="28">
        <v>0.43818953999999999</v>
      </c>
      <c r="G1161" s="28">
        <v>0.33314053999999999</v>
      </c>
      <c r="H1161" s="28">
        <v>2.4370492700000006</v>
      </c>
      <c r="I1161" s="28">
        <v>0.63915474999999999</v>
      </c>
      <c r="J1161" s="28">
        <v>0.43303700000000001</v>
      </c>
      <c r="K1161" s="28">
        <v>1.3009918200000001</v>
      </c>
      <c r="L1161" s="28">
        <v>6.3865699999999997E-2</v>
      </c>
      <c r="M1161" s="28">
        <v>54.996571329999995</v>
      </c>
      <c r="N1161" s="28">
        <v>54.977262000000003</v>
      </c>
      <c r="O1161" s="28">
        <v>1.9309330000000003E-2</v>
      </c>
      <c r="P1161" s="28">
        <v>0</v>
      </c>
      <c r="Q1161" s="28">
        <v>0</v>
      </c>
      <c r="R1161" s="28">
        <v>58.709682129999997</v>
      </c>
      <c r="S1161" s="28">
        <v>27.183841839999999</v>
      </c>
      <c r="T1161" s="28">
        <v>0.1996</v>
      </c>
      <c r="U1161" s="28">
        <v>3.6079434400000001</v>
      </c>
      <c r="V1161" s="28">
        <v>0</v>
      </c>
      <c r="W1161" s="28">
        <v>0.53218799999999999</v>
      </c>
      <c r="X1161" s="28">
        <v>1.5442073200000002</v>
      </c>
      <c r="Y1161" s="28">
        <v>3.6170894900000001</v>
      </c>
      <c r="Z1161" s="28">
        <v>0</v>
      </c>
      <c r="AA1161" s="28">
        <v>36.684870090000004</v>
      </c>
      <c r="AB1161" s="28">
        <v>22.024812040000004</v>
      </c>
      <c r="AC1161" s="28">
        <v>0</v>
      </c>
      <c r="AD1161" s="28">
        <v>0</v>
      </c>
      <c r="AE1161" s="28">
        <v>0</v>
      </c>
      <c r="AF1161" s="28">
        <v>0</v>
      </c>
      <c r="AG1161" s="28">
        <v>0</v>
      </c>
      <c r="AH1161" s="28">
        <v>0</v>
      </c>
      <c r="AI1161" s="28">
        <v>0</v>
      </c>
      <c r="AJ1161" s="28">
        <v>7.8925031399999996</v>
      </c>
      <c r="AK1161" s="28">
        <v>7.8925031399999996</v>
      </c>
      <c r="AL1161" s="28">
        <v>6.4504778200000006</v>
      </c>
      <c r="AM1161" s="28">
        <v>6.4504778200000006</v>
      </c>
      <c r="AN1161" s="28">
        <v>0</v>
      </c>
      <c r="AO1161" s="28">
        <v>0</v>
      </c>
      <c r="AP1161" s="28">
        <v>0</v>
      </c>
      <c r="AQ1161" s="28">
        <v>0</v>
      </c>
      <c r="AR1161" s="28">
        <v>0</v>
      </c>
      <c r="AS1161" s="28">
        <v>1.60993305</v>
      </c>
      <c r="AT1161" s="28">
        <v>8.0604108700000001</v>
      </c>
      <c r="AU1161" s="28">
        <v>21.856904310000001</v>
      </c>
      <c r="AV1161" s="28">
        <v>32.66875606</v>
      </c>
      <c r="AW1161" s="28">
        <v>54.525660369999997</v>
      </c>
      <c r="AX1161" s="28">
        <v>1.1402365300000001</v>
      </c>
      <c r="AY1161" s="28">
        <v>7.6319596600000006</v>
      </c>
      <c r="AZ1161" s="28">
        <v>45.753464180000002</v>
      </c>
    </row>
    <row r="1162" spans="2:52" x14ac:dyDescent="0.25">
      <c r="B1162" s="15" t="s">
        <v>878</v>
      </c>
      <c r="C1162" s="28">
        <v>13.189967749999999</v>
      </c>
      <c r="D1162" s="28">
        <v>1.6527793700000002</v>
      </c>
      <c r="E1162" s="28">
        <v>0.83308747999999999</v>
      </c>
      <c r="F1162" s="28">
        <v>0.58987586999999997</v>
      </c>
      <c r="G1162" s="28">
        <v>0.22981601999999998</v>
      </c>
      <c r="H1162" s="28">
        <v>11.537188379999998</v>
      </c>
      <c r="I1162" s="28">
        <v>4.1462839999999994E-2</v>
      </c>
      <c r="J1162" s="28">
        <v>0.96002947999999999</v>
      </c>
      <c r="K1162" s="28">
        <v>10.49472686</v>
      </c>
      <c r="L1162" s="28">
        <v>4.0969199999999997E-2</v>
      </c>
      <c r="M1162" s="28">
        <v>75.072055250000005</v>
      </c>
      <c r="N1162" s="28">
        <v>75.008262000000002</v>
      </c>
      <c r="O1162" s="28">
        <v>6.3793249999999996E-2</v>
      </c>
      <c r="P1162" s="28">
        <v>0</v>
      </c>
      <c r="Q1162" s="28">
        <v>0</v>
      </c>
      <c r="R1162" s="28">
        <v>88.262022999999999</v>
      </c>
      <c r="S1162" s="28">
        <v>36.628423859999998</v>
      </c>
      <c r="T1162" s="28">
        <v>0</v>
      </c>
      <c r="U1162" s="28">
        <v>6.3864349699999998</v>
      </c>
      <c r="V1162" s="28">
        <v>0</v>
      </c>
      <c r="W1162" s="28">
        <v>0</v>
      </c>
      <c r="X1162" s="28">
        <v>2.3585052100000001</v>
      </c>
      <c r="Y1162" s="28">
        <v>9.00913261</v>
      </c>
      <c r="Z1162" s="28">
        <v>1.2328523500000002</v>
      </c>
      <c r="AA1162" s="28">
        <v>55.615349000000002</v>
      </c>
      <c r="AB1162" s="28">
        <v>32.646673999999997</v>
      </c>
      <c r="AC1162" s="28">
        <v>0</v>
      </c>
      <c r="AD1162" s="28">
        <v>0</v>
      </c>
      <c r="AE1162" s="28">
        <v>0</v>
      </c>
      <c r="AF1162" s="28">
        <v>0</v>
      </c>
      <c r="AG1162" s="28">
        <v>0</v>
      </c>
      <c r="AH1162" s="28">
        <v>0</v>
      </c>
      <c r="AI1162" s="28">
        <v>0</v>
      </c>
      <c r="AJ1162" s="28">
        <v>0</v>
      </c>
      <c r="AK1162" s="28">
        <v>0</v>
      </c>
      <c r="AL1162" s="28">
        <v>2.9072450000000001</v>
      </c>
      <c r="AM1162" s="28">
        <v>2.9072450000000001</v>
      </c>
      <c r="AN1162" s="28">
        <v>0</v>
      </c>
      <c r="AO1162" s="28">
        <v>0</v>
      </c>
      <c r="AP1162" s="28">
        <v>1.1661414999999999</v>
      </c>
      <c r="AQ1162" s="28">
        <v>1.1661414999999999</v>
      </c>
      <c r="AR1162" s="28">
        <v>0</v>
      </c>
      <c r="AS1162" s="28">
        <v>0</v>
      </c>
      <c r="AT1162" s="28">
        <v>4.0733864999999998</v>
      </c>
      <c r="AU1162" s="28">
        <v>28.573287499999999</v>
      </c>
      <c r="AV1162" s="28">
        <v>17.447679999999998</v>
      </c>
      <c r="AW1162" s="28">
        <v>46.020967499999998</v>
      </c>
      <c r="AX1162" s="28">
        <v>0</v>
      </c>
      <c r="AY1162" s="28">
        <v>2.1152730000000002</v>
      </c>
      <c r="AZ1162" s="28">
        <v>43.905694500000003</v>
      </c>
    </row>
    <row r="1163" spans="2:52" x14ac:dyDescent="0.25">
      <c r="B1163" s="15" t="s">
        <v>879</v>
      </c>
      <c r="C1163" s="28">
        <v>2.96083673</v>
      </c>
      <c r="D1163" s="28">
        <v>1.4008438700000001</v>
      </c>
      <c r="E1163" s="28">
        <v>0.55555398</v>
      </c>
      <c r="F1163" s="28">
        <v>0.28456999999999999</v>
      </c>
      <c r="G1163" s="28">
        <v>0.56071989</v>
      </c>
      <c r="H1163" s="28">
        <v>1.5599928599999999</v>
      </c>
      <c r="I1163" s="28">
        <v>0.20560063000000001</v>
      </c>
      <c r="J1163" s="28">
        <v>0.46845482999999999</v>
      </c>
      <c r="K1163" s="28">
        <v>0.8462904</v>
      </c>
      <c r="L1163" s="28">
        <v>3.9647000000000002E-2</v>
      </c>
      <c r="M1163" s="28">
        <v>45.135115499999998</v>
      </c>
      <c r="N1163" s="28">
        <v>45.135115499999998</v>
      </c>
      <c r="O1163" s="28">
        <v>0</v>
      </c>
      <c r="P1163" s="28">
        <v>0</v>
      </c>
      <c r="Q1163" s="28">
        <v>0</v>
      </c>
      <c r="R1163" s="28">
        <v>48.095952229999995</v>
      </c>
      <c r="S1163" s="28">
        <v>24.676871730000002</v>
      </c>
      <c r="T1163" s="28">
        <v>0.18668000000000001</v>
      </c>
      <c r="U1163" s="28">
        <v>2.2101014800000001</v>
      </c>
      <c r="V1163" s="28">
        <v>0</v>
      </c>
      <c r="W1163" s="28">
        <v>0</v>
      </c>
      <c r="X1163" s="28">
        <v>1.61643279</v>
      </c>
      <c r="Y1163" s="28">
        <v>6.13252313</v>
      </c>
      <c r="Z1163" s="28">
        <v>0</v>
      </c>
      <c r="AA1163" s="28">
        <v>34.822609130000004</v>
      </c>
      <c r="AB1163" s="28">
        <v>13.2733431</v>
      </c>
      <c r="AC1163" s="28">
        <v>0</v>
      </c>
      <c r="AD1163" s="28">
        <v>0</v>
      </c>
      <c r="AE1163" s="28">
        <v>0</v>
      </c>
      <c r="AF1163" s="28">
        <v>0</v>
      </c>
      <c r="AG1163" s="28">
        <v>0</v>
      </c>
      <c r="AH1163" s="28">
        <v>0</v>
      </c>
      <c r="AI1163" s="28">
        <v>0</v>
      </c>
      <c r="AJ1163" s="28">
        <v>8.6104630000000001E-2</v>
      </c>
      <c r="AK1163" s="28">
        <v>8.6104630000000001E-2</v>
      </c>
      <c r="AL1163" s="28">
        <v>8.5850529999999994E-2</v>
      </c>
      <c r="AM1163" s="28">
        <v>8.5850529999999994E-2</v>
      </c>
      <c r="AN1163" s="28">
        <v>0</v>
      </c>
      <c r="AO1163" s="28">
        <v>0</v>
      </c>
      <c r="AP1163" s="28">
        <v>0</v>
      </c>
      <c r="AQ1163" s="28">
        <v>0</v>
      </c>
      <c r="AR1163" s="28">
        <v>0</v>
      </c>
      <c r="AS1163" s="28">
        <v>0</v>
      </c>
      <c r="AT1163" s="28">
        <v>8.5850529999999994E-2</v>
      </c>
      <c r="AU1163" s="28">
        <v>13.273597199999999</v>
      </c>
      <c r="AV1163" s="28">
        <v>11.24046699</v>
      </c>
      <c r="AW1163" s="28">
        <v>24.514064190000003</v>
      </c>
      <c r="AX1163" s="28">
        <v>0</v>
      </c>
      <c r="AY1163" s="28">
        <v>0</v>
      </c>
      <c r="AZ1163" s="28">
        <v>24.514064190000003</v>
      </c>
    </row>
    <row r="1164" spans="2:52" x14ac:dyDescent="0.25">
      <c r="B1164" s="15" t="s">
        <v>880</v>
      </c>
      <c r="C1164" s="28">
        <v>4.06638097</v>
      </c>
      <c r="D1164" s="28">
        <v>1.86309484</v>
      </c>
      <c r="E1164" s="28">
        <v>0.72065783000000005</v>
      </c>
      <c r="F1164" s="28">
        <v>0.65067273999999997</v>
      </c>
      <c r="G1164" s="28">
        <v>0.49176427</v>
      </c>
      <c r="H1164" s="28">
        <v>2.20328613</v>
      </c>
      <c r="I1164" s="28">
        <v>0.42350753000000002</v>
      </c>
      <c r="J1164" s="28">
        <v>0.98580900000000005</v>
      </c>
      <c r="K1164" s="28">
        <v>0.79396959999999994</v>
      </c>
      <c r="L1164" s="28">
        <v>0</v>
      </c>
      <c r="M1164" s="28">
        <v>65.980979550000001</v>
      </c>
      <c r="N1164" s="28">
        <v>65.962372000000002</v>
      </c>
      <c r="O1164" s="28">
        <v>1.860755E-2</v>
      </c>
      <c r="P1164" s="28">
        <v>0</v>
      </c>
      <c r="Q1164" s="28">
        <v>0</v>
      </c>
      <c r="R1164" s="28">
        <v>70.047360519999998</v>
      </c>
      <c r="S1164" s="28">
        <v>36.639438399999996</v>
      </c>
      <c r="T1164" s="28">
        <v>0.34832521999999999</v>
      </c>
      <c r="U1164" s="28">
        <v>4.6584918799999997</v>
      </c>
      <c r="V1164" s="28">
        <v>0</v>
      </c>
      <c r="W1164" s="28">
        <v>0</v>
      </c>
      <c r="X1164" s="28">
        <v>1.5101690800000001</v>
      </c>
      <c r="Y1164" s="28">
        <v>4.6518222699999994</v>
      </c>
      <c r="Z1164" s="28">
        <v>1.1270463799999999</v>
      </c>
      <c r="AA1164" s="28">
        <v>48.935293229999999</v>
      </c>
      <c r="AB1164" s="28">
        <v>21.112067289999999</v>
      </c>
      <c r="AC1164" s="28">
        <v>0</v>
      </c>
      <c r="AD1164" s="28">
        <v>0</v>
      </c>
      <c r="AE1164" s="28">
        <v>0</v>
      </c>
      <c r="AF1164" s="28">
        <v>0</v>
      </c>
      <c r="AG1164" s="28">
        <v>0</v>
      </c>
      <c r="AH1164" s="28">
        <v>0</v>
      </c>
      <c r="AI1164" s="28">
        <v>0</v>
      </c>
      <c r="AJ1164" s="28">
        <v>0</v>
      </c>
      <c r="AK1164" s="28">
        <v>0</v>
      </c>
      <c r="AL1164" s="28">
        <v>3.49912607</v>
      </c>
      <c r="AM1164" s="28">
        <v>3.49912607</v>
      </c>
      <c r="AN1164" s="28">
        <v>0</v>
      </c>
      <c r="AO1164" s="28">
        <v>0</v>
      </c>
      <c r="AP1164" s="28">
        <v>2.2357357000000002</v>
      </c>
      <c r="AQ1164" s="28">
        <v>2.2357357000000002</v>
      </c>
      <c r="AR1164" s="28">
        <v>0</v>
      </c>
      <c r="AS1164" s="28">
        <v>0.22550110000000001</v>
      </c>
      <c r="AT1164" s="28">
        <v>5.9603628699999991</v>
      </c>
      <c r="AU1164" s="28">
        <v>15.15170442</v>
      </c>
      <c r="AV1164" s="28">
        <v>30.774530550000001</v>
      </c>
      <c r="AW1164" s="28">
        <v>45.926234969999996</v>
      </c>
      <c r="AX1164" s="28">
        <v>0</v>
      </c>
      <c r="AY1164" s="28">
        <v>3.18856874</v>
      </c>
      <c r="AZ1164" s="28">
        <v>42.737666229999995</v>
      </c>
    </row>
    <row r="1165" spans="2:52" x14ac:dyDescent="0.25">
      <c r="B1165" s="15" t="s">
        <v>881</v>
      </c>
      <c r="C1165" s="28">
        <v>18.725237940000007</v>
      </c>
      <c r="D1165" s="28">
        <v>11.285135420000001</v>
      </c>
      <c r="E1165" s="28">
        <v>4.4044958699999999</v>
      </c>
      <c r="F1165" s="28">
        <v>5.1072518200000001</v>
      </c>
      <c r="G1165" s="28">
        <v>1.7733877300000001</v>
      </c>
      <c r="H1165" s="28">
        <v>7.4401025200000017</v>
      </c>
      <c r="I1165" s="28">
        <v>2.8150925600000001</v>
      </c>
      <c r="J1165" s="28">
        <v>2.3943955799999999</v>
      </c>
      <c r="K1165" s="28">
        <v>1.7532124</v>
      </c>
      <c r="L1165" s="28">
        <v>0.47740198</v>
      </c>
      <c r="M1165" s="28">
        <v>123.37811937000001</v>
      </c>
      <c r="N1165" s="28">
        <v>122.62323600000001</v>
      </c>
      <c r="O1165" s="28">
        <v>0.75488336999999994</v>
      </c>
      <c r="P1165" s="28">
        <v>0</v>
      </c>
      <c r="Q1165" s="28">
        <v>0</v>
      </c>
      <c r="R1165" s="28">
        <v>142.10335731000001</v>
      </c>
      <c r="S1165" s="28">
        <v>48.243020389999998</v>
      </c>
      <c r="T1165" s="28">
        <v>0.94034930000000005</v>
      </c>
      <c r="U1165" s="28">
        <v>7.9190794800000006</v>
      </c>
      <c r="V1165" s="28">
        <v>0</v>
      </c>
      <c r="W1165" s="28">
        <v>8.7639985800000009</v>
      </c>
      <c r="X1165" s="28">
        <v>8.5972284900000009</v>
      </c>
      <c r="Y1165" s="28">
        <v>16.71880973</v>
      </c>
      <c r="Z1165" s="28">
        <v>0</v>
      </c>
      <c r="AA1165" s="28">
        <v>91.182485970000002</v>
      </c>
      <c r="AB1165" s="28">
        <v>50.920871340000005</v>
      </c>
      <c r="AC1165" s="28">
        <v>0</v>
      </c>
      <c r="AD1165" s="28">
        <v>0</v>
      </c>
      <c r="AE1165" s="28">
        <v>0</v>
      </c>
      <c r="AF1165" s="28">
        <v>0</v>
      </c>
      <c r="AG1165" s="28">
        <v>0</v>
      </c>
      <c r="AH1165" s="28">
        <v>0</v>
      </c>
      <c r="AI1165" s="28">
        <v>0</v>
      </c>
      <c r="AJ1165" s="28">
        <v>0</v>
      </c>
      <c r="AK1165" s="28">
        <v>0</v>
      </c>
      <c r="AL1165" s="28">
        <v>1.0320549999999999</v>
      </c>
      <c r="AM1165" s="28">
        <v>1.0320549999999999</v>
      </c>
      <c r="AN1165" s="28">
        <v>0</v>
      </c>
      <c r="AO1165" s="28">
        <v>0</v>
      </c>
      <c r="AP1165" s="28">
        <v>0</v>
      </c>
      <c r="AQ1165" s="28">
        <v>0</v>
      </c>
      <c r="AR1165" s="28">
        <v>0</v>
      </c>
      <c r="AS1165" s="28">
        <v>0</v>
      </c>
      <c r="AT1165" s="28">
        <v>1.0320549999999999</v>
      </c>
      <c r="AU1165" s="28">
        <v>49.888816340000005</v>
      </c>
      <c r="AV1165" s="28">
        <v>130.54905059999999</v>
      </c>
      <c r="AW1165" s="28">
        <v>180.43786693999999</v>
      </c>
      <c r="AX1165" s="28">
        <v>0</v>
      </c>
      <c r="AY1165" s="28">
        <v>0</v>
      </c>
      <c r="AZ1165" s="28">
        <v>180.43786693999999</v>
      </c>
    </row>
    <row r="1166" spans="2:52" x14ac:dyDescent="0.25">
      <c r="B1166" s="15" t="s">
        <v>882</v>
      </c>
      <c r="C1166" s="28">
        <v>40.516876760000002</v>
      </c>
      <c r="D1166" s="28">
        <v>6.7357526299999995</v>
      </c>
      <c r="E1166" s="28">
        <v>2.1430637000000003</v>
      </c>
      <c r="F1166" s="28">
        <v>3.6343075800000002</v>
      </c>
      <c r="G1166" s="28">
        <v>0.95838135000000002</v>
      </c>
      <c r="H1166" s="28">
        <v>33.781124130000002</v>
      </c>
      <c r="I1166" s="28">
        <v>2.4380427500000001</v>
      </c>
      <c r="J1166" s="28">
        <v>2.3305702099999999</v>
      </c>
      <c r="K1166" s="28">
        <v>28.50422871</v>
      </c>
      <c r="L1166" s="28">
        <v>0.50828245999999999</v>
      </c>
      <c r="M1166" s="28">
        <v>101.95627389000001</v>
      </c>
      <c r="N1166" s="28">
        <v>101.620468</v>
      </c>
      <c r="O1166" s="28">
        <v>0.33580589</v>
      </c>
      <c r="P1166" s="28">
        <v>0</v>
      </c>
      <c r="Q1166" s="28">
        <v>0</v>
      </c>
      <c r="R1166" s="28">
        <v>142.47315065000001</v>
      </c>
      <c r="S1166" s="28">
        <v>42.203423000000001</v>
      </c>
      <c r="T1166" s="28">
        <v>0.86160820999999999</v>
      </c>
      <c r="U1166" s="28">
        <v>8.8927510500000011</v>
      </c>
      <c r="V1166" s="28">
        <v>0</v>
      </c>
      <c r="W1166" s="28">
        <v>0</v>
      </c>
      <c r="X1166" s="28">
        <v>9.3427489600000015</v>
      </c>
      <c r="Y1166" s="28">
        <v>29.996397769999998</v>
      </c>
      <c r="Z1166" s="28">
        <v>6.5992505499999998</v>
      </c>
      <c r="AA1166" s="28">
        <v>97.896179540000006</v>
      </c>
      <c r="AB1166" s="28">
        <v>44.576971110000002</v>
      </c>
      <c r="AC1166" s="28">
        <v>0</v>
      </c>
      <c r="AD1166" s="28">
        <v>0</v>
      </c>
      <c r="AE1166" s="28">
        <v>0</v>
      </c>
      <c r="AF1166" s="28">
        <v>0</v>
      </c>
      <c r="AG1166" s="28">
        <v>8</v>
      </c>
      <c r="AH1166" s="28">
        <v>8</v>
      </c>
      <c r="AI1166" s="28">
        <v>0</v>
      </c>
      <c r="AJ1166" s="28">
        <v>254.34</v>
      </c>
      <c r="AK1166" s="28">
        <v>262.33999999999997</v>
      </c>
      <c r="AL1166" s="28">
        <v>20.808257989999998</v>
      </c>
      <c r="AM1166" s="28">
        <v>20.808257989999998</v>
      </c>
      <c r="AN1166" s="28">
        <v>0</v>
      </c>
      <c r="AO1166" s="28">
        <v>0</v>
      </c>
      <c r="AP1166" s="28">
        <v>7.1650989000000003</v>
      </c>
      <c r="AQ1166" s="28">
        <v>7.1650989000000003</v>
      </c>
      <c r="AR1166" s="28">
        <v>0</v>
      </c>
      <c r="AS1166" s="28">
        <v>227.46331724999999</v>
      </c>
      <c r="AT1166" s="28">
        <v>255.43667413999998</v>
      </c>
      <c r="AU1166" s="28">
        <v>51.480296969999998</v>
      </c>
      <c r="AV1166" s="28">
        <v>8.1473852000000004</v>
      </c>
      <c r="AW1166" s="28">
        <v>59.62768217</v>
      </c>
      <c r="AX1166" s="28">
        <v>1.4680716100000002</v>
      </c>
      <c r="AY1166" s="28">
        <v>3.63077439</v>
      </c>
      <c r="AZ1166" s="28">
        <v>54.528836170000005</v>
      </c>
    </row>
    <row r="1167" spans="2:52" x14ac:dyDescent="0.25">
      <c r="B1167" s="15" t="s">
        <v>883</v>
      </c>
      <c r="C1167" s="28">
        <v>2.75586508</v>
      </c>
      <c r="D1167" s="28">
        <v>1.06254179</v>
      </c>
      <c r="E1167" s="28">
        <v>0.43441108999999994</v>
      </c>
      <c r="F1167" s="28">
        <v>0.26962720000000001</v>
      </c>
      <c r="G1167" s="28">
        <v>0.35850349999999997</v>
      </c>
      <c r="H1167" s="28">
        <v>1.6933232900000001</v>
      </c>
      <c r="I1167" s="28">
        <v>0.43241109999999999</v>
      </c>
      <c r="J1167" s="28">
        <v>0.40520299999999998</v>
      </c>
      <c r="K1167" s="28">
        <v>0.66950613999999997</v>
      </c>
      <c r="L1167" s="28">
        <v>0.18620304999999998</v>
      </c>
      <c r="M1167" s="28">
        <v>52.425652999999997</v>
      </c>
      <c r="N1167" s="28">
        <v>52.425652999999997</v>
      </c>
      <c r="O1167" s="28">
        <v>0</v>
      </c>
      <c r="P1167" s="28">
        <v>0</v>
      </c>
      <c r="Q1167" s="28">
        <v>0</v>
      </c>
      <c r="R1167" s="28">
        <v>55.181518079999996</v>
      </c>
      <c r="S1167" s="28">
        <v>30.373649579999999</v>
      </c>
      <c r="T1167" s="28">
        <v>5.391E-2</v>
      </c>
      <c r="U1167" s="28">
        <v>3.1799696699999997</v>
      </c>
      <c r="V1167" s="28">
        <v>0</v>
      </c>
      <c r="W1167" s="28">
        <v>0</v>
      </c>
      <c r="X1167" s="28">
        <v>1.50090872</v>
      </c>
      <c r="Y1167" s="28">
        <v>1.8761481</v>
      </c>
      <c r="Z1167" s="28">
        <v>0</v>
      </c>
      <c r="AA1167" s="28">
        <v>36.984586069999999</v>
      </c>
      <c r="AB1167" s="28">
        <v>18.196932010000001</v>
      </c>
      <c r="AC1167" s="28">
        <v>0</v>
      </c>
      <c r="AD1167" s="28">
        <v>0</v>
      </c>
      <c r="AE1167" s="28">
        <v>0</v>
      </c>
      <c r="AF1167" s="28">
        <v>0</v>
      </c>
      <c r="AG1167" s="28">
        <v>0</v>
      </c>
      <c r="AH1167" s="28">
        <v>0</v>
      </c>
      <c r="AI1167" s="28">
        <v>0</v>
      </c>
      <c r="AJ1167" s="28">
        <v>0.11932508999999999</v>
      </c>
      <c r="AK1167" s="28">
        <v>0.11932508999999999</v>
      </c>
      <c r="AL1167" s="28">
        <v>6.7914435300000005</v>
      </c>
      <c r="AM1167" s="28">
        <v>6.7914435300000005</v>
      </c>
      <c r="AN1167" s="28">
        <v>0</v>
      </c>
      <c r="AO1167" s="28">
        <v>0</v>
      </c>
      <c r="AP1167" s="28">
        <v>0</v>
      </c>
      <c r="AQ1167" s="28">
        <v>0</v>
      </c>
      <c r="AR1167" s="28">
        <v>0</v>
      </c>
      <c r="AS1167" s="28">
        <v>0.60713200000000001</v>
      </c>
      <c r="AT1167" s="28">
        <v>7.3985755300000005</v>
      </c>
      <c r="AU1167" s="28">
        <v>10.917681570000001</v>
      </c>
      <c r="AV1167" s="28">
        <v>14.588269589999999</v>
      </c>
      <c r="AW1167" s="28">
        <v>25.505951159999999</v>
      </c>
      <c r="AX1167" s="28">
        <v>0</v>
      </c>
      <c r="AY1167" s="28">
        <v>0</v>
      </c>
      <c r="AZ1167" s="28">
        <v>25.505951159999999</v>
      </c>
    </row>
    <row r="1168" spans="2:52" x14ac:dyDescent="0.25">
      <c r="B1168" s="15" t="s">
        <v>201</v>
      </c>
      <c r="C1168" s="28">
        <v>7.6033483200000003</v>
      </c>
      <c r="D1168" s="28">
        <v>2.4632761699999999</v>
      </c>
      <c r="E1168" s="28">
        <v>0.94274983000000001</v>
      </c>
      <c r="F1168" s="28">
        <v>1.1829270199999999</v>
      </c>
      <c r="G1168" s="28">
        <v>0.33759931999999998</v>
      </c>
      <c r="H1168" s="28">
        <v>5.14007215</v>
      </c>
      <c r="I1168" s="28">
        <v>1.3484238899999998</v>
      </c>
      <c r="J1168" s="28">
        <v>2.1145032700000002</v>
      </c>
      <c r="K1168" s="28">
        <v>1.6736268700000001</v>
      </c>
      <c r="L1168" s="28">
        <v>3.51812E-3</v>
      </c>
      <c r="M1168" s="28">
        <v>79.359416999999993</v>
      </c>
      <c r="N1168" s="28">
        <v>70.711803000000003</v>
      </c>
      <c r="O1168" s="28">
        <v>0</v>
      </c>
      <c r="P1168" s="28">
        <v>5.2618373299999996</v>
      </c>
      <c r="Q1168" s="28">
        <v>3.3857766699999998</v>
      </c>
      <c r="R1168" s="28">
        <v>86.962765319999988</v>
      </c>
      <c r="S1168" s="28">
        <v>46.326825119999995</v>
      </c>
      <c r="T1168" s="28">
        <v>1.0472710600000001</v>
      </c>
      <c r="U1168" s="28">
        <v>5.18336621</v>
      </c>
      <c r="V1168" s="28">
        <v>0.2</v>
      </c>
      <c r="W1168" s="28">
        <v>0</v>
      </c>
      <c r="X1168" s="28">
        <v>6.0016086</v>
      </c>
      <c r="Y1168" s="28">
        <v>9.2693328200000007</v>
      </c>
      <c r="Z1168" s="28">
        <v>1.58295556</v>
      </c>
      <c r="AA1168" s="28">
        <v>69.611359370000002</v>
      </c>
      <c r="AB1168" s="28">
        <v>17.35140595</v>
      </c>
      <c r="AC1168" s="28">
        <v>0</v>
      </c>
      <c r="AD1168" s="28">
        <v>0</v>
      </c>
      <c r="AE1168" s="28">
        <v>0</v>
      </c>
      <c r="AF1168" s="28">
        <v>0</v>
      </c>
      <c r="AG1168" s="28">
        <v>0</v>
      </c>
      <c r="AH1168" s="28">
        <v>0</v>
      </c>
      <c r="AI1168" s="28">
        <v>0</v>
      </c>
      <c r="AJ1168" s="28">
        <v>0</v>
      </c>
      <c r="AK1168" s="28">
        <v>0</v>
      </c>
      <c r="AL1168" s="28">
        <v>1.3752405700000001</v>
      </c>
      <c r="AM1168" s="28">
        <v>1.3752405700000001</v>
      </c>
      <c r="AN1168" s="28">
        <v>0</v>
      </c>
      <c r="AO1168" s="28">
        <v>0</v>
      </c>
      <c r="AP1168" s="28">
        <v>3.31051443</v>
      </c>
      <c r="AQ1168" s="28">
        <v>3.31051443</v>
      </c>
      <c r="AR1168" s="28">
        <v>0</v>
      </c>
      <c r="AS1168" s="28">
        <v>5.8821400000000003E-2</v>
      </c>
      <c r="AT1168" s="28">
        <v>4.7445764000000006</v>
      </c>
      <c r="AU1168" s="28">
        <v>12.60682955</v>
      </c>
      <c r="AV1168" s="28">
        <v>0.7952091899999999</v>
      </c>
      <c r="AW1168" s="28">
        <v>13.40203874</v>
      </c>
      <c r="AX1168" s="28">
        <v>0</v>
      </c>
      <c r="AY1168" s="28">
        <v>0</v>
      </c>
      <c r="AZ1168" s="28">
        <v>13.40203874</v>
      </c>
    </row>
    <row r="1169" spans="2:52" x14ac:dyDescent="0.25">
      <c r="B1169" s="15" t="s">
        <v>272</v>
      </c>
      <c r="C1169" s="28">
        <v>2.8909222199999998</v>
      </c>
      <c r="D1169" s="28">
        <v>0.92067511999999996</v>
      </c>
      <c r="E1169" s="28">
        <v>0.34604123999999997</v>
      </c>
      <c r="F1169" s="28">
        <v>0.19173087</v>
      </c>
      <c r="G1169" s="28">
        <v>0.38290300999999999</v>
      </c>
      <c r="H1169" s="28">
        <v>1.9702470999999999</v>
      </c>
      <c r="I1169" s="28">
        <v>0.29613796999999997</v>
      </c>
      <c r="J1169" s="28">
        <v>0.41962899999999997</v>
      </c>
      <c r="K1169" s="28">
        <v>1.19558272</v>
      </c>
      <c r="L1169" s="28">
        <v>5.8897410000000004E-2</v>
      </c>
      <c r="M1169" s="28">
        <v>64.606719429999998</v>
      </c>
      <c r="N1169" s="28">
        <v>59.964497999999999</v>
      </c>
      <c r="O1169" s="28">
        <v>0</v>
      </c>
      <c r="P1169" s="28">
        <v>0.20943987999999999</v>
      </c>
      <c r="Q1169" s="28">
        <v>4.4327815499999996</v>
      </c>
      <c r="R1169" s="28">
        <v>67.497641650000006</v>
      </c>
      <c r="S1169" s="28">
        <v>27.123809789999999</v>
      </c>
      <c r="T1169" s="28">
        <v>0.12820100000000001</v>
      </c>
      <c r="U1169" s="28">
        <v>4.2895747399999999</v>
      </c>
      <c r="V1169" s="28">
        <v>0</v>
      </c>
      <c r="W1169" s="28">
        <v>0</v>
      </c>
      <c r="X1169" s="28">
        <v>5.0673400700000002</v>
      </c>
      <c r="Y1169" s="28">
        <v>6.54451392</v>
      </c>
      <c r="Z1169" s="28">
        <v>0.56337440999999999</v>
      </c>
      <c r="AA1169" s="28">
        <v>43.716813930000001</v>
      </c>
      <c r="AB1169" s="28">
        <v>23.780827720000001</v>
      </c>
      <c r="AC1169" s="28">
        <v>0</v>
      </c>
      <c r="AD1169" s="28">
        <v>0</v>
      </c>
      <c r="AE1169" s="28">
        <v>0</v>
      </c>
      <c r="AF1169" s="28">
        <v>0</v>
      </c>
      <c r="AG1169" s="28">
        <v>0</v>
      </c>
      <c r="AH1169" s="28">
        <v>0</v>
      </c>
      <c r="AI1169" s="28">
        <v>0</v>
      </c>
      <c r="AJ1169" s="28">
        <v>7.2581298899999993</v>
      </c>
      <c r="AK1169" s="28">
        <v>7.2581298899999993</v>
      </c>
      <c r="AL1169" s="28">
        <v>2.96106917</v>
      </c>
      <c r="AM1169" s="28">
        <v>2.96106917</v>
      </c>
      <c r="AN1169" s="28">
        <v>0</v>
      </c>
      <c r="AO1169" s="28">
        <v>0</v>
      </c>
      <c r="AP1169" s="28">
        <v>2.0968768400000002</v>
      </c>
      <c r="AQ1169" s="28">
        <v>2.0968768400000002</v>
      </c>
      <c r="AR1169" s="28">
        <v>0</v>
      </c>
      <c r="AS1169" s="28">
        <v>9.8427599899999993</v>
      </c>
      <c r="AT1169" s="28">
        <v>14.900706</v>
      </c>
      <c r="AU1169" s="28">
        <v>16.138251610000001</v>
      </c>
      <c r="AV1169" s="28">
        <v>13.7200349</v>
      </c>
      <c r="AW1169" s="28">
        <v>29.858286509999999</v>
      </c>
      <c r="AX1169" s="28">
        <v>0.57285317000000002</v>
      </c>
      <c r="AY1169" s="28">
        <v>0.66143273000000002</v>
      </c>
      <c r="AZ1169" s="28">
        <v>28.62400061</v>
      </c>
    </row>
    <row r="1170" spans="2:52" x14ac:dyDescent="0.25">
      <c r="B1170" s="15" t="s">
        <v>216</v>
      </c>
      <c r="C1170" s="28">
        <v>1.9749784099999996</v>
      </c>
      <c r="D1170" s="28">
        <v>1.2898880499999998</v>
      </c>
      <c r="E1170" s="28">
        <v>0.39380296000000004</v>
      </c>
      <c r="F1170" s="28">
        <v>0.57571570999999999</v>
      </c>
      <c r="G1170" s="28">
        <v>0.32036937999999998</v>
      </c>
      <c r="H1170" s="28">
        <v>0.68509036000000001</v>
      </c>
      <c r="I1170" s="28">
        <v>0.26503146</v>
      </c>
      <c r="J1170" s="28">
        <v>0.27958</v>
      </c>
      <c r="K1170" s="28">
        <v>5.4651999999999999E-2</v>
      </c>
      <c r="L1170" s="28">
        <v>8.5826899999999998E-2</v>
      </c>
      <c r="M1170" s="28">
        <v>50.121070469999999</v>
      </c>
      <c r="N1170" s="28">
        <v>49.977209000000002</v>
      </c>
      <c r="O1170" s="28">
        <v>0.12786147</v>
      </c>
      <c r="P1170" s="28">
        <v>0</v>
      </c>
      <c r="Q1170" s="28">
        <v>1.6E-2</v>
      </c>
      <c r="R1170" s="28">
        <v>52.096048879999998</v>
      </c>
      <c r="S1170" s="28">
        <v>26.308505</v>
      </c>
      <c r="T1170" s="28">
        <v>9.8001000000000005E-2</v>
      </c>
      <c r="U1170" s="28">
        <v>3.0948231399999999</v>
      </c>
      <c r="V1170" s="28">
        <v>0</v>
      </c>
      <c r="W1170" s="28">
        <v>0</v>
      </c>
      <c r="X1170" s="28">
        <v>1.5532200900000002</v>
      </c>
      <c r="Y1170" s="28">
        <v>2.5368748999999999</v>
      </c>
      <c r="Z1170" s="28">
        <v>0.17056764000000002</v>
      </c>
      <c r="AA1170" s="28">
        <v>33.761991770000002</v>
      </c>
      <c r="AB1170" s="28">
        <v>18.334057110000003</v>
      </c>
      <c r="AC1170" s="28">
        <v>0</v>
      </c>
      <c r="AD1170" s="28">
        <v>0</v>
      </c>
      <c r="AE1170" s="28">
        <v>0</v>
      </c>
      <c r="AF1170" s="28">
        <v>0</v>
      </c>
      <c r="AG1170" s="28">
        <v>0</v>
      </c>
      <c r="AH1170" s="28">
        <v>0</v>
      </c>
      <c r="AI1170" s="28">
        <v>0</v>
      </c>
      <c r="AJ1170" s="28">
        <v>0</v>
      </c>
      <c r="AK1170" s="28">
        <v>0</v>
      </c>
      <c r="AL1170" s="28">
        <v>2.4111035800000002</v>
      </c>
      <c r="AM1170" s="28">
        <v>2.4111035800000002</v>
      </c>
      <c r="AN1170" s="28">
        <v>0</v>
      </c>
      <c r="AO1170" s="28">
        <v>0</v>
      </c>
      <c r="AP1170" s="28">
        <v>0.76457143999999999</v>
      </c>
      <c r="AQ1170" s="28">
        <v>0.76457143999999999</v>
      </c>
      <c r="AR1170" s="28">
        <v>0</v>
      </c>
      <c r="AS1170" s="28">
        <v>0</v>
      </c>
      <c r="AT1170" s="28">
        <v>3.1756750199999999</v>
      </c>
      <c r="AU1170" s="28">
        <v>15.15838209</v>
      </c>
      <c r="AV1170" s="28">
        <v>22.421482430000001</v>
      </c>
      <c r="AW1170" s="28">
        <v>37.579864520000001</v>
      </c>
      <c r="AX1170" s="28">
        <v>0</v>
      </c>
      <c r="AY1170" s="28">
        <v>3.0021257799999996</v>
      </c>
      <c r="AZ1170" s="28">
        <v>34.577738740000001</v>
      </c>
    </row>
    <row r="1171" spans="2:52" x14ac:dyDescent="0.25">
      <c r="B1171" s="15" t="s">
        <v>884</v>
      </c>
      <c r="C1171" s="28">
        <v>6.0617991799999995</v>
      </c>
      <c r="D1171" s="28">
        <v>2.14421259</v>
      </c>
      <c r="E1171" s="28">
        <v>0.50696007999999992</v>
      </c>
      <c r="F1171" s="28">
        <v>0.84653342000000009</v>
      </c>
      <c r="G1171" s="28">
        <v>0.79071908999999996</v>
      </c>
      <c r="H1171" s="28">
        <v>3.91758659</v>
      </c>
      <c r="I1171" s="28">
        <v>0.8519185600000001</v>
      </c>
      <c r="J1171" s="28">
        <v>1.1971080000000001</v>
      </c>
      <c r="K1171" s="28">
        <v>1.46514217</v>
      </c>
      <c r="L1171" s="28">
        <v>0.40341785999999996</v>
      </c>
      <c r="M1171" s="28">
        <v>72.745448730000007</v>
      </c>
      <c r="N1171" s="28">
        <v>72.292365000000004</v>
      </c>
      <c r="O1171" s="28">
        <v>1.4306930000000001E-2</v>
      </c>
      <c r="P1171" s="28">
        <v>0</v>
      </c>
      <c r="Q1171" s="28">
        <v>0.43877679999999997</v>
      </c>
      <c r="R1171" s="28">
        <v>78.807247910000001</v>
      </c>
      <c r="S1171" s="28">
        <v>30.16445474</v>
      </c>
      <c r="T1171" s="28">
        <v>0.74132781999999997</v>
      </c>
      <c r="U1171" s="28">
        <v>5.9813714200000003</v>
      </c>
      <c r="V1171" s="28">
        <v>0</v>
      </c>
      <c r="W1171" s="28">
        <v>0</v>
      </c>
      <c r="X1171" s="28">
        <v>3.8932214100000002</v>
      </c>
      <c r="Y1171" s="28">
        <v>13.18277647</v>
      </c>
      <c r="Z1171" s="28">
        <v>3.1404261099999999</v>
      </c>
      <c r="AA1171" s="28">
        <v>57.103577969999996</v>
      </c>
      <c r="AB1171" s="28">
        <v>21.703669940000001</v>
      </c>
      <c r="AC1171" s="28">
        <v>0</v>
      </c>
      <c r="AD1171" s="28">
        <v>0</v>
      </c>
      <c r="AE1171" s="28">
        <v>0</v>
      </c>
      <c r="AF1171" s="28">
        <v>0</v>
      </c>
      <c r="AG1171" s="28">
        <v>0</v>
      </c>
      <c r="AH1171" s="28">
        <v>0</v>
      </c>
      <c r="AI1171" s="28">
        <v>0</v>
      </c>
      <c r="AJ1171" s="28">
        <v>0</v>
      </c>
      <c r="AK1171" s="28">
        <v>0</v>
      </c>
      <c r="AL1171" s="28">
        <v>4.0284183100000002</v>
      </c>
      <c r="AM1171" s="28">
        <v>4.0284183100000002</v>
      </c>
      <c r="AN1171" s="28">
        <v>0</v>
      </c>
      <c r="AO1171" s="28">
        <v>0</v>
      </c>
      <c r="AP1171" s="28">
        <v>3.7587889700000003</v>
      </c>
      <c r="AQ1171" s="28">
        <v>3.7587889700000003</v>
      </c>
      <c r="AR1171" s="28">
        <v>0</v>
      </c>
      <c r="AS1171" s="28">
        <v>2.2597396199999999</v>
      </c>
      <c r="AT1171" s="28">
        <v>10.0469469</v>
      </c>
      <c r="AU1171" s="28">
        <v>11.656723040000001</v>
      </c>
      <c r="AV1171" s="28">
        <v>16.893224830000001</v>
      </c>
      <c r="AW1171" s="28">
        <v>28.54994787</v>
      </c>
      <c r="AX1171" s="28">
        <v>0</v>
      </c>
      <c r="AY1171" s="28">
        <v>10.377167759999999</v>
      </c>
      <c r="AZ1171" s="28">
        <v>18.172780109999998</v>
      </c>
    </row>
    <row r="1172" spans="2:52" x14ac:dyDescent="0.25">
      <c r="B1172" s="15" t="s">
        <v>885</v>
      </c>
      <c r="C1172" s="28">
        <v>1.8710975799999998</v>
      </c>
      <c r="D1172" s="28">
        <v>0.59753440999999996</v>
      </c>
      <c r="E1172" s="28">
        <v>0.31158057999999994</v>
      </c>
      <c r="F1172" s="28">
        <v>8.5735500000000006E-2</v>
      </c>
      <c r="G1172" s="28">
        <v>0.20021833</v>
      </c>
      <c r="H1172" s="28">
        <v>1.2735631699999999</v>
      </c>
      <c r="I1172" s="28">
        <v>1.04940415</v>
      </c>
      <c r="J1172" s="28">
        <v>0.15720999999999999</v>
      </c>
      <c r="K1172" s="28">
        <v>5.6765000000000003E-2</v>
      </c>
      <c r="L1172" s="28">
        <v>1.0184019999999998E-2</v>
      </c>
      <c r="M1172" s="28">
        <v>37.440748509999999</v>
      </c>
      <c r="N1172" s="28">
        <v>37.440748509999999</v>
      </c>
      <c r="O1172" s="28">
        <v>0</v>
      </c>
      <c r="P1172" s="28">
        <v>0</v>
      </c>
      <c r="Q1172" s="28">
        <v>0</v>
      </c>
      <c r="R1172" s="28">
        <v>39.311846089999996</v>
      </c>
      <c r="S1172" s="28">
        <v>25.931687910000001</v>
      </c>
      <c r="T1172" s="28">
        <v>0.10777</v>
      </c>
      <c r="U1172" s="28">
        <v>4.0675930400000002</v>
      </c>
      <c r="V1172" s="28">
        <v>0</v>
      </c>
      <c r="W1172" s="28">
        <v>0</v>
      </c>
      <c r="X1172" s="28">
        <v>1.2089371100000001</v>
      </c>
      <c r="Y1172" s="28">
        <v>2.0463979299999999</v>
      </c>
      <c r="Z1172" s="28">
        <v>0</v>
      </c>
      <c r="AA1172" s="28">
        <v>33.36238599</v>
      </c>
      <c r="AB1172" s="28">
        <v>5.9494601000000005</v>
      </c>
      <c r="AC1172" s="28">
        <v>0</v>
      </c>
      <c r="AD1172" s="28">
        <v>0</v>
      </c>
      <c r="AE1172" s="28">
        <v>0</v>
      </c>
      <c r="AF1172" s="28">
        <v>0</v>
      </c>
      <c r="AG1172" s="28">
        <v>0</v>
      </c>
      <c r="AH1172" s="28">
        <v>0</v>
      </c>
      <c r="AI1172" s="28">
        <v>0</v>
      </c>
      <c r="AJ1172" s="28">
        <v>0</v>
      </c>
      <c r="AK1172" s="28">
        <v>0</v>
      </c>
      <c r="AL1172" s="28">
        <v>0.477215</v>
      </c>
      <c r="AM1172" s="28">
        <v>0.477215</v>
      </c>
      <c r="AN1172" s="28">
        <v>0</v>
      </c>
      <c r="AO1172" s="28">
        <v>0</v>
      </c>
      <c r="AP1172" s="28">
        <v>0</v>
      </c>
      <c r="AQ1172" s="28">
        <v>0</v>
      </c>
      <c r="AR1172" s="28">
        <v>0</v>
      </c>
      <c r="AS1172" s="28">
        <v>0</v>
      </c>
      <c r="AT1172" s="28">
        <v>0.477215</v>
      </c>
      <c r="AU1172" s="28">
        <v>5.4722451000000003</v>
      </c>
      <c r="AV1172" s="28">
        <v>14.399707809999999</v>
      </c>
      <c r="AW1172" s="28">
        <v>19.871952910000001</v>
      </c>
      <c r="AX1172" s="28">
        <v>0</v>
      </c>
      <c r="AY1172" s="28">
        <v>0</v>
      </c>
      <c r="AZ1172" s="28">
        <v>19.871952910000001</v>
      </c>
    </row>
    <row r="1173" spans="2:52" x14ac:dyDescent="0.25">
      <c r="B1173" s="15" t="s">
        <v>886</v>
      </c>
      <c r="C1173" s="28">
        <v>18.49548484</v>
      </c>
      <c r="D1173" s="28">
        <v>7.9873552299999995</v>
      </c>
      <c r="E1173" s="28">
        <v>1.38100592</v>
      </c>
      <c r="F1173" s="28">
        <v>5.1446748099999997</v>
      </c>
      <c r="G1173" s="28">
        <v>1.4616745</v>
      </c>
      <c r="H1173" s="28">
        <v>10.508129609999999</v>
      </c>
      <c r="I1173" s="28">
        <v>2.8459744500000004</v>
      </c>
      <c r="J1173" s="28">
        <v>1.8021384499999999</v>
      </c>
      <c r="K1173" s="28">
        <v>3.2812309200000001</v>
      </c>
      <c r="L1173" s="28">
        <v>2.57878579</v>
      </c>
      <c r="M1173" s="28">
        <v>92.289321000000001</v>
      </c>
      <c r="N1173" s="28">
        <v>92.289321000000001</v>
      </c>
      <c r="O1173" s="28">
        <v>0</v>
      </c>
      <c r="P1173" s="28">
        <v>0</v>
      </c>
      <c r="Q1173" s="28">
        <v>0</v>
      </c>
      <c r="R1173" s="28">
        <v>110.78480584</v>
      </c>
      <c r="S1173" s="28">
        <v>47.652358599999999</v>
      </c>
      <c r="T1173" s="28">
        <v>0</v>
      </c>
      <c r="U1173" s="28">
        <v>6.1436364599999997</v>
      </c>
      <c r="V1173" s="28">
        <v>0</v>
      </c>
      <c r="W1173" s="28">
        <v>0</v>
      </c>
      <c r="X1173" s="28">
        <v>1.8233439199999999</v>
      </c>
      <c r="Y1173" s="28">
        <v>10.90219089</v>
      </c>
      <c r="Z1173" s="28">
        <v>0</v>
      </c>
      <c r="AA1173" s="28">
        <v>66.521529870000009</v>
      </c>
      <c r="AB1173" s="28">
        <v>44.263275970000009</v>
      </c>
      <c r="AC1173" s="28">
        <v>0</v>
      </c>
      <c r="AD1173" s="28">
        <v>0</v>
      </c>
      <c r="AE1173" s="28">
        <v>0</v>
      </c>
      <c r="AF1173" s="28">
        <v>0</v>
      </c>
      <c r="AG1173" s="28">
        <v>0</v>
      </c>
      <c r="AH1173" s="28">
        <v>0</v>
      </c>
      <c r="AI1173" s="28">
        <v>0</v>
      </c>
      <c r="AJ1173" s="28">
        <v>0</v>
      </c>
      <c r="AK1173" s="28">
        <v>0</v>
      </c>
      <c r="AL1173" s="28">
        <v>0.27289099999999999</v>
      </c>
      <c r="AM1173" s="28">
        <v>0.27289099999999999</v>
      </c>
      <c r="AN1173" s="28">
        <v>0</v>
      </c>
      <c r="AO1173" s="28">
        <v>0</v>
      </c>
      <c r="AP1173" s="28">
        <v>0</v>
      </c>
      <c r="AQ1173" s="28">
        <v>0</v>
      </c>
      <c r="AR1173" s="28">
        <v>0</v>
      </c>
      <c r="AS1173" s="28">
        <v>0</v>
      </c>
      <c r="AT1173" s="28">
        <v>0.27289099999999999</v>
      </c>
      <c r="AU1173" s="28">
        <v>43.990384970000008</v>
      </c>
      <c r="AV1173" s="28">
        <v>61.238759170000002</v>
      </c>
      <c r="AW1173" s="28">
        <v>105.22914414</v>
      </c>
      <c r="AX1173" s="28">
        <v>0</v>
      </c>
      <c r="AY1173" s="28">
        <v>87.275281959999987</v>
      </c>
      <c r="AZ1173" s="28">
        <v>17.953862179999998</v>
      </c>
    </row>
    <row r="1174" spans="2:52" x14ac:dyDescent="0.25">
      <c r="B1174" s="15" t="s">
        <v>887</v>
      </c>
      <c r="C1174" s="28">
        <v>4.4025728100000006</v>
      </c>
      <c r="D1174" s="28">
        <v>2.4449175300000001</v>
      </c>
      <c r="E1174" s="28">
        <v>0.95519886000000009</v>
      </c>
      <c r="F1174" s="28">
        <v>0.91449336999999997</v>
      </c>
      <c r="G1174" s="28">
        <v>0.57522530000000005</v>
      </c>
      <c r="H1174" s="28">
        <v>1.95765528</v>
      </c>
      <c r="I1174" s="28">
        <v>0.81649192000000004</v>
      </c>
      <c r="J1174" s="28">
        <v>0.51763079999999995</v>
      </c>
      <c r="K1174" s="28">
        <v>0.26923999999999998</v>
      </c>
      <c r="L1174" s="28">
        <v>0.35429255999999998</v>
      </c>
      <c r="M1174" s="28">
        <v>47.067036999999999</v>
      </c>
      <c r="N1174" s="28">
        <v>47.067036999999999</v>
      </c>
      <c r="O1174" s="28">
        <v>0</v>
      </c>
      <c r="P1174" s="28">
        <v>0</v>
      </c>
      <c r="Q1174" s="28">
        <v>0</v>
      </c>
      <c r="R1174" s="28">
        <v>51.469609810000001</v>
      </c>
      <c r="S1174" s="28">
        <v>30.955504789999999</v>
      </c>
      <c r="T1174" s="28">
        <v>0.1111</v>
      </c>
      <c r="U1174" s="28">
        <v>2.9755011000000002</v>
      </c>
      <c r="V1174" s="28">
        <v>0</v>
      </c>
      <c r="W1174" s="28">
        <v>0</v>
      </c>
      <c r="X1174" s="28">
        <v>1.3242698899999998</v>
      </c>
      <c r="Y1174" s="28">
        <v>1.9614716200000002</v>
      </c>
      <c r="Z1174" s="28">
        <v>2.04365E-2</v>
      </c>
      <c r="AA1174" s="28">
        <v>37.348283899999998</v>
      </c>
      <c r="AB1174" s="28">
        <v>14.121325909999998</v>
      </c>
      <c r="AC1174" s="28">
        <v>0</v>
      </c>
      <c r="AD1174" s="28">
        <v>0</v>
      </c>
      <c r="AE1174" s="28">
        <v>0</v>
      </c>
      <c r="AF1174" s="28">
        <v>0</v>
      </c>
      <c r="AG1174" s="28">
        <v>0</v>
      </c>
      <c r="AH1174" s="28">
        <v>0</v>
      </c>
      <c r="AI1174" s="28">
        <v>0</v>
      </c>
      <c r="AJ1174" s="28">
        <v>0</v>
      </c>
      <c r="AK1174" s="28">
        <v>0</v>
      </c>
      <c r="AL1174" s="28">
        <v>0.44217090000000003</v>
      </c>
      <c r="AM1174" s="28">
        <v>0.44217090000000003</v>
      </c>
      <c r="AN1174" s="28">
        <v>0</v>
      </c>
      <c r="AO1174" s="28">
        <v>0</v>
      </c>
      <c r="AP1174" s="28">
        <v>0.1736645</v>
      </c>
      <c r="AQ1174" s="28">
        <v>0.1736645</v>
      </c>
      <c r="AR1174" s="28">
        <v>0</v>
      </c>
      <c r="AS1174" s="28">
        <v>0</v>
      </c>
      <c r="AT1174" s="28">
        <v>0.61583540000000003</v>
      </c>
      <c r="AU1174" s="28">
        <v>13.50549051</v>
      </c>
      <c r="AV1174" s="28">
        <v>50.610463230000008</v>
      </c>
      <c r="AW1174" s="28">
        <v>64.115953740000009</v>
      </c>
      <c r="AX1174" s="28">
        <v>0</v>
      </c>
      <c r="AY1174" s="28">
        <v>0.28416799999999998</v>
      </c>
      <c r="AZ1174" s="28">
        <v>63.831785740000001</v>
      </c>
    </row>
    <row r="1175" spans="2:52" x14ac:dyDescent="0.25">
      <c r="B1175" s="15" t="s">
        <v>888</v>
      </c>
      <c r="C1175" s="28">
        <v>2.2158878099999995</v>
      </c>
      <c r="D1175" s="28">
        <v>1.1541484</v>
      </c>
      <c r="E1175" s="28">
        <v>0.47568946999999995</v>
      </c>
      <c r="F1175" s="28">
        <v>0.40448725000000002</v>
      </c>
      <c r="G1175" s="28">
        <v>0.27397168</v>
      </c>
      <c r="H1175" s="28">
        <v>1.0617394099999999</v>
      </c>
      <c r="I1175" s="28">
        <v>0.45441415999999996</v>
      </c>
      <c r="J1175" s="28">
        <v>0.30300500000000002</v>
      </c>
      <c r="K1175" s="28">
        <v>0.27348024999999998</v>
      </c>
      <c r="L1175" s="28">
        <v>3.0839999999999999E-2</v>
      </c>
      <c r="M1175" s="28">
        <v>31.472124000000001</v>
      </c>
      <c r="N1175" s="28">
        <v>31.472124000000001</v>
      </c>
      <c r="O1175" s="28">
        <v>0</v>
      </c>
      <c r="P1175" s="28">
        <v>0</v>
      </c>
      <c r="Q1175" s="28">
        <v>0</v>
      </c>
      <c r="R1175" s="28">
        <v>33.688011809999999</v>
      </c>
      <c r="S1175" s="28">
        <v>15.97921043</v>
      </c>
      <c r="T1175" s="28">
        <v>3.6420000000000001E-2</v>
      </c>
      <c r="U1175" s="28">
        <v>2.3389380399999999</v>
      </c>
      <c r="V1175" s="28">
        <v>0</v>
      </c>
      <c r="W1175" s="28">
        <v>0</v>
      </c>
      <c r="X1175" s="28">
        <v>0.33464971999999998</v>
      </c>
      <c r="Y1175" s="28">
        <v>1.43814888</v>
      </c>
      <c r="Z1175" s="28">
        <v>0</v>
      </c>
      <c r="AA1175" s="28">
        <v>20.127367069999998</v>
      </c>
      <c r="AB1175" s="28">
        <v>13.560644740000001</v>
      </c>
      <c r="AC1175" s="28">
        <v>0</v>
      </c>
      <c r="AD1175" s="28">
        <v>0</v>
      </c>
      <c r="AE1175" s="28">
        <v>0</v>
      </c>
      <c r="AF1175" s="28">
        <v>0</v>
      </c>
      <c r="AG1175" s="28">
        <v>0</v>
      </c>
      <c r="AH1175" s="28">
        <v>0</v>
      </c>
      <c r="AI1175" s="28">
        <v>0</v>
      </c>
      <c r="AJ1175" s="28">
        <v>0</v>
      </c>
      <c r="AK1175" s="28">
        <v>0</v>
      </c>
      <c r="AL1175" s="28">
        <v>0.13930000000000001</v>
      </c>
      <c r="AM1175" s="28">
        <v>0.13930000000000001</v>
      </c>
      <c r="AN1175" s="28">
        <v>0</v>
      </c>
      <c r="AO1175" s="28">
        <v>0</v>
      </c>
      <c r="AP1175" s="28">
        <v>0</v>
      </c>
      <c r="AQ1175" s="28">
        <v>0</v>
      </c>
      <c r="AR1175" s="28">
        <v>0</v>
      </c>
      <c r="AS1175" s="28">
        <v>0</v>
      </c>
      <c r="AT1175" s="28">
        <v>0.13930000000000001</v>
      </c>
      <c r="AU1175" s="28">
        <v>13.42134474</v>
      </c>
      <c r="AV1175" s="28">
        <v>6.3241671999999998</v>
      </c>
      <c r="AW1175" s="28">
        <v>19.74551194</v>
      </c>
      <c r="AX1175" s="28">
        <v>0</v>
      </c>
      <c r="AY1175" s="28">
        <v>0</v>
      </c>
      <c r="AZ1175" s="28">
        <v>19.74551194</v>
      </c>
    </row>
    <row r="1176" spans="2:52" x14ac:dyDescent="0.25">
      <c r="B1176" s="15" t="s">
        <v>889</v>
      </c>
      <c r="C1176" s="28">
        <v>10.955595559999999</v>
      </c>
      <c r="D1176" s="28">
        <v>3.3400835899999999</v>
      </c>
      <c r="E1176" s="28">
        <v>1.4467175800000001</v>
      </c>
      <c r="F1176" s="28">
        <v>1.1245495000000001</v>
      </c>
      <c r="G1176" s="28">
        <v>0.76881651000000006</v>
      </c>
      <c r="H1176" s="28">
        <v>7.61551197</v>
      </c>
      <c r="I1176" s="28">
        <v>1.17220905</v>
      </c>
      <c r="J1176" s="28">
        <v>0.90471400000000002</v>
      </c>
      <c r="K1176" s="28">
        <v>5.4374799999999999</v>
      </c>
      <c r="L1176" s="28">
        <v>0.10110892000000002</v>
      </c>
      <c r="M1176" s="28">
        <v>86.202979749999997</v>
      </c>
      <c r="N1176" s="28">
        <v>86.077678000000006</v>
      </c>
      <c r="O1176" s="28">
        <v>0.12530174999999999</v>
      </c>
      <c r="P1176" s="28">
        <v>0</v>
      </c>
      <c r="Q1176" s="28">
        <v>0</v>
      </c>
      <c r="R1176" s="28">
        <v>97.158575310000003</v>
      </c>
      <c r="S1176" s="28">
        <v>45.668563470000002</v>
      </c>
      <c r="T1176" s="28">
        <v>0.38848930999999998</v>
      </c>
      <c r="U1176" s="28">
        <v>5.2201635599999996</v>
      </c>
      <c r="V1176" s="28">
        <v>0</v>
      </c>
      <c r="W1176" s="28">
        <v>0</v>
      </c>
      <c r="X1176" s="28">
        <v>5.5981548399999994</v>
      </c>
      <c r="Y1176" s="28">
        <v>6.0405566200000003</v>
      </c>
      <c r="Z1176" s="28">
        <v>3.7945617899999999</v>
      </c>
      <c r="AA1176" s="28">
        <v>66.710489590000009</v>
      </c>
      <c r="AB1176" s="28">
        <v>30.448085719999998</v>
      </c>
      <c r="AC1176" s="28">
        <v>0</v>
      </c>
      <c r="AD1176" s="28">
        <v>0</v>
      </c>
      <c r="AE1176" s="28">
        <v>0</v>
      </c>
      <c r="AF1176" s="28">
        <v>0</v>
      </c>
      <c r="AG1176" s="28">
        <v>0</v>
      </c>
      <c r="AH1176" s="28">
        <v>0</v>
      </c>
      <c r="AI1176" s="28">
        <v>0</v>
      </c>
      <c r="AJ1176" s="28">
        <v>8.3091079999999998E-2</v>
      </c>
      <c r="AK1176" s="28">
        <v>8.3091079999999998E-2</v>
      </c>
      <c r="AL1176" s="28">
        <v>4.0963332299999999</v>
      </c>
      <c r="AM1176" s="28">
        <v>4.0963332299999999</v>
      </c>
      <c r="AN1176" s="28">
        <v>0</v>
      </c>
      <c r="AO1176" s="28">
        <v>0</v>
      </c>
      <c r="AP1176" s="28">
        <v>5.0625</v>
      </c>
      <c r="AQ1176" s="28">
        <v>5.0625</v>
      </c>
      <c r="AR1176" s="28">
        <v>0</v>
      </c>
      <c r="AS1176" s="28">
        <v>0</v>
      </c>
      <c r="AT1176" s="28">
        <v>9.1588332300000008</v>
      </c>
      <c r="AU1176" s="28">
        <v>21.372343570000002</v>
      </c>
      <c r="AV1176" s="28">
        <v>26.296450979999999</v>
      </c>
      <c r="AW1176" s="28">
        <v>47.668794550000001</v>
      </c>
      <c r="AX1176" s="28">
        <v>3.6710945700000002</v>
      </c>
      <c r="AY1176" s="28">
        <v>7.6642917400000004</v>
      </c>
      <c r="AZ1176" s="28">
        <v>36.333408240000004</v>
      </c>
    </row>
    <row r="1177" spans="2:52" x14ac:dyDescent="0.25">
      <c r="B1177" s="25" t="s">
        <v>1582</v>
      </c>
      <c r="C1177" s="26">
        <f t="shared" ref="C1177:AZ1177" si="72">SUM(C1137:C1176)</f>
        <v>731.99815955000008</v>
      </c>
      <c r="D1177" s="26">
        <f t="shared" si="72"/>
        <v>212.90256628999998</v>
      </c>
      <c r="E1177" s="26">
        <f t="shared" si="72"/>
        <v>72.890161750000004</v>
      </c>
      <c r="F1177" s="26">
        <f t="shared" si="72"/>
        <v>110.09926743</v>
      </c>
      <c r="G1177" s="26">
        <f t="shared" si="72"/>
        <v>29.913137110000001</v>
      </c>
      <c r="H1177" s="26">
        <f t="shared" si="72"/>
        <v>519.09559325999999</v>
      </c>
      <c r="I1177" s="26">
        <f t="shared" si="72"/>
        <v>55.110635400000007</v>
      </c>
      <c r="J1177" s="26">
        <f t="shared" si="72"/>
        <v>39.37340674</v>
      </c>
      <c r="K1177" s="26">
        <f t="shared" si="72"/>
        <v>170.56795824000005</v>
      </c>
      <c r="L1177" s="26">
        <f t="shared" si="72"/>
        <v>254.04359288000006</v>
      </c>
      <c r="M1177" s="26">
        <f t="shared" si="72"/>
        <v>3240.6348444300002</v>
      </c>
      <c r="N1177" s="26">
        <f t="shared" si="72"/>
        <v>3027.6592188899999</v>
      </c>
      <c r="O1177" s="26">
        <f t="shared" si="72"/>
        <v>36.174556699999997</v>
      </c>
      <c r="P1177" s="26">
        <f t="shared" si="72"/>
        <v>66.341831790000015</v>
      </c>
      <c r="Q1177" s="26">
        <f t="shared" si="72"/>
        <v>110.45923705</v>
      </c>
      <c r="R1177" s="26">
        <f t="shared" si="72"/>
        <v>3972.6330039799996</v>
      </c>
      <c r="S1177" s="26">
        <f t="shared" si="72"/>
        <v>1727.1181128599999</v>
      </c>
      <c r="T1177" s="26">
        <f t="shared" si="72"/>
        <v>26.690312529999996</v>
      </c>
      <c r="U1177" s="26">
        <f t="shared" si="72"/>
        <v>237.40743595999999</v>
      </c>
      <c r="V1177" s="26">
        <f t="shared" si="72"/>
        <v>0.2</v>
      </c>
      <c r="W1177" s="26">
        <f t="shared" si="72"/>
        <v>37.323783290000009</v>
      </c>
      <c r="X1177" s="26">
        <f t="shared" si="72"/>
        <v>145.65703317000001</v>
      </c>
      <c r="Y1177" s="26">
        <f t="shared" si="72"/>
        <v>408.19979798000003</v>
      </c>
      <c r="Z1177" s="26">
        <f t="shared" si="72"/>
        <v>31.604515069999998</v>
      </c>
      <c r="AA1177" s="26">
        <f t="shared" si="72"/>
        <v>2614.2009908600007</v>
      </c>
      <c r="AB1177" s="26">
        <f t="shared" si="72"/>
        <v>1358.43201312</v>
      </c>
      <c r="AC1177" s="26">
        <f t="shared" si="72"/>
        <v>0</v>
      </c>
      <c r="AD1177" s="26">
        <f t="shared" si="72"/>
        <v>0</v>
      </c>
      <c r="AE1177" s="26">
        <f t="shared" si="72"/>
        <v>0</v>
      </c>
      <c r="AF1177" s="26">
        <f t="shared" si="72"/>
        <v>0</v>
      </c>
      <c r="AG1177" s="26">
        <f t="shared" si="72"/>
        <v>11.7955025</v>
      </c>
      <c r="AH1177" s="26">
        <f t="shared" si="72"/>
        <v>11.7955025</v>
      </c>
      <c r="AI1177" s="26">
        <f t="shared" si="72"/>
        <v>0</v>
      </c>
      <c r="AJ1177" s="26">
        <f t="shared" si="72"/>
        <v>285.51809488000004</v>
      </c>
      <c r="AK1177" s="26">
        <f t="shared" si="72"/>
        <v>297.31359737999998</v>
      </c>
      <c r="AL1177" s="26">
        <f t="shared" si="72"/>
        <v>298.2258281</v>
      </c>
      <c r="AM1177" s="26">
        <f t="shared" si="72"/>
        <v>298.2258281</v>
      </c>
      <c r="AN1177" s="26">
        <f t="shared" si="72"/>
        <v>0</v>
      </c>
      <c r="AO1177" s="26">
        <f t="shared" si="72"/>
        <v>0</v>
      </c>
      <c r="AP1177" s="26">
        <f t="shared" si="72"/>
        <v>55.848307989999988</v>
      </c>
      <c r="AQ1177" s="26">
        <f t="shared" si="72"/>
        <v>55.848307989999988</v>
      </c>
      <c r="AR1177" s="26">
        <f t="shared" si="72"/>
        <v>0</v>
      </c>
      <c r="AS1177" s="26">
        <f t="shared" si="72"/>
        <v>291.10737781999995</v>
      </c>
      <c r="AT1177" s="26">
        <f t="shared" si="72"/>
        <v>645.18151391000004</v>
      </c>
      <c r="AU1177" s="26">
        <f t="shared" si="72"/>
        <v>1010.5640965900002</v>
      </c>
      <c r="AV1177" s="26">
        <f t="shared" si="72"/>
        <v>1478.0925726899998</v>
      </c>
      <c r="AW1177" s="26">
        <f t="shared" si="72"/>
        <v>2488.6566692799997</v>
      </c>
      <c r="AX1177" s="26">
        <f t="shared" si="72"/>
        <v>33.87234686</v>
      </c>
      <c r="AY1177" s="26">
        <f t="shared" si="72"/>
        <v>250.06823424999996</v>
      </c>
      <c r="AZ1177" s="26">
        <f t="shared" si="72"/>
        <v>2204.7160881700011</v>
      </c>
    </row>
    <row r="1178" spans="2:52" x14ac:dyDescent="0.25"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</row>
    <row r="1179" spans="2:52" x14ac:dyDescent="0.25">
      <c r="B1179" s="14" t="s">
        <v>825</v>
      </c>
    </row>
    <row r="1180" spans="2:52" x14ac:dyDescent="0.25">
      <c r="B1180" s="15" t="s">
        <v>890</v>
      </c>
      <c r="C1180" s="28">
        <v>15.491491530000001</v>
      </c>
      <c r="D1180" s="28">
        <v>3.3780411399999997</v>
      </c>
      <c r="E1180" s="28">
        <v>0.6468123400000001</v>
      </c>
      <c r="F1180" s="28">
        <v>1.7371780400000001</v>
      </c>
      <c r="G1180" s="28">
        <v>0.99405076000000003</v>
      </c>
      <c r="H1180" s="28">
        <v>12.113450390000001</v>
      </c>
      <c r="I1180" s="28">
        <v>7.2003582100000001</v>
      </c>
      <c r="J1180" s="28">
        <v>0.78554292000000003</v>
      </c>
      <c r="K1180" s="28">
        <v>4.1275492599999994</v>
      </c>
      <c r="L1180" s="28">
        <v>0</v>
      </c>
      <c r="M1180" s="28">
        <v>56.744973000000002</v>
      </c>
      <c r="N1180" s="28">
        <v>56.744973000000002</v>
      </c>
      <c r="O1180" s="28">
        <v>0</v>
      </c>
      <c r="P1180" s="28">
        <v>0</v>
      </c>
      <c r="Q1180" s="28">
        <v>0</v>
      </c>
      <c r="R1180" s="28">
        <v>72.236464530000006</v>
      </c>
      <c r="S1180" s="28">
        <v>32.372500019999997</v>
      </c>
      <c r="T1180" s="28">
        <v>0.49174729</v>
      </c>
      <c r="U1180" s="28">
        <v>3.08823793</v>
      </c>
      <c r="V1180" s="28">
        <v>0</v>
      </c>
      <c r="W1180" s="28">
        <v>0</v>
      </c>
      <c r="X1180" s="28">
        <v>5.3249055700000003</v>
      </c>
      <c r="Y1180" s="28">
        <v>5.8292893499999998</v>
      </c>
      <c r="Z1180" s="28">
        <v>2.2363174100000003</v>
      </c>
      <c r="AA1180" s="28">
        <v>49.342997570000009</v>
      </c>
      <c r="AB1180" s="28">
        <v>22.893466959999998</v>
      </c>
      <c r="AC1180" s="28">
        <v>0</v>
      </c>
      <c r="AD1180" s="28">
        <v>0</v>
      </c>
      <c r="AE1180" s="28">
        <v>0</v>
      </c>
      <c r="AF1180" s="28">
        <v>0</v>
      </c>
      <c r="AG1180" s="28">
        <v>0</v>
      </c>
      <c r="AH1180" s="28">
        <v>0</v>
      </c>
      <c r="AI1180" s="28">
        <v>0</v>
      </c>
      <c r="AJ1180" s="28">
        <v>0</v>
      </c>
      <c r="AK1180" s="28">
        <v>0</v>
      </c>
      <c r="AL1180" s="28">
        <v>6.2316608699999998</v>
      </c>
      <c r="AM1180" s="28">
        <v>6.2316608699999998</v>
      </c>
      <c r="AN1180" s="28">
        <v>0</v>
      </c>
      <c r="AO1180" s="28">
        <v>0</v>
      </c>
      <c r="AP1180" s="28">
        <v>4.8127760400000001</v>
      </c>
      <c r="AQ1180" s="28">
        <v>4.8127760400000001</v>
      </c>
      <c r="AR1180" s="28">
        <v>0</v>
      </c>
      <c r="AS1180" s="28">
        <v>13.113662470000001</v>
      </c>
      <c r="AT1180" s="28">
        <v>24.158099380000003</v>
      </c>
      <c r="AU1180" s="28">
        <v>-1.2646324200000001</v>
      </c>
      <c r="AV1180" s="28">
        <v>1.7137653399999999</v>
      </c>
      <c r="AW1180" s="28">
        <v>0.44913292000000005</v>
      </c>
      <c r="AX1180" s="28">
        <v>0</v>
      </c>
      <c r="AY1180" s="28">
        <v>0</v>
      </c>
      <c r="AZ1180" s="28">
        <v>0.44913292000000005</v>
      </c>
    </row>
    <row r="1181" spans="2:52" x14ac:dyDescent="0.25">
      <c r="B1181" s="15" t="s">
        <v>891</v>
      </c>
      <c r="C1181" s="28">
        <v>1.32571474</v>
      </c>
      <c r="D1181" s="28">
        <v>0.54074199999999994</v>
      </c>
      <c r="E1181" s="28">
        <v>0.31008684999999997</v>
      </c>
      <c r="F1181" s="28">
        <v>0.1660412</v>
      </c>
      <c r="G1181" s="28">
        <v>6.4613950000000003E-2</v>
      </c>
      <c r="H1181" s="28">
        <v>0.78497273999999995</v>
      </c>
      <c r="I1181" s="28">
        <v>0.35573108000000003</v>
      </c>
      <c r="J1181" s="28">
        <v>0.15426171999999999</v>
      </c>
      <c r="K1181" s="28">
        <v>0.2181737</v>
      </c>
      <c r="L1181" s="28">
        <v>5.6806240000000001E-2</v>
      </c>
      <c r="M1181" s="28">
        <v>38.932200000000002</v>
      </c>
      <c r="N1181" s="28">
        <v>38.932200000000002</v>
      </c>
      <c r="O1181" s="28">
        <v>0</v>
      </c>
      <c r="P1181" s="28">
        <v>0</v>
      </c>
      <c r="Q1181" s="28">
        <v>0</v>
      </c>
      <c r="R1181" s="28">
        <v>40.257914740000004</v>
      </c>
      <c r="S1181" s="28">
        <v>21.451097430000001</v>
      </c>
      <c r="T1181" s="28">
        <v>0</v>
      </c>
      <c r="U1181" s="28">
        <v>3.71380132</v>
      </c>
      <c r="V1181" s="28">
        <v>0</v>
      </c>
      <c r="W1181" s="28">
        <v>0</v>
      </c>
      <c r="X1181" s="28">
        <v>1.6273333999999999</v>
      </c>
      <c r="Y1181" s="28">
        <v>1.4665533799999999</v>
      </c>
      <c r="Z1181" s="28">
        <v>1.11964744</v>
      </c>
      <c r="AA1181" s="28">
        <v>29.378432969999999</v>
      </c>
      <c r="AB1181" s="28">
        <v>10.87948177</v>
      </c>
      <c r="AC1181" s="28">
        <v>0</v>
      </c>
      <c r="AD1181" s="28">
        <v>0</v>
      </c>
      <c r="AE1181" s="28">
        <v>0</v>
      </c>
      <c r="AF1181" s="28">
        <v>0</v>
      </c>
      <c r="AG1181" s="28">
        <v>0</v>
      </c>
      <c r="AH1181" s="28">
        <v>0</v>
      </c>
      <c r="AI1181" s="28">
        <v>0</v>
      </c>
      <c r="AJ1181" s="28">
        <v>0</v>
      </c>
      <c r="AK1181" s="28">
        <v>0</v>
      </c>
      <c r="AL1181" s="28">
        <v>0.60170847999999999</v>
      </c>
      <c r="AM1181" s="28">
        <v>0.60170847999999999</v>
      </c>
      <c r="AN1181" s="28">
        <v>0</v>
      </c>
      <c r="AO1181" s="28">
        <v>0</v>
      </c>
      <c r="AP1181" s="28">
        <v>1.61031598</v>
      </c>
      <c r="AQ1181" s="28">
        <v>1.61031598</v>
      </c>
      <c r="AR1181" s="28">
        <v>0</v>
      </c>
      <c r="AS1181" s="28">
        <v>0</v>
      </c>
      <c r="AT1181" s="28">
        <v>2.2120244599999999</v>
      </c>
      <c r="AU1181" s="28">
        <v>8.6674573099999996</v>
      </c>
      <c r="AV1181" s="28">
        <v>6.8840459599999999</v>
      </c>
      <c r="AW1181" s="28">
        <v>15.55150327</v>
      </c>
      <c r="AX1181" s="28">
        <v>0</v>
      </c>
      <c r="AY1181" s="28">
        <v>0</v>
      </c>
      <c r="AZ1181" s="28">
        <v>15.55150327</v>
      </c>
    </row>
    <row r="1182" spans="2:52" x14ac:dyDescent="0.25">
      <c r="B1182" s="15" t="s">
        <v>892</v>
      </c>
      <c r="C1182" s="28">
        <v>3.5514519499999997</v>
      </c>
      <c r="D1182" s="28">
        <v>2.1875579499999995</v>
      </c>
      <c r="E1182" s="28">
        <v>1.3302658799999998</v>
      </c>
      <c r="F1182" s="28">
        <v>0.66848602000000001</v>
      </c>
      <c r="G1182" s="28">
        <v>0.18880604999999998</v>
      </c>
      <c r="H1182" s="28">
        <v>1.3638939999999999</v>
      </c>
      <c r="I1182" s="28">
        <v>0.3123629</v>
      </c>
      <c r="J1182" s="28">
        <v>0.19489999999999999</v>
      </c>
      <c r="K1182" s="28">
        <v>0</v>
      </c>
      <c r="L1182" s="28">
        <v>0.85663109999999998</v>
      </c>
      <c r="M1182" s="28">
        <v>63.272754280000001</v>
      </c>
      <c r="N1182" s="28">
        <v>63.257658999999997</v>
      </c>
      <c r="O1182" s="28">
        <v>1.5095280000000001E-2</v>
      </c>
      <c r="P1182" s="28">
        <v>0</v>
      </c>
      <c r="Q1182" s="28">
        <v>0</v>
      </c>
      <c r="R1182" s="28">
        <v>66.824206230000001</v>
      </c>
      <c r="S1182" s="28">
        <v>31.04654584</v>
      </c>
      <c r="T1182" s="28">
        <v>0.71519200999999999</v>
      </c>
      <c r="U1182" s="28">
        <v>4.0687173599999999</v>
      </c>
      <c r="V1182" s="28">
        <v>0</v>
      </c>
      <c r="W1182" s="28">
        <v>0</v>
      </c>
      <c r="X1182" s="28">
        <v>11.39270475</v>
      </c>
      <c r="Y1182" s="28">
        <v>11.383996470000001</v>
      </c>
      <c r="Z1182" s="28">
        <v>0</v>
      </c>
      <c r="AA1182" s="28">
        <v>58.607156429999996</v>
      </c>
      <c r="AB1182" s="28">
        <v>8.2170498000000016</v>
      </c>
      <c r="AC1182" s="28">
        <v>0</v>
      </c>
      <c r="AD1182" s="28">
        <v>0</v>
      </c>
      <c r="AE1182" s="28">
        <v>0</v>
      </c>
      <c r="AF1182" s="28">
        <v>0</v>
      </c>
      <c r="AG1182" s="28">
        <v>0</v>
      </c>
      <c r="AH1182" s="28">
        <v>0</v>
      </c>
      <c r="AI1182" s="28">
        <v>0</v>
      </c>
      <c r="AJ1182" s="28">
        <v>0</v>
      </c>
      <c r="AK1182" s="28">
        <v>0</v>
      </c>
      <c r="AL1182" s="28">
        <v>1.174177</v>
      </c>
      <c r="AM1182" s="28">
        <v>1.174177</v>
      </c>
      <c r="AN1182" s="28">
        <v>0</v>
      </c>
      <c r="AO1182" s="28">
        <v>0</v>
      </c>
      <c r="AP1182" s="28">
        <v>0</v>
      </c>
      <c r="AQ1182" s="28">
        <v>0</v>
      </c>
      <c r="AR1182" s="28">
        <v>0</v>
      </c>
      <c r="AS1182" s="28">
        <v>0</v>
      </c>
      <c r="AT1182" s="28">
        <v>1.174177</v>
      </c>
      <c r="AU1182" s="28">
        <v>7.0428728000000005</v>
      </c>
      <c r="AV1182" s="28">
        <v>4.0604448900000003</v>
      </c>
      <c r="AW1182" s="28">
        <v>11.103317690000001</v>
      </c>
      <c r="AX1182" s="28">
        <v>0</v>
      </c>
      <c r="AY1182" s="28">
        <v>0</v>
      </c>
      <c r="AZ1182" s="28">
        <v>11.103317690000001</v>
      </c>
    </row>
    <row r="1183" spans="2:52" x14ac:dyDescent="0.25">
      <c r="B1183" s="15" t="s">
        <v>893</v>
      </c>
      <c r="C1183" s="28">
        <v>0.83332271999999996</v>
      </c>
      <c r="D1183" s="28">
        <v>0.41227441999999997</v>
      </c>
      <c r="E1183" s="28">
        <v>0.35513254999999999</v>
      </c>
      <c r="F1183" s="28">
        <v>3.2142959999999998E-2</v>
      </c>
      <c r="G1183" s="28">
        <v>2.4998909999999999E-2</v>
      </c>
      <c r="H1183" s="28">
        <v>0.42104829999999999</v>
      </c>
      <c r="I1183" s="28">
        <v>0.24935499999999999</v>
      </c>
      <c r="J1183" s="28">
        <v>6.2404000000000001E-2</v>
      </c>
      <c r="K1183" s="28">
        <v>6.9999999999999999E-4</v>
      </c>
      <c r="L1183" s="28">
        <v>0.1085893</v>
      </c>
      <c r="M1183" s="28">
        <v>42.059092</v>
      </c>
      <c r="N1183" s="28">
        <v>42.059092</v>
      </c>
      <c r="O1183" s="28">
        <v>0</v>
      </c>
      <c r="P1183" s="28">
        <v>0</v>
      </c>
      <c r="Q1183" s="28">
        <v>0</v>
      </c>
      <c r="R1183" s="28">
        <v>42.892414719999998</v>
      </c>
      <c r="S1183" s="28">
        <v>25.667413309999997</v>
      </c>
      <c r="T1183" s="28">
        <v>1.39195903</v>
      </c>
      <c r="U1183" s="28">
        <v>3.5424323100000001</v>
      </c>
      <c r="V1183" s="28">
        <v>0</v>
      </c>
      <c r="W1183" s="28">
        <v>0.191356</v>
      </c>
      <c r="X1183" s="28">
        <v>0.74103783000000001</v>
      </c>
      <c r="Y1183" s="28">
        <v>3.9342595899999999</v>
      </c>
      <c r="Z1183" s="28">
        <v>0.38482542999999997</v>
      </c>
      <c r="AA1183" s="28">
        <v>35.853283499999989</v>
      </c>
      <c r="AB1183" s="28">
        <v>7.0391312199999998</v>
      </c>
      <c r="AC1183" s="28">
        <v>0</v>
      </c>
      <c r="AD1183" s="28">
        <v>0</v>
      </c>
      <c r="AE1183" s="28">
        <v>0</v>
      </c>
      <c r="AF1183" s="28">
        <v>0</v>
      </c>
      <c r="AG1183" s="28">
        <v>0</v>
      </c>
      <c r="AH1183" s="28">
        <v>0</v>
      </c>
      <c r="AI1183" s="28">
        <v>0</v>
      </c>
      <c r="AJ1183" s="28">
        <v>0</v>
      </c>
      <c r="AK1183" s="28">
        <v>0</v>
      </c>
      <c r="AL1183" s="28">
        <v>0</v>
      </c>
      <c r="AM1183" s="28">
        <v>0</v>
      </c>
      <c r="AN1183" s="28">
        <v>0</v>
      </c>
      <c r="AO1183" s="28">
        <v>0</v>
      </c>
      <c r="AP1183" s="28">
        <v>0.4975</v>
      </c>
      <c r="AQ1183" s="28">
        <v>0.4975</v>
      </c>
      <c r="AR1183" s="28">
        <v>0</v>
      </c>
      <c r="AS1183" s="28">
        <v>0</v>
      </c>
      <c r="AT1183" s="28">
        <v>0.4975</v>
      </c>
      <c r="AU1183" s="28">
        <v>6.5416312199999993</v>
      </c>
      <c r="AV1183" s="28">
        <v>6.2178007500000003</v>
      </c>
      <c r="AW1183" s="28">
        <v>12.759431970000001</v>
      </c>
      <c r="AX1183" s="28">
        <v>0</v>
      </c>
      <c r="AY1183" s="28">
        <v>0</v>
      </c>
      <c r="AZ1183" s="28">
        <v>12.759431970000001</v>
      </c>
    </row>
    <row r="1184" spans="2:52" x14ac:dyDescent="0.25">
      <c r="B1184" s="15" t="s">
        <v>894</v>
      </c>
      <c r="C1184" s="28">
        <v>68.102770599999999</v>
      </c>
      <c r="D1184" s="28">
        <v>30.041094280000003</v>
      </c>
      <c r="E1184" s="28">
        <v>6.5539279000000006</v>
      </c>
      <c r="F1184" s="28">
        <v>22.01916928</v>
      </c>
      <c r="G1184" s="28">
        <v>1.4679971000000001</v>
      </c>
      <c r="H1184" s="28">
        <v>38.061676320000004</v>
      </c>
      <c r="I1184" s="28">
        <v>7.2318662900000001</v>
      </c>
      <c r="J1184" s="28">
        <v>9.2257333500000005</v>
      </c>
      <c r="K1184" s="28">
        <v>21.527302429999999</v>
      </c>
      <c r="L1184" s="28">
        <v>7.6774250000000002E-2</v>
      </c>
      <c r="M1184" s="28">
        <v>177.07208046</v>
      </c>
      <c r="N1184" s="28">
        <v>176.227002</v>
      </c>
      <c r="O1184" s="28">
        <v>0.84507845999999998</v>
      </c>
      <c r="P1184" s="28">
        <v>0</v>
      </c>
      <c r="Q1184" s="28">
        <v>0</v>
      </c>
      <c r="R1184" s="28">
        <v>245.17485106000001</v>
      </c>
      <c r="S1184" s="28">
        <v>130.55705931999998</v>
      </c>
      <c r="T1184" s="28">
        <v>2.6633882200000003</v>
      </c>
      <c r="U1184" s="28">
        <v>14.4917792</v>
      </c>
      <c r="V1184" s="28">
        <v>0</v>
      </c>
      <c r="W1184" s="28">
        <v>0.59561600000000003</v>
      </c>
      <c r="X1184" s="28">
        <v>2.3280270000000001</v>
      </c>
      <c r="Y1184" s="28">
        <v>46.068095960000001</v>
      </c>
      <c r="Z1184" s="28">
        <v>4.7280741500000003</v>
      </c>
      <c r="AA1184" s="28">
        <v>201.43203985</v>
      </c>
      <c r="AB1184" s="28">
        <v>43.742811209999999</v>
      </c>
      <c r="AC1184" s="28">
        <v>0</v>
      </c>
      <c r="AD1184" s="28">
        <v>0</v>
      </c>
      <c r="AE1184" s="28">
        <v>0</v>
      </c>
      <c r="AF1184" s="28">
        <v>0</v>
      </c>
      <c r="AG1184" s="28">
        <v>0</v>
      </c>
      <c r="AH1184" s="28">
        <v>0</v>
      </c>
      <c r="AI1184" s="28">
        <v>0</v>
      </c>
      <c r="AJ1184" s="28">
        <v>7.9439259999999998E-2</v>
      </c>
      <c r="AK1184" s="28">
        <v>7.9439259999999998E-2</v>
      </c>
      <c r="AL1184" s="28">
        <v>27.215777939999999</v>
      </c>
      <c r="AM1184" s="28">
        <v>27.215777939999999</v>
      </c>
      <c r="AN1184" s="28">
        <v>0</v>
      </c>
      <c r="AO1184" s="28">
        <v>0</v>
      </c>
      <c r="AP1184" s="28">
        <v>7.3425075800000004</v>
      </c>
      <c r="AQ1184" s="28">
        <v>7.3425075800000004</v>
      </c>
      <c r="AR1184" s="28">
        <v>0</v>
      </c>
      <c r="AS1184" s="28">
        <v>0</v>
      </c>
      <c r="AT1184" s="28">
        <v>34.558285519999998</v>
      </c>
      <c r="AU1184" s="28">
        <v>9.2639649500000019</v>
      </c>
      <c r="AV1184" s="28">
        <v>11.986094570000001</v>
      </c>
      <c r="AW1184" s="28">
        <v>21.250059520000001</v>
      </c>
      <c r="AX1184" s="28">
        <v>0</v>
      </c>
      <c r="AY1184" s="28">
        <v>0</v>
      </c>
      <c r="AZ1184" s="28">
        <v>21.250059520000001</v>
      </c>
    </row>
    <row r="1185" spans="2:52" x14ac:dyDescent="0.25">
      <c r="B1185" s="15" t="s">
        <v>895</v>
      </c>
      <c r="C1185" s="28">
        <v>4.6921834200000001</v>
      </c>
      <c r="D1185" s="28">
        <v>1.19243459</v>
      </c>
      <c r="E1185" s="28">
        <v>0.34959708999999994</v>
      </c>
      <c r="F1185" s="28">
        <v>0.59337099999999998</v>
      </c>
      <c r="G1185" s="28">
        <v>0.24946650000000001</v>
      </c>
      <c r="H1185" s="28">
        <v>3.4997488300000001</v>
      </c>
      <c r="I1185" s="28">
        <v>0.38381715999999999</v>
      </c>
      <c r="J1185" s="28">
        <v>0.52619386999999995</v>
      </c>
      <c r="K1185" s="28">
        <v>3.46E-3</v>
      </c>
      <c r="L1185" s="28">
        <v>2.5862778</v>
      </c>
      <c r="M1185" s="28">
        <v>85.130628999999999</v>
      </c>
      <c r="N1185" s="28">
        <v>85.130628999999999</v>
      </c>
      <c r="O1185" s="28">
        <v>0</v>
      </c>
      <c r="P1185" s="28">
        <v>0</v>
      </c>
      <c r="Q1185" s="28">
        <v>0</v>
      </c>
      <c r="R1185" s="28">
        <v>89.822812420000005</v>
      </c>
      <c r="S1185" s="28">
        <v>32.663375520000002</v>
      </c>
      <c r="T1185" s="28">
        <v>0</v>
      </c>
      <c r="U1185" s="28">
        <v>5.6460951900000005</v>
      </c>
      <c r="V1185" s="28">
        <v>0</v>
      </c>
      <c r="W1185" s="28">
        <v>0</v>
      </c>
      <c r="X1185" s="28">
        <v>4.9084899900000005</v>
      </c>
      <c r="Y1185" s="28">
        <v>4.2802907800000005</v>
      </c>
      <c r="Z1185" s="28">
        <v>0.67777152000000007</v>
      </c>
      <c r="AA1185" s="28">
        <v>48.176023000000008</v>
      </c>
      <c r="AB1185" s="28">
        <v>41.646789420000005</v>
      </c>
      <c r="AC1185" s="28">
        <v>0</v>
      </c>
      <c r="AD1185" s="28">
        <v>0</v>
      </c>
      <c r="AE1185" s="28">
        <v>0</v>
      </c>
      <c r="AF1185" s="28">
        <v>0</v>
      </c>
      <c r="AG1185" s="28">
        <v>0</v>
      </c>
      <c r="AH1185" s="28">
        <v>0</v>
      </c>
      <c r="AI1185" s="28">
        <v>0</v>
      </c>
      <c r="AJ1185" s="28">
        <v>0</v>
      </c>
      <c r="AK1185" s="28">
        <v>0</v>
      </c>
      <c r="AL1185" s="28">
        <v>6.5622558399999997</v>
      </c>
      <c r="AM1185" s="28">
        <v>6.5622558399999997</v>
      </c>
      <c r="AN1185" s="28">
        <v>0</v>
      </c>
      <c r="AO1185" s="28">
        <v>0</v>
      </c>
      <c r="AP1185" s="28">
        <v>0.48531563999999999</v>
      </c>
      <c r="AQ1185" s="28">
        <v>0.48531563999999999</v>
      </c>
      <c r="AR1185" s="28">
        <v>0</v>
      </c>
      <c r="AS1185" s="28">
        <v>6.34130064</v>
      </c>
      <c r="AT1185" s="28">
        <v>13.388872119999998</v>
      </c>
      <c r="AU1185" s="28">
        <v>28.257917299999999</v>
      </c>
      <c r="AV1185" s="28">
        <v>50.748780549999999</v>
      </c>
      <c r="AW1185" s="28">
        <v>79.006697849999995</v>
      </c>
      <c r="AX1185" s="28">
        <v>0</v>
      </c>
      <c r="AY1185" s="28">
        <v>0</v>
      </c>
      <c r="AZ1185" s="28">
        <v>79.006697849999995</v>
      </c>
    </row>
    <row r="1186" spans="2:52" x14ac:dyDescent="0.25">
      <c r="B1186" s="15" t="s">
        <v>896</v>
      </c>
      <c r="C1186" s="28">
        <v>2.6510603100000001</v>
      </c>
      <c r="D1186" s="28">
        <v>1.890353</v>
      </c>
      <c r="E1186" s="28">
        <v>0.65206718999999991</v>
      </c>
      <c r="F1186" s="28">
        <v>0.98757117000000005</v>
      </c>
      <c r="G1186" s="28">
        <v>0.25071463999999999</v>
      </c>
      <c r="H1186" s="28">
        <v>0.76070730999999991</v>
      </c>
      <c r="I1186" s="28">
        <v>0.40623554000000001</v>
      </c>
      <c r="J1186" s="28">
        <v>0.17081939000000002</v>
      </c>
      <c r="K1186" s="28">
        <v>0.148373</v>
      </c>
      <c r="L1186" s="28">
        <v>3.5279379999999999E-2</v>
      </c>
      <c r="M1186" s="28">
        <v>62.542146979999998</v>
      </c>
      <c r="N1186" s="28">
        <v>62.542146979999998</v>
      </c>
      <c r="O1186" s="28">
        <v>0</v>
      </c>
      <c r="P1186" s="28">
        <v>0</v>
      </c>
      <c r="Q1186" s="28">
        <v>0</v>
      </c>
      <c r="R1186" s="28">
        <v>65.193207290000004</v>
      </c>
      <c r="S1186" s="28">
        <v>42.658690440000001</v>
      </c>
      <c r="T1186" s="28">
        <v>0.19410290999999999</v>
      </c>
      <c r="U1186" s="28">
        <v>5.7856231200000003</v>
      </c>
      <c r="V1186" s="28">
        <v>0</v>
      </c>
      <c r="W1186" s="28">
        <v>0</v>
      </c>
      <c r="X1186" s="28">
        <v>2.2096533300000001</v>
      </c>
      <c r="Y1186" s="28">
        <v>2.8434903500000002</v>
      </c>
      <c r="Z1186" s="28">
        <v>0</v>
      </c>
      <c r="AA1186" s="28">
        <v>53.691560149999994</v>
      </c>
      <c r="AB1186" s="28">
        <v>11.501647140000001</v>
      </c>
      <c r="AC1186" s="28">
        <v>0</v>
      </c>
      <c r="AD1186" s="28">
        <v>0</v>
      </c>
      <c r="AE1186" s="28">
        <v>0</v>
      </c>
      <c r="AF1186" s="28">
        <v>0</v>
      </c>
      <c r="AG1186" s="28">
        <v>0</v>
      </c>
      <c r="AH1186" s="28">
        <v>0</v>
      </c>
      <c r="AI1186" s="28">
        <v>0</v>
      </c>
      <c r="AJ1186" s="28">
        <v>0</v>
      </c>
      <c r="AK1186" s="28">
        <v>0</v>
      </c>
      <c r="AL1186" s="28">
        <v>8.4948040900000006</v>
      </c>
      <c r="AM1186" s="28">
        <v>8.4948040900000006</v>
      </c>
      <c r="AN1186" s="28">
        <v>0</v>
      </c>
      <c r="AO1186" s="28">
        <v>0</v>
      </c>
      <c r="AP1186" s="28">
        <v>0</v>
      </c>
      <c r="AQ1186" s="28">
        <v>0</v>
      </c>
      <c r="AR1186" s="28">
        <v>0</v>
      </c>
      <c r="AS1186" s="28">
        <v>2.7366255000000002</v>
      </c>
      <c r="AT1186" s="28">
        <v>11.231429589999999</v>
      </c>
      <c r="AU1186" s="28">
        <v>0.27021754999999997</v>
      </c>
      <c r="AV1186" s="28">
        <v>16.211980880000002</v>
      </c>
      <c r="AW1186" s="28">
        <v>16.48219843</v>
      </c>
      <c r="AX1186" s="28">
        <v>0</v>
      </c>
      <c r="AY1186" s="28">
        <v>0</v>
      </c>
      <c r="AZ1186" s="28">
        <v>16.48219843</v>
      </c>
    </row>
    <row r="1187" spans="2:52" x14ac:dyDescent="0.25">
      <c r="B1187" s="15" t="s">
        <v>897</v>
      </c>
      <c r="C1187" s="28">
        <v>9.6078024499999994</v>
      </c>
      <c r="D1187" s="28">
        <v>5.6228453800000002</v>
      </c>
      <c r="E1187" s="28">
        <v>1.9062340600000001</v>
      </c>
      <c r="F1187" s="28">
        <v>3.1202784599999998</v>
      </c>
      <c r="G1187" s="28">
        <v>0.59633285999999996</v>
      </c>
      <c r="H1187" s="28">
        <v>3.9849570700000001</v>
      </c>
      <c r="I1187" s="28">
        <v>1.12470907</v>
      </c>
      <c r="J1187" s="28">
        <v>1.7284649999999999</v>
      </c>
      <c r="K1187" s="28">
        <v>0.73386043999999995</v>
      </c>
      <c r="L1187" s="28">
        <v>0.39792255999999998</v>
      </c>
      <c r="M1187" s="28">
        <v>120.45310194</v>
      </c>
      <c r="N1187" s="28">
        <v>120.374003</v>
      </c>
      <c r="O1187" s="28">
        <v>7.9098940000000006E-2</v>
      </c>
      <c r="P1187" s="28">
        <v>0</v>
      </c>
      <c r="Q1187" s="28">
        <v>0</v>
      </c>
      <c r="R1187" s="28">
        <v>130.06090438999999</v>
      </c>
      <c r="S1187" s="28">
        <v>50.783104869999995</v>
      </c>
      <c r="T1187" s="28">
        <v>0.38053500000000001</v>
      </c>
      <c r="U1187" s="28">
        <v>9.5931513299999995</v>
      </c>
      <c r="V1187" s="28">
        <v>0</v>
      </c>
      <c r="W1187" s="28">
        <v>2.5741128600000001</v>
      </c>
      <c r="X1187" s="28">
        <v>14.470950689999999</v>
      </c>
      <c r="Y1187" s="28">
        <v>11.48873291</v>
      </c>
      <c r="Z1187" s="28">
        <v>0</v>
      </c>
      <c r="AA1187" s="28">
        <v>89.29058766</v>
      </c>
      <c r="AB1187" s="28">
        <v>40.770316730000005</v>
      </c>
      <c r="AC1187" s="28">
        <v>0</v>
      </c>
      <c r="AD1187" s="28">
        <v>0</v>
      </c>
      <c r="AE1187" s="28">
        <v>0</v>
      </c>
      <c r="AF1187" s="28">
        <v>0</v>
      </c>
      <c r="AG1187" s="28">
        <v>0</v>
      </c>
      <c r="AH1187" s="28">
        <v>0</v>
      </c>
      <c r="AI1187" s="28">
        <v>0</v>
      </c>
      <c r="AJ1187" s="28">
        <v>0</v>
      </c>
      <c r="AK1187" s="28">
        <v>0</v>
      </c>
      <c r="AL1187" s="28">
        <v>1.1516683700000001</v>
      </c>
      <c r="AM1187" s="28">
        <v>1.1516683700000001</v>
      </c>
      <c r="AN1187" s="28">
        <v>0</v>
      </c>
      <c r="AO1187" s="28">
        <v>0</v>
      </c>
      <c r="AP1187" s="28">
        <v>0</v>
      </c>
      <c r="AQ1187" s="28">
        <v>0</v>
      </c>
      <c r="AR1187" s="28">
        <v>0</v>
      </c>
      <c r="AS1187" s="28">
        <v>0</v>
      </c>
      <c r="AT1187" s="28">
        <v>1.1516683700000001</v>
      </c>
      <c r="AU1187" s="28">
        <v>39.618648360000002</v>
      </c>
      <c r="AV1187" s="28">
        <v>51.158203089999994</v>
      </c>
      <c r="AW1187" s="28">
        <v>90.776851450000009</v>
      </c>
      <c r="AX1187" s="28">
        <v>0</v>
      </c>
      <c r="AY1187" s="28">
        <v>0</v>
      </c>
      <c r="AZ1187" s="28">
        <v>90.776851450000009</v>
      </c>
    </row>
    <row r="1188" spans="2:52" x14ac:dyDescent="0.25">
      <c r="B1188" s="15" t="s">
        <v>898</v>
      </c>
      <c r="C1188" s="28">
        <v>1.0290676999999999</v>
      </c>
      <c r="D1188" s="28">
        <v>0.55482224000000002</v>
      </c>
      <c r="E1188" s="28">
        <v>0.24793252000000002</v>
      </c>
      <c r="F1188" s="28">
        <v>0.20805999999999999</v>
      </c>
      <c r="G1188" s="28">
        <v>9.8829719999999996E-2</v>
      </c>
      <c r="H1188" s="28">
        <v>0.47424545999999995</v>
      </c>
      <c r="I1188" s="28">
        <v>0.247368</v>
      </c>
      <c r="J1188" s="28">
        <v>9.1764999999999999E-2</v>
      </c>
      <c r="K1188" s="28">
        <v>0</v>
      </c>
      <c r="L1188" s="28">
        <v>0.13511245999999999</v>
      </c>
      <c r="M1188" s="28">
        <v>43.322308999999997</v>
      </c>
      <c r="N1188" s="28">
        <v>43.322308999999997</v>
      </c>
      <c r="O1188" s="28">
        <v>0</v>
      </c>
      <c r="P1188" s="28">
        <v>0</v>
      </c>
      <c r="Q1188" s="28">
        <v>0</v>
      </c>
      <c r="R1188" s="28">
        <v>44.351376700000003</v>
      </c>
      <c r="S1188" s="28">
        <v>22.517136829999998</v>
      </c>
      <c r="T1188" s="28">
        <v>0</v>
      </c>
      <c r="U1188" s="28">
        <v>5.0252250800000002</v>
      </c>
      <c r="V1188" s="28">
        <v>0</v>
      </c>
      <c r="W1188" s="28">
        <v>0</v>
      </c>
      <c r="X1188" s="28">
        <v>2.20916252</v>
      </c>
      <c r="Y1188" s="28">
        <v>3.2117813399999999</v>
      </c>
      <c r="Z1188" s="28">
        <v>0</v>
      </c>
      <c r="AA1188" s="28">
        <v>32.963305769999998</v>
      </c>
      <c r="AB1188" s="28">
        <v>11.38807093</v>
      </c>
      <c r="AC1188" s="28">
        <v>0</v>
      </c>
      <c r="AD1188" s="28">
        <v>0</v>
      </c>
      <c r="AE1188" s="28">
        <v>0</v>
      </c>
      <c r="AF1188" s="28">
        <v>0</v>
      </c>
      <c r="AG1188" s="28">
        <v>0</v>
      </c>
      <c r="AH1188" s="28">
        <v>0</v>
      </c>
      <c r="AI1188" s="28">
        <v>0</v>
      </c>
      <c r="AJ1188" s="28">
        <v>0.29563499999999998</v>
      </c>
      <c r="AK1188" s="28">
        <v>0.29563499999999998</v>
      </c>
      <c r="AL1188" s="28">
        <v>4.9897848200000006</v>
      </c>
      <c r="AM1188" s="28">
        <v>4.9897848200000006</v>
      </c>
      <c r="AN1188" s="28">
        <v>0</v>
      </c>
      <c r="AO1188" s="28">
        <v>0</v>
      </c>
      <c r="AP1188" s="28">
        <v>0</v>
      </c>
      <c r="AQ1188" s="28">
        <v>0</v>
      </c>
      <c r="AR1188" s="28">
        <v>0</v>
      </c>
      <c r="AS1188" s="28">
        <v>1.9643707800000001</v>
      </c>
      <c r="AT1188" s="28">
        <v>6.9541556000000009</v>
      </c>
      <c r="AU1188" s="28">
        <v>4.7295503300000004</v>
      </c>
      <c r="AV1188" s="28">
        <v>14.483862349999999</v>
      </c>
      <c r="AW1188" s="28">
        <v>19.213412680000001</v>
      </c>
      <c r="AX1188" s="28">
        <v>0</v>
      </c>
      <c r="AY1188" s="28">
        <v>0</v>
      </c>
      <c r="AZ1188" s="28">
        <v>19.213412680000001</v>
      </c>
    </row>
    <row r="1189" spans="2:52" x14ac:dyDescent="0.25">
      <c r="B1189" s="15" t="s">
        <v>899</v>
      </c>
      <c r="C1189" s="28">
        <v>1.91816158</v>
      </c>
      <c r="D1189" s="28">
        <v>0.67919991000000002</v>
      </c>
      <c r="E1189" s="28">
        <v>0.33529488000000002</v>
      </c>
      <c r="F1189" s="28">
        <v>0.15128504999999998</v>
      </c>
      <c r="G1189" s="28">
        <v>0.19261998000000002</v>
      </c>
      <c r="H1189" s="28">
        <v>1.2389616699999999</v>
      </c>
      <c r="I1189" s="28">
        <v>0.58079380000000003</v>
      </c>
      <c r="J1189" s="28">
        <v>0.38893699999999998</v>
      </c>
      <c r="K1189" s="28">
        <v>0.18495</v>
      </c>
      <c r="L1189" s="28">
        <v>8.4280869999999994E-2</v>
      </c>
      <c r="M1189" s="28">
        <v>97.603416510000002</v>
      </c>
      <c r="N1189" s="28">
        <v>97.583741000000003</v>
      </c>
      <c r="O1189" s="28">
        <v>1.9675509999999997E-2</v>
      </c>
      <c r="P1189" s="28">
        <v>0</v>
      </c>
      <c r="Q1189" s="28">
        <v>0</v>
      </c>
      <c r="R1189" s="28">
        <v>99.521578090000006</v>
      </c>
      <c r="S1189" s="28">
        <v>49.022219849999999</v>
      </c>
      <c r="T1189" s="28">
        <v>0</v>
      </c>
      <c r="U1189" s="28">
        <v>5.9034184299999994</v>
      </c>
      <c r="V1189" s="28">
        <v>0</v>
      </c>
      <c r="W1189" s="28">
        <v>0</v>
      </c>
      <c r="X1189" s="28">
        <v>0.70410941000000005</v>
      </c>
      <c r="Y1189" s="28">
        <v>3.7615441700000001</v>
      </c>
      <c r="Z1189" s="28">
        <v>0</v>
      </c>
      <c r="AA1189" s="28">
        <v>59.391291860000003</v>
      </c>
      <c r="AB1189" s="28">
        <v>40.130286229999996</v>
      </c>
      <c r="AC1189" s="28">
        <v>0</v>
      </c>
      <c r="AD1189" s="28">
        <v>0</v>
      </c>
      <c r="AE1189" s="28">
        <v>0</v>
      </c>
      <c r="AF1189" s="28">
        <v>0</v>
      </c>
      <c r="AG1189" s="28">
        <v>0</v>
      </c>
      <c r="AH1189" s="28">
        <v>0</v>
      </c>
      <c r="AI1189" s="28">
        <v>0</v>
      </c>
      <c r="AJ1189" s="28">
        <v>0</v>
      </c>
      <c r="AK1189" s="28">
        <v>0</v>
      </c>
      <c r="AL1189" s="28">
        <v>21.40839085</v>
      </c>
      <c r="AM1189" s="28">
        <v>21.40839085</v>
      </c>
      <c r="AN1189" s="28">
        <v>0</v>
      </c>
      <c r="AO1189" s="28">
        <v>0</v>
      </c>
      <c r="AP1189" s="28">
        <v>0.35845034999999997</v>
      </c>
      <c r="AQ1189" s="28">
        <v>0.35845034999999997</v>
      </c>
      <c r="AR1189" s="28">
        <v>0</v>
      </c>
      <c r="AS1189" s="28">
        <v>0</v>
      </c>
      <c r="AT1189" s="28">
        <v>21.766841200000002</v>
      </c>
      <c r="AU1189" s="28">
        <v>18.363445030000001</v>
      </c>
      <c r="AV1189" s="28">
        <v>11.788622980000001</v>
      </c>
      <c r="AW1189" s="28">
        <v>30.152068010000001</v>
      </c>
      <c r="AX1189" s="28">
        <v>0</v>
      </c>
      <c r="AY1189" s="28">
        <v>0</v>
      </c>
      <c r="AZ1189" s="28">
        <v>30.152068010000001</v>
      </c>
    </row>
    <row r="1190" spans="2:52" x14ac:dyDescent="0.25">
      <c r="B1190" s="15" t="s">
        <v>900</v>
      </c>
      <c r="C1190" s="28">
        <v>3.0894990199999999</v>
      </c>
      <c r="D1190" s="28">
        <v>1.80882904</v>
      </c>
      <c r="E1190" s="28">
        <v>1.1164281200000001</v>
      </c>
      <c r="F1190" s="28">
        <v>0.52795024999999995</v>
      </c>
      <c r="G1190" s="28">
        <v>0.16445067000000002</v>
      </c>
      <c r="H1190" s="28">
        <v>1.2806699799999999</v>
      </c>
      <c r="I1190" s="28">
        <v>0.65649356999999997</v>
      </c>
      <c r="J1190" s="28">
        <v>0.38485504999999998</v>
      </c>
      <c r="K1190" s="28">
        <v>0.22617799999999999</v>
      </c>
      <c r="L1190" s="28">
        <v>1.314336E-2</v>
      </c>
      <c r="M1190" s="28">
        <v>69.008167999999998</v>
      </c>
      <c r="N1190" s="28">
        <v>69.008167999999998</v>
      </c>
      <c r="O1190" s="28">
        <v>0</v>
      </c>
      <c r="P1190" s="28">
        <v>0</v>
      </c>
      <c r="Q1190" s="28">
        <v>0</v>
      </c>
      <c r="R1190" s="28">
        <v>72.097667019999989</v>
      </c>
      <c r="S1190" s="28">
        <v>36.970818090000002</v>
      </c>
      <c r="T1190" s="28">
        <v>0</v>
      </c>
      <c r="U1190" s="28">
        <v>5.1909435799999999</v>
      </c>
      <c r="V1190" s="28">
        <v>0</v>
      </c>
      <c r="W1190" s="28">
        <v>0</v>
      </c>
      <c r="X1190" s="28">
        <v>2.5919304400000001</v>
      </c>
      <c r="Y1190" s="28">
        <v>3.3316230400000002</v>
      </c>
      <c r="Z1190" s="28">
        <v>0</v>
      </c>
      <c r="AA1190" s="28">
        <v>48.08531515</v>
      </c>
      <c r="AB1190" s="28">
        <v>24.01235187</v>
      </c>
      <c r="AC1190" s="28">
        <v>0</v>
      </c>
      <c r="AD1190" s="28">
        <v>0</v>
      </c>
      <c r="AE1190" s="28">
        <v>0</v>
      </c>
      <c r="AF1190" s="28">
        <v>0</v>
      </c>
      <c r="AG1190" s="28">
        <v>0</v>
      </c>
      <c r="AH1190" s="28">
        <v>0</v>
      </c>
      <c r="AI1190" s="28">
        <v>0</v>
      </c>
      <c r="AJ1190" s="28">
        <v>0.20307229999999998</v>
      </c>
      <c r="AK1190" s="28">
        <v>0.20307229999999998</v>
      </c>
      <c r="AL1190" s="28">
        <v>12.633691650000001</v>
      </c>
      <c r="AM1190" s="28">
        <v>12.633691650000001</v>
      </c>
      <c r="AN1190" s="28">
        <v>0</v>
      </c>
      <c r="AO1190" s="28">
        <v>0</v>
      </c>
      <c r="AP1190" s="28">
        <v>0</v>
      </c>
      <c r="AQ1190" s="28">
        <v>0</v>
      </c>
      <c r="AR1190" s="28">
        <v>0</v>
      </c>
      <c r="AS1190" s="28">
        <v>0</v>
      </c>
      <c r="AT1190" s="28">
        <v>12.633691650000001</v>
      </c>
      <c r="AU1190" s="28">
        <v>11.581732519999999</v>
      </c>
      <c r="AV1190" s="28">
        <v>11.610686899999999</v>
      </c>
      <c r="AW1190" s="28">
        <v>23.19241942</v>
      </c>
      <c r="AX1190" s="28">
        <v>0</v>
      </c>
      <c r="AY1190" s="28">
        <v>0</v>
      </c>
      <c r="AZ1190" s="28">
        <v>23.19241942</v>
      </c>
    </row>
    <row r="1191" spans="2:52" x14ac:dyDescent="0.25">
      <c r="B1191" s="15" t="s">
        <v>907</v>
      </c>
      <c r="C1191" s="28">
        <v>2.0101731900000002</v>
      </c>
      <c r="D1191" s="28">
        <v>1.62966794</v>
      </c>
      <c r="E1191" s="28">
        <v>1.12058455</v>
      </c>
      <c r="F1191" s="28">
        <v>0.41473100000000002</v>
      </c>
      <c r="G1191" s="28">
        <v>9.4352389999999994E-2</v>
      </c>
      <c r="H1191" s="28">
        <v>0.38050525000000007</v>
      </c>
      <c r="I1191" s="28">
        <v>0.11746185000000001</v>
      </c>
      <c r="J1191" s="28">
        <v>0.18415844000000001</v>
      </c>
      <c r="K1191" s="28">
        <v>6.0164959999999996E-2</v>
      </c>
      <c r="L1191" s="28">
        <v>1.8720000000000001E-2</v>
      </c>
      <c r="M1191" s="28">
        <v>69.932438000000005</v>
      </c>
      <c r="N1191" s="28">
        <v>69.932438000000005</v>
      </c>
      <c r="O1191" s="28">
        <v>0</v>
      </c>
      <c r="P1191" s="28">
        <v>0</v>
      </c>
      <c r="Q1191" s="28">
        <v>0</v>
      </c>
      <c r="R1191" s="28">
        <v>71.942611189999994</v>
      </c>
      <c r="S1191" s="28">
        <v>34.106649090000005</v>
      </c>
      <c r="T1191" s="28">
        <v>1.01408973</v>
      </c>
      <c r="U1191" s="28">
        <v>5.0704666300000003</v>
      </c>
      <c r="V1191" s="28">
        <v>0</v>
      </c>
      <c r="W1191" s="28">
        <v>0</v>
      </c>
      <c r="X1191" s="28">
        <v>5.4947189600000002</v>
      </c>
      <c r="Y1191" s="28">
        <v>12.1601345</v>
      </c>
      <c r="Z1191" s="28">
        <v>0.39756334000000004</v>
      </c>
      <c r="AA1191" s="28">
        <v>58.243622250000008</v>
      </c>
      <c r="AB1191" s="28">
        <v>13.69898894</v>
      </c>
      <c r="AC1191" s="28">
        <v>0</v>
      </c>
      <c r="AD1191" s="28">
        <v>0</v>
      </c>
      <c r="AE1191" s="28">
        <v>0</v>
      </c>
      <c r="AF1191" s="28">
        <v>0</v>
      </c>
      <c r="AG1191" s="28">
        <v>0</v>
      </c>
      <c r="AH1191" s="28">
        <v>0</v>
      </c>
      <c r="AI1191" s="28">
        <v>0</v>
      </c>
      <c r="AJ1191" s="28">
        <v>1.3223454099999998</v>
      </c>
      <c r="AK1191" s="28">
        <v>1.3223454099999998</v>
      </c>
      <c r="AL1191" s="28">
        <v>3.3099789100000003</v>
      </c>
      <c r="AM1191" s="28">
        <v>3.3099789100000003</v>
      </c>
      <c r="AN1191" s="28">
        <v>0</v>
      </c>
      <c r="AO1191" s="28">
        <v>0</v>
      </c>
      <c r="AP1191" s="28">
        <v>1.01661976</v>
      </c>
      <c r="AQ1191" s="28">
        <v>1.01661976</v>
      </c>
      <c r="AR1191" s="28">
        <v>0</v>
      </c>
      <c r="AS1191" s="28">
        <v>0</v>
      </c>
      <c r="AT1191" s="28">
        <v>4.3265986700000001</v>
      </c>
      <c r="AU1191" s="28">
        <v>10.694735679999999</v>
      </c>
      <c r="AV1191" s="28">
        <v>3.4351696300000003</v>
      </c>
      <c r="AW1191" s="28">
        <v>14.12990531</v>
      </c>
      <c r="AX1191" s="28">
        <v>0</v>
      </c>
      <c r="AY1191" s="28">
        <v>0</v>
      </c>
      <c r="AZ1191" s="28">
        <v>14.12990531</v>
      </c>
    </row>
    <row r="1192" spans="2:52" x14ac:dyDescent="0.25">
      <c r="B1192" s="15" t="s">
        <v>901</v>
      </c>
      <c r="C1192" s="28">
        <v>0.78572763000000001</v>
      </c>
      <c r="D1192" s="28">
        <v>0.49727632999999999</v>
      </c>
      <c r="E1192" s="28">
        <v>0.24474476000000001</v>
      </c>
      <c r="F1192" s="28">
        <v>0.16984625</v>
      </c>
      <c r="G1192" s="28">
        <v>8.2685320000000007E-2</v>
      </c>
      <c r="H1192" s="28">
        <v>0.28845129999999997</v>
      </c>
      <c r="I1192" s="28">
        <v>6.2561599999999995E-2</v>
      </c>
      <c r="J1192" s="28">
        <v>4.6641000000000002E-2</v>
      </c>
      <c r="K1192" s="28">
        <v>0.13089000000000001</v>
      </c>
      <c r="L1192" s="28">
        <v>4.8358699999999998E-2</v>
      </c>
      <c r="M1192" s="28">
        <v>50.507316000000003</v>
      </c>
      <c r="N1192" s="28">
        <v>50.507316000000003</v>
      </c>
      <c r="O1192" s="28">
        <v>0</v>
      </c>
      <c r="P1192" s="28">
        <v>0</v>
      </c>
      <c r="Q1192" s="28">
        <v>0</v>
      </c>
      <c r="R1192" s="28">
        <v>51.29304363</v>
      </c>
      <c r="S1192" s="28">
        <v>24.00070753</v>
      </c>
      <c r="T1192" s="28">
        <v>7.3260000000000006E-2</v>
      </c>
      <c r="U1192" s="28">
        <v>4.7650010099999998</v>
      </c>
      <c r="V1192" s="28">
        <v>0</v>
      </c>
      <c r="W1192" s="28">
        <v>0</v>
      </c>
      <c r="X1192" s="28">
        <v>2.4292881299999998</v>
      </c>
      <c r="Y1192" s="28">
        <v>6.3143735199999993</v>
      </c>
      <c r="Z1192" s="28">
        <v>0.15070682000000002</v>
      </c>
      <c r="AA1192" s="28">
        <v>37.73333701</v>
      </c>
      <c r="AB1192" s="28">
        <v>13.559706620000002</v>
      </c>
      <c r="AC1192" s="28">
        <v>0</v>
      </c>
      <c r="AD1192" s="28">
        <v>0</v>
      </c>
      <c r="AE1192" s="28">
        <v>0</v>
      </c>
      <c r="AF1192" s="28">
        <v>0</v>
      </c>
      <c r="AG1192" s="28">
        <v>0</v>
      </c>
      <c r="AH1192" s="28">
        <v>0</v>
      </c>
      <c r="AI1192" s="28">
        <v>0</v>
      </c>
      <c r="AJ1192" s="28">
        <v>9.9</v>
      </c>
      <c r="AK1192" s="28">
        <v>9.9</v>
      </c>
      <c r="AL1192" s="28">
        <v>10.003500000000001</v>
      </c>
      <c r="AM1192" s="28">
        <v>10.003500000000001</v>
      </c>
      <c r="AN1192" s="28">
        <v>0</v>
      </c>
      <c r="AO1192" s="28">
        <v>0</v>
      </c>
      <c r="AP1192" s="28">
        <v>0.48490596000000002</v>
      </c>
      <c r="AQ1192" s="28">
        <v>0.48490596000000002</v>
      </c>
      <c r="AR1192" s="28">
        <v>0</v>
      </c>
      <c r="AS1192" s="28">
        <v>4.9057560000000002</v>
      </c>
      <c r="AT1192" s="28">
        <v>15.394161960000002</v>
      </c>
      <c r="AU1192" s="28">
        <v>8.0655446600000005</v>
      </c>
      <c r="AV1192" s="28">
        <v>7.02452861</v>
      </c>
      <c r="AW1192" s="28">
        <v>15.090073270000001</v>
      </c>
      <c r="AX1192" s="28">
        <v>0</v>
      </c>
      <c r="AY1192" s="28">
        <v>3.65857367</v>
      </c>
      <c r="AZ1192" s="28">
        <v>11.431499600000002</v>
      </c>
    </row>
    <row r="1193" spans="2:52" x14ac:dyDescent="0.25">
      <c r="B1193" s="15" t="s">
        <v>902</v>
      </c>
      <c r="C1193" s="28">
        <v>2.2010073500000003</v>
      </c>
      <c r="D1193" s="28">
        <v>0.96525105999999994</v>
      </c>
      <c r="E1193" s="28">
        <v>0.37458169999999996</v>
      </c>
      <c r="F1193" s="28">
        <v>0.36818594999999998</v>
      </c>
      <c r="G1193" s="28">
        <v>0.22248340999999999</v>
      </c>
      <c r="H1193" s="28">
        <v>1.2357562900000001</v>
      </c>
      <c r="I1193" s="28">
        <v>0.41391120000000003</v>
      </c>
      <c r="J1193" s="28">
        <v>0.19044449999999999</v>
      </c>
      <c r="K1193" s="28">
        <v>3.7000000000000002E-3</v>
      </c>
      <c r="L1193" s="28">
        <v>0.62770059</v>
      </c>
      <c r="M1193" s="28">
        <v>96.979056</v>
      </c>
      <c r="N1193" s="28">
        <v>96.978695999999999</v>
      </c>
      <c r="O1193" s="28">
        <v>3.6000000000000002E-4</v>
      </c>
      <c r="P1193" s="28">
        <v>0</v>
      </c>
      <c r="Q1193" s="28">
        <v>0</v>
      </c>
      <c r="R1193" s="28">
        <v>99.180063349999998</v>
      </c>
      <c r="S1193" s="28">
        <v>37.219443349999999</v>
      </c>
      <c r="T1193" s="28">
        <v>7.2737749999999997</v>
      </c>
      <c r="U1193" s="28">
        <v>4.7585564299999996</v>
      </c>
      <c r="V1193" s="28">
        <v>0</v>
      </c>
      <c r="W1193" s="28">
        <v>0</v>
      </c>
      <c r="X1193" s="28">
        <v>6.6698812599999995</v>
      </c>
      <c r="Y1193" s="28">
        <v>8.3388383699999995</v>
      </c>
      <c r="Z1193" s="28">
        <v>0</v>
      </c>
      <c r="AA1193" s="28">
        <v>64.260494409999993</v>
      </c>
      <c r="AB1193" s="28">
        <v>34.919568939999998</v>
      </c>
      <c r="AC1193" s="28">
        <v>0</v>
      </c>
      <c r="AD1193" s="28">
        <v>0</v>
      </c>
      <c r="AE1193" s="28">
        <v>0</v>
      </c>
      <c r="AF1193" s="28">
        <v>0</v>
      </c>
      <c r="AG1193" s="28">
        <v>0</v>
      </c>
      <c r="AH1193" s="28">
        <v>0</v>
      </c>
      <c r="AI1193" s="28">
        <v>0</v>
      </c>
      <c r="AJ1193" s="28">
        <v>0.100101</v>
      </c>
      <c r="AK1193" s="28">
        <v>0.100101</v>
      </c>
      <c r="AL1193" s="28">
        <v>7.2989476</v>
      </c>
      <c r="AM1193" s="28">
        <v>7.2989476</v>
      </c>
      <c r="AN1193" s="28">
        <v>0</v>
      </c>
      <c r="AO1193" s="28">
        <v>0</v>
      </c>
      <c r="AP1193" s="28">
        <v>0</v>
      </c>
      <c r="AQ1193" s="28">
        <v>0</v>
      </c>
      <c r="AR1193" s="28">
        <v>0</v>
      </c>
      <c r="AS1193" s="28">
        <v>1.3857762499999999</v>
      </c>
      <c r="AT1193" s="28">
        <v>8.6847238499999992</v>
      </c>
      <c r="AU1193" s="28">
        <v>26.334946089999999</v>
      </c>
      <c r="AV1193" s="28">
        <v>68.639920279999984</v>
      </c>
      <c r="AW1193" s="28">
        <v>94.974866370000001</v>
      </c>
      <c r="AX1193" s="28">
        <v>0</v>
      </c>
      <c r="AY1193" s="28">
        <v>15.561903970000001</v>
      </c>
      <c r="AZ1193" s="28">
        <v>79.412962399999998</v>
      </c>
    </row>
    <row r="1194" spans="2:52" x14ac:dyDescent="0.25">
      <c r="B1194" s="15" t="s">
        <v>903</v>
      </c>
      <c r="C1194" s="28">
        <v>4.0345156799999993</v>
      </c>
      <c r="D1194" s="28">
        <v>1.8172278800000001</v>
      </c>
      <c r="E1194" s="28">
        <v>1.39300332</v>
      </c>
      <c r="F1194" s="28">
        <v>0.14978675</v>
      </c>
      <c r="G1194" s="28">
        <v>0.27443781</v>
      </c>
      <c r="H1194" s="28">
        <v>2.2172877999999998</v>
      </c>
      <c r="I1194" s="28">
        <v>0.90801570999999992</v>
      </c>
      <c r="J1194" s="28">
        <v>0.13482369</v>
      </c>
      <c r="K1194" s="28">
        <v>0.84795399999999999</v>
      </c>
      <c r="L1194" s="28">
        <v>0.32649440000000002</v>
      </c>
      <c r="M1194" s="28">
        <v>82.774199999999993</v>
      </c>
      <c r="N1194" s="28">
        <v>82.774199999999993</v>
      </c>
      <c r="O1194" s="28">
        <v>0</v>
      </c>
      <c r="P1194" s="28">
        <v>0</v>
      </c>
      <c r="Q1194" s="28">
        <v>0</v>
      </c>
      <c r="R1194" s="28">
        <v>86.808715680000006</v>
      </c>
      <c r="S1194" s="28">
        <v>35.657190240000006</v>
      </c>
      <c r="T1194" s="28">
        <v>1.2050575800000001</v>
      </c>
      <c r="U1194" s="28">
        <v>6.6317546399999996</v>
      </c>
      <c r="V1194" s="28">
        <v>0</v>
      </c>
      <c r="W1194" s="28">
        <v>0.81520000000000004</v>
      </c>
      <c r="X1194" s="28">
        <v>6.0127717699999996</v>
      </c>
      <c r="Y1194" s="28">
        <v>5.8518127699999996</v>
      </c>
      <c r="Z1194" s="28">
        <v>1.91419104</v>
      </c>
      <c r="AA1194" s="28">
        <v>58.087978039999996</v>
      </c>
      <c r="AB1194" s="28">
        <v>28.720737639999999</v>
      </c>
      <c r="AC1194" s="28">
        <v>0</v>
      </c>
      <c r="AD1194" s="28">
        <v>0</v>
      </c>
      <c r="AE1194" s="28">
        <v>0</v>
      </c>
      <c r="AF1194" s="28">
        <v>0</v>
      </c>
      <c r="AG1194" s="28">
        <v>0</v>
      </c>
      <c r="AH1194" s="28">
        <v>0</v>
      </c>
      <c r="AI1194" s="28">
        <v>0</v>
      </c>
      <c r="AJ1194" s="28">
        <v>0</v>
      </c>
      <c r="AK1194" s="28">
        <v>0</v>
      </c>
      <c r="AL1194" s="28">
        <v>6.2434857599999996</v>
      </c>
      <c r="AM1194" s="28">
        <v>6.2434857599999996</v>
      </c>
      <c r="AN1194" s="28">
        <v>0</v>
      </c>
      <c r="AO1194" s="28">
        <v>0</v>
      </c>
      <c r="AP1194" s="28">
        <v>4.2878527000000002</v>
      </c>
      <c r="AQ1194" s="28">
        <v>4.2878527000000002</v>
      </c>
      <c r="AR1194" s="28">
        <v>0</v>
      </c>
      <c r="AS1194" s="28">
        <v>0</v>
      </c>
      <c r="AT1194" s="28">
        <v>10.531338460000001</v>
      </c>
      <c r="AU1194" s="28">
        <v>18.189399179999999</v>
      </c>
      <c r="AV1194" s="28">
        <v>30.351476560000002</v>
      </c>
      <c r="AW1194" s="28">
        <v>48.540875740000004</v>
      </c>
      <c r="AX1194" s="28">
        <v>0</v>
      </c>
      <c r="AY1194" s="28">
        <v>5.2267667400000004</v>
      </c>
      <c r="AZ1194" s="28">
        <v>43.314109000000002</v>
      </c>
    </row>
    <row r="1195" spans="2:52" x14ac:dyDescent="0.25">
      <c r="B1195" s="15" t="s">
        <v>904</v>
      </c>
      <c r="C1195" s="28">
        <v>3.5265802499999999</v>
      </c>
      <c r="D1195" s="28">
        <v>1.4840643299999998</v>
      </c>
      <c r="E1195" s="28">
        <v>0.44567828999999998</v>
      </c>
      <c r="F1195" s="28">
        <v>0.93940332999999998</v>
      </c>
      <c r="G1195" s="28">
        <v>9.8982710000000002E-2</v>
      </c>
      <c r="H1195" s="28">
        <v>2.04251592</v>
      </c>
      <c r="I1195" s="28">
        <v>0.8643344300000001</v>
      </c>
      <c r="J1195" s="28">
        <v>0.56500673000000001</v>
      </c>
      <c r="K1195" s="28">
        <v>0.46163149999999997</v>
      </c>
      <c r="L1195" s="28">
        <v>0.15154326000000001</v>
      </c>
      <c r="M1195" s="28">
        <v>78.005527139999998</v>
      </c>
      <c r="N1195" s="28">
        <v>77.980739999999997</v>
      </c>
      <c r="O1195" s="28">
        <v>2.4787139999999999E-2</v>
      </c>
      <c r="P1195" s="28">
        <v>0</v>
      </c>
      <c r="Q1195" s="28">
        <v>0</v>
      </c>
      <c r="R1195" s="28">
        <v>81.532107390000007</v>
      </c>
      <c r="S1195" s="28">
        <v>26.314196719999998</v>
      </c>
      <c r="T1195" s="28">
        <v>0.12147294</v>
      </c>
      <c r="U1195" s="28">
        <v>4.8118266399999996</v>
      </c>
      <c r="V1195" s="28">
        <v>0</v>
      </c>
      <c r="W1195" s="28">
        <v>1.4840411499999999</v>
      </c>
      <c r="X1195" s="28">
        <v>11.327709369999999</v>
      </c>
      <c r="Y1195" s="28">
        <v>12.793444259999999</v>
      </c>
      <c r="Z1195" s="28">
        <v>1.06236051</v>
      </c>
      <c r="AA1195" s="28">
        <v>57.915051589999997</v>
      </c>
      <c r="AB1195" s="28">
        <v>23.617055799999999</v>
      </c>
      <c r="AC1195" s="28">
        <v>0</v>
      </c>
      <c r="AD1195" s="28">
        <v>0</v>
      </c>
      <c r="AE1195" s="28">
        <v>0</v>
      </c>
      <c r="AF1195" s="28">
        <v>0</v>
      </c>
      <c r="AG1195" s="28">
        <v>0</v>
      </c>
      <c r="AH1195" s="28">
        <v>0</v>
      </c>
      <c r="AI1195" s="28">
        <v>0</v>
      </c>
      <c r="AJ1195" s="28">
        <v>0.26238427000000003</v>
      </c>
      <c r="AK1195" s="28">
        <v>0.26238427000000003</v>
      </c>
      <c r="AL1195" s="28">
        <v>1.5262475500000001</v>
      </c>
      <c r="AM1195" s="28">
        <v>1.4764475500000001</v>
      </c>
      <c r="AN1195" s="28">
        <v>4.9799999999999997E-2</v>
      </c>
      <c r="AO1195" s="28">
        <v>0</v>
      </c>
      <c r="AP1195" s="28">
        <v>2.6811309700000003</v>
      </c>
      <c r="AQ1195" s="28">
        <v>2.6811309700000003</v>
      </c>
      <c r="AR1195" s="28">
        <v>0</v>
      </c>
      <c r="AS1195" s="28">
        <v>10.972089369999999</v>
      </c>
      <c r="AT1195" s="28">
        <v>15.17946789</v>
      </c>
      <c r="AU1195" s="28">
        <v>8.6999721799999996</v>
      </c>
      <c r="AV1195" s="28">
        <v>16.548226209999999</v>
      </c>
      <c r="AW1195" s="28">
        <v>25.248198389999995</v>
      </c>
      <c r="AX1195" s="28">
        <v>0.2464625</v>
      </c>
      <c r="AY1195" s="28">
        <v>7.6798546100000005</v>
      </c>
      <c r="AZ1195" s="28">
        <v>17.321881279999996</v>
      </c>
    </row>
    <row r="1196" spans="2:52" x14ac:dyDescent="0.25">
      <c r="B1196" s="15" t="s">
        <v>90</v>
      </c>
      <c r="C1196" s="28">
        <v>1.0139045800000002</v>
      </c>
      <c r="D1196" s="28">
        <v>0.64319108999999997</v>
      </c>
      <c r="E1196" s="28">
        <v>0.49835499</v>
      </c>
      <c r="F1196" s="28">
        <v>6.6598100000000007E-2</v>
      </c>
      <c r="G1196" s="28">
        <v>7.8238000000000002E-2</v>
      </c>
      <c r="H1196" s="28">
        <v>0.37071349000000003</v>
      </c>
      <c r="I1196" s="28">
        <v>0.16687842</v>
      </c>
      <c r="J1196" s="28">
        <v>0.12740299999999999</v>
      </c>
      <c r="K1196" s="28">
        <v>2.8264999999999998E-2</v>
      </c>
      <c r="L1196" s="28">
        <v>4.8167069999999999E-2</v>
      </c>
      <c r="M1196" s="28">
        <v>38.498786000000003</v>
      </c>
      <c r="N1196" s="28">
        <v>38.498786000000003</v>
      </c>
      <c r="O1196" s="28">
        <v>0</v>
      </c>
      <c r="P1196" s="28">
        <v>0</v>
      </c>
      <c r="Q1196" s="28">
        <v>0</v>
      </c>
      <c r="R1196" s="28">
        <v>39.512690579999997</v>
      </c>
      <c r="S1196" s="28">
        <v>26.855159269999998</v>
      </c>
      <c r="T1196" s="28">
        <v>9.7129999999999994E-2</v>
      </c>
      <c r="U1196" s="28">
        <v>3.3406213500000002</v>
      </c>
      <c r="V1196" s="28">
        <v>0</v>
      </c>
      <c r="W1196" s="28">
        <v>0</v>
      </c>
      <c r="X1196" s="28">
        <v>2.5645673799999997</v>
      </c>
      <c r="Y1196" s="28">
        <v>3.5658797599999996</v>
      </c>
      <c r="Z1196" s="28">
        <v>0</v>
      </c>
      <c r="AA1196" s="28">
        <v>36.423357759999995</v>
      </c>
      <c r="AB1196" s="28">
        <v>3.0893328199999996</v>
      </c>
      <c r="AC1196" s="28">
        <v>0</v>
      </c>
      <c r="AD1196" s="28">
        <v>0</v>
      </c>
      <c r="AE1196" s="28">
        <v>0</v>
      </c>
      <c r="AF1196" s="28">
        <v>0</v>
      </c>
      <c r="AG1196" s="28">
        <v>0</v>
      </c>
      <c r="AH1196" s="28">
        <v>0</v>
      </c>
      <c r="AI1196" s="28">
        <v>0</v>
      </c>
      <c r="AJ1196" s="28">
        <v>7.3308070000000003E-2</v>
      </c>
      <c r="AK1196" s="28">
        <v>7.3308070000000003E-2</v>
      </c>
      <c r="AL1196" s="28">
        <v>0.71350000000000002</v>
      </c>
      <c r="AM1196" s="28">
        <v>0.71350000000000002</v>
      </c>
      <c r="AN1196" s="28">
        <v>0</v>
      </c>
      <c r="AO1196" s="28">
        <v>0</v>
      </c>
      <c r="AP1196" s="28">
        <v>0</v>
      </c>
      <c r="AQ1196" s="28">
        <v>0</v>
      </c>
      <c r="AR1196" s="28">
        <v>0</v>
      </c>
      <c r="AS1196" s="28">
        <v>0</v>
      </c>
      <c r="AT1196" s="28">
        <v>0.71350000000000002</v>
      </c>
      <c r="AU1196" s="28">
        <v>2.4491408900000002</v>
      </c>
      <c r="AV1196" s="28">
        <v>0.19161176999999999</v>
      </c>
      <c r="AW1196" s="28">
        <v>2.64075266</v>
      </c>
      <c r="AX1196" s="28">
        <v>0</v>
      </c>
      <c r="AY1196" s="28">
        <v>0</v>
      </c>
      <c r="AZ1196" s="28">
        <v>2.64075266</v>
      </c>
    </row>
    <row r="1197" spans="2:52" x14ac:dyDescent="0.25">
      <c r="B1197" s="15" t="s">
        <v>292</v>
      </c>
      <c r="C1197" s="28">
        <v>1.67153972</v>
      </c>
      <c r="D1197" s="28">
        <v>0.64469003000000003</v>
      </c>
      <c r="E1197" s="28">
        <v>0.12353349000000001</v>
      </c>
      <c r="F1197" s="28">
        <v>0.42086096000000001</v>
      </c>
      <c r="G1197" s="28">
        <v>0.10029558</v>
      </c>
      <c r="H1197" s="28">
        <v>1.0268496899999999</v>
      </c>
      <c r="I1197" s="28">
        <v>0.31809472</v>
      </c>
      <c r="J1197" s="28">
        <v>8.0340100000000012E-2</v>
      </c>
      <c r="K1197" s="28">
        <v>0.31067299999999998</v>
      </c>
      <c r="L1197" s="28">
        <v>0.31774186999999998</v>
      </c>
      <c r="M1197" s="28">
        <v>38.160301789999998</v>
      </c>
      <c r="N1197" s="28">
        <v>36.921398000000003</v>
      </c>
      <c r="O1197" s="28">
        <v>0</v>
      </c>
      <c r="P1197" s="28">
        <v>0</v>
      </c>
      <c r="Q1197" s="28">
        <v>1.2389037899999999</v>
      </c>
      <c r="R1197" s="28">
        <v>39.831841509999997</v>
      </c>
      <c r="S1197" s="28">
        <v>28.016992800000001</v>
      </c>
      <c r="T1197" s="28">
        <v>0.25800514000000002</v>
      </c>
      <c r="U1197" s="28">
        <v>2.9215981600000003</v>
      </c>
      <c r="V1197" s="28">
        <v>0</v>
      </c>
      <c r="W1197" s="28">
        <v>0</v>
      </c>
      <c r="X1197" s="28">
        <v>2.7487024</v>
      </c>
      <c r="Y1197" s="28">
        <v>3.9440266400000001</v>
      </c>
      <c r="Z1197" s="28">
        <v>0</v>
      </c>
      <c r="AA1197" s="28">
        <v>37.889325140000004</v>
      </c>
      <c r="AB1197" s="28">
        <v>1.9425163699999999</v>
      </c>
      <c r="AC1197" s="28">
        <v>0</v>
      </c>
      <c r="AD1197" s="28">
        <v>0</v>
      </c>
      <c r="AE1197" s="28">
        <v>0</v>
      </c>
      <c r="AF1197" s="28">
        <v>0</v>
      </c>
      <c r="AG1197" s="28">
        <v>0</v>
      </c>
      <c r="AH1197" s="28">
        <v>0</v>
      </c>
      <c r="AI1197" s="28">
        <v>0</v>
      </c>
      <c r="AJ1197" s="28">
        <v>0</v>
      </c>
      <c r="AK1197" s="28">
        <v>0</v>
      </c>
      <c r="AL1197" s="28">
        <v>0.3</v>
      </c>
      <c r="AM1197" s="28">
        <v>0.3</v>
      </c>
      <c r="AN1197" s="28">
        <v>0</v>
      </c>
      <c r="AO1197" s="28">
        <v>0</v>
      </c>
      <c r="AP1197" s="28">
        <v>0</v>
      </c>
      <c r="AQ1197" s="28">
        <v>0</v>
      </c>
      <c r="AR1197" s="28">
        <v>0</v>
      </c>
      <c r="AS1197" s="28">
        <v>0</v>
      </c>
      <c r="AT1197" s="28">
        <v>0.3</v>
      </c>
      <c r="AU1197" s="28">
        <v>1.6425163699999998</v>
      </c>
      <c r="AV1197" s="28">
        <v>8.9904651400000013</v>
      </c>
      <c r="AW1197" s="28">
        <v>10.632981510000002</v>
      </c>
      <c r="AX1197" s="28">
        <v>0</v>
      </c>
      <c r="AY1197" s="28">
        <v>5.3134116100000002</v>
      </c>
      <c r="AZ1197" s="28">
        <v>5.3195698999999994</v>
      </c>
    </row>
    <row r="1198" spans="2:52" x14ac:dyDescent="0.25">
      <c r="B1198" s="15" t="s">
        <v>201</v>
      </c>
      <c r="C1198" s="28">
        <v>4.3316777699999998</v>
      </c>
      <c r="D1198" s="28">
        <v>2.9067085499999998</v>
      </c>
      <c r="E1198" s="28">
        <v>1.1288449599999999</v>
      </c>
      <c r="F1198" s="28">
        <v>1.5994409199999999</v>
      </c>
      <c r="G1198" s="28">
        <v>0.17842267000000001</v>
      </c>
      <c r="H1198" s="28">
        <v>1.4249692199999999</v>
      </c>
      <c r="I1198" s="28">
        <v>0.85208950000000006</v>
      </c>
      <c r="J1198" s="28">
        <v>0.36552224</v>
      </c>
      <c r="K1198" s="28">
        <v>9.8286479999999996E-2</v>
      </c>
      <c r="L1198" s="28">
        <v>0.109071</v>
      </c>
      <c r="M1198" s="28">
        <v>82.265897449999997</v>
      </c>
      <c r="N1198" s="28">
        <v>80.816062000000002</v>
      </c>
      <c r="O1198" s="28">
        <v>3.6835449999999999E-2</v>
      </c>
      <c r="P1198" s="28">
        <v>1.413</v>
      </c>
      <c r="Q1198" s="28">
        <v>0</v>
      </c>
      <c r="R1198" s="28">
        <v>86.597575219999996</v>
      </c>
      <c r="S1198" s="28">
        <v>49.364423270000003</v>
      </c>
      <c r="T1198" s="28">
        <v>0.46702746999999994</v>
      </c>
      <c r="U1198" s="28">
        <v>7.2382687300000006</v>
      </c>
      <c r="V1198" s="28">
        <v>0</v>
      </c>
      <c r="W1198" s="28">
        <v>0</v>
      </c>
      <c r="X1198" s="28">
        <v>2.19649932</v>
      </c>
      <c r="Y1198" s="28">
        <v>7.3646057699999998</v>
      </c>
      <c r="Z1198" s="28">
        <v>0.51369798999999994</v>
      </c>
      <c r="AA1198" s="28">
        <v>67.144522549999991</v>
      </c>
      <c r="AB1198" s="28">
        <v>19.453052669999998</v>
      </c>
      <c r="AC1198" s="28">
        <v>0</v>
      </c>
      <c r="AD1198" s="28">
        <v>0</v>
      </c>
      <c r="AE1198" s="28">
        <v>0</v>
      </c>
      <c r="AF1198" s="28">
        <v>0</v>
      </c>
      <c r="AG1198" s="28">
        <v>0</v>
      </c>
      <c r="AH1198" s="28">
        <v>0</v>
      </c>
      <c r="AI1198" s="28">
        <v>0</v>
      </c>
      <c r="AJ1198" s="28">
        <v>0.46177103999999997</v>
      </c>
      <c r="AK1198" s="28">
        <v>0.46177103999999997</v>
      </c>
      <c r="AL1198" s="28">
        <v>10.310327819999999</v>
      </c>
      <c r="AM1198" s="28">
        <v>10.310327819999999</v>
      </c>
      <c r="AN1198" s="28">
        <v>0</v>
      </c>
      <c r="AO1198" s="28">
        <v>0</v>
      </c>
      <c r="AP1198" s="28">
        <v>3.0670526499999999</v>
      </c>
      <c r="AQ1198" s="28">
        <v>3.0670526499999999</v>
      </c>
      <c r="AR1198" s="28">
        <v>0</v>
      </c>
      <c r="AS1198" s="28">
        <v>0</v>
      </c>
      <c r="AT1198" s="28">
        <v>13.37738047</v>
      </c>
      <c r="AU1198" s="28">
        <v>6.5374432399999991</v>
      </c>
      <c r="AV1198" s="28">
        <v>26.860068289999997</v>
      </c>
      <c r="AW1198" s="28">
        <v>33.397511529999996</v>
      </c>
      <c r="AX1198" s="28">
        <v>4.7621220499999994</v>
      </c>
      <c r="AY1198" s="28">
        <v>0.91842470999999992</v>
      </c>
      <c r="AZ1198" s="28">
        <v>27.716964770000001</v>
      </c>
    </row>
    <row r="1199" spans="2:52" x14ac:dyDescent="0.25">
      <c r="B1199" s="15" t="s">
        <v>330</v>
      </c>
      <c r="C1199" s="28">
        <v>2.94794987</v>
      </c>
      <c r="D1199" s="28">
        <v>1.3263553299999999</v>
      </c>
      <c r="E1199" s="28">
        <v>0.67426869999999994</v>
      </c>
      <c r="F1199" s="28">
        <v>0.54167012000000003</v>
      </c>
      <c r="G1199" s="28">
        <v>0.11041651</v>
      </c>
      <c r="H1199" s="28">
        <v>1.62159454</v>
      </c>
      <c r="I1199" s="28">
        <v>0.93384206000000003</v>
      </c>
      <c r="J1199" s="28">
        <v>0.46051927000000004</v>
      </c>
      <c r="K1199" s="28">
        <v>7.4737999999999999E-2</v>
      </c>
      <c r="L1199" s="28">
        <v>0.15249520999999999</v>
      </c>
      <c r="M1199" s="28">
        <v>45.725754999999999</v>
      </c>
      <c r="N1199" s="28">
        <v>45.725754999999999</v>
      </c>
      <c r="O1199" s="28">
        <v>0</v>
      </c>
      <c r="P1199" s="28">
        <v>0</v>
      </c>
      <c r="Q1199" s="28">
        <v>0</v>
      </c>
      <c r="R1199" s="28">
        <v>48.673704869999995</v>
      </c>
      <c r="S1199" s="28">
        <v>27.710896819999999</v>
      </c>
      <c r="T1199" s="28">
        <v>0.54554985</v>
      </c>
      <c r="U1199" s="28">
        <v>3.0936804200000001</v>
      </c>
      <c r="V1199" s="28">
        <v>0</v>
      </c>
      <c r="W1199" s="28">
        <v>0</v>
      </c>
      <c r="X1199" s="28">
        <v>0.51626389000000006</v>
      </c>
      <c r="Y1199" s="28">
        <v>2.03088413</v>
      </c>
      <c r="Z1199" s="28">
        <v>0</v>
      </c>
      <c r="AA1199" s="28">
        <v>33.89727511000001</v>
      </c>
      <c r="AB1199" s="28">
        <v>14.776429760000001</v>
      </c>
      <c r="AC1199" s="28">
        <v>0</v>
      </c>
      <c r="AD1199" s="28">
        <v>0</v>
      </c>
      <c r="AE1199" s="28">
        <v>0</v>
      </c>
      <c r="AF1199" s="28">
        <v>0</v>
      </c>
      <c r="AG1199" s="28">
        <v>0</v>
      </c>
      <c r="AH1199" s="28">
        <v>0</v>
      </c>
      <c r="AI1199" s="28">
        <v>0</v>
      </c>
      <c r="AJ1199" s="28">
        <v>0</v>
      </c>
      <c r="AK1199" s="28">
        <v>0</v>
      </c>
      <c r="AL1199" s="28">
        <v>7.0631302400000004</v>
      </c>
      <c r="AM1199" s="28">
        <v>7.0631302400000004</v>
      </c>
      <c r="AN1199" s="28">
        <v>0</v>
      </c>
      <c r="AO1199" s="28">
        <v>0</v>
      </c>
      <c r="AP1199" s="28">
        <v>0</v>
      </c>
      <c r="AQ1199" s="28">
        <v>0</v>
      </c>
      <c r="AR1199" s="28">
        <v>0</v>
      </c>
      <c r="AS1199" s="28">
        <v>5.7270999600000003</v>
      </c>
      <c r="AT1199" s="28">
        <v>12.7902302</v>
      </c>
      <c r="AU1199" s="28">
        <v>1.98619956</v>
      </c>
      <c r="AV1199" s="28">
        <v>8.8491452600000002</v>
      </c>
      <c r="AW1199" s="28">
        <v>10.83534482</v>
      </c>
      <c r="AX1199" s="28">
        <v>0</v>
      </c>
      <c r="AY1199" s="28">
        <v>0</v>
      </c>
      <c r="AZ1199" s="28">
        <v>10.83534482</v>
      </c>
    </row>
    <row r="1200" spans="2:52" x14ac:dyDescent="0.25">
      <c r="B1200" s="15" t="s">
        <v>905</v>
      </c>
      <c r="C1200" s="28">
        <v>2.5915558299999999</v>
      </c>
      <c r="D1200" s="28">
        <v>0.97773334999999995</v>
      </c>
      <c r="E1200" s="28">
        <v>0.35853372999999999</v>
      </c>
      <c r="F1200" s="28">
        <v>0.46097411999999999</v>
      </c>
      <c r="G1200" s="28">
        <v>0.15822549999999999</v>
      </c>
      <c r="H1200" s="28">
        <v>1.6138224800000001</v>
      </c>
      <c r="I1200" s="28">
        <v>0.56708913999999999</v>
      </c>
      <c r="J1200" s="28">
        <v>0.28939599999999999</v>
      </c>
      <c r="K1200" s="28">
        <v>0.60750024000000002</v>
      </c>
      <c r="L1200" s="28">
        <v>0.1498371</v>
      </c>
      <c r="M1200" s="28">
        <v>71.058201959999991</v>
      </c>
      <c r="N1200" s="28">
        <v>71.058201959999991</v>
      </c>
      <c r="O1200" s="28">
        <v>0</v>
      </c>
      <c r="P1200" s="28">
        <v>0</v>
      </c>
      <c r="Q1200" s="28">
        <v>0</v>
      </c>
      <c r="R1200" s="28">
        <v>73.649757789999995</v>
      </c>
      <c r="S1200" s="28">
        <v>43.561167240000003</v>
      </c>
      <c r="T1200" s="28">
        <v>7.7301090000000003E-2</v>
      </c>
      <c r="U1200" s="28">
        <v>3.1421127900000001</v>
      </c>
      <c r="V1200" s="28">
        <v>0</v>
      </c>
      <c r="W1200" s="28">
        <v>0</v>
      </c>
      <c r="X1200" s="28">
        <v>1.3255103500000001</v>
      </c>
      <c r="Y1200" s="28">
        <v>6.68899504</v>
      </c>
      <c r="Z1200" s="28">
        <v>0</v>
      </c>
      <c r="AA1200" s="28">
        <v>54.795086510000004</v>
      </c>
      <c r="AB1200" s="28">
        <v>18.854671280000002</v>
      </c>
      <c r="AC1200" s="28">
        <v>0</v>
      </c>
      <c r="AD1200" s="28">
        <v>0</v>
      </c>
      <c r="AE1200" s="28">
        <v>0</v>
      </c>
      <c r="AF1200" s="28">
        <v>0</v>
      </c>
      <c r="AG1200" s="28">
        <v>0</v>
      </c>
      <c r="AH1200" s="28">
        <v>0</v>
      </c>
      <c r="AI1200" s="28">
        <v>0</v>
      </c>
      <c r="AJ1200" s="28">
        <v>0</v>
      </c>
      <c r="AK1200" s="28">
        <v>0</v>
      </c>
      <c r="AL1200" s="28">
        <v>0.14120992999999998</v>
      </c>
      <c r="AM1200" s="28">
        <v>0.14120992999999998</v>
      </c>
      <c r="AN1200" s="28">
        <v>0</v>
      </c>
      <c r="AO1200" s="28">
        <v>0</v>
      </c>
      <c r="AP1200" s="28">
        <v>0</v>
      </c>
      <c r="AQ1200" s="28">
        <v>0</v>
      </c>
      <c r="AR1200" s="28">
        <v>0</v>
      </c>
      <c r="AS1200" s="28">
        <v>9.7013152300000005</v>
      </c>
      <c r="AT1200" s="28">
        <v>9.842525160000001</v>
      </c>
      <c r="AU1200" s="28">
        <v>9.0121461200000006</v>
      </c>
      <c r="AV1200" s="28">
        <v>21.289419759999998</v>
      </c>
      <c r="AW1200" s="28">
        <v>30.301565879999998</v>
      </c>
      <c r="AX1200" s="28">
        <v>0</v>
      </c>
      <c r="AY1200" s="28">
        <v>0</v>
      </c>
      <c r="AZ1200" s="28">
        <v>30.301565879999998</v>
      </c>
    </row>
    <row r="1201" spans="2:52" x14ac:dyDescent="0.25">
      <c r="B1201" s="15" t="s">
        <v>66</v>
      </c>
      <c r="C1201" s="28">
        <v>0.9664163899999999</v>
      </c>
      <c r="D1201" s="28">
        <v>0.25912797999999998</v>
      </c>
      <c r="E1201" s="28">
        <v>8.3728289999999997E-2</v>
      </c>
      <c r="F1201" s="28">
        <v>0.1160008</v>
      </c>
      <c r="G1201" s="28">
        <v>5.9398890000000003E-2</v>
      </c>
      <c r="H1201" s="28">
        <v>0.70728840999999987</v>
      </c>
      <c r="I1201" s="28">
        <v>0.10345500000000001</v>
      </c>
      <c r="J1201" s="28">
        <v>7.7249999999999999E-2</v>
      </c>
      <c r="K1201" s="28">
        <v>5.3724999999999997E-3</v>
      </c>
      <c r="L1201" s="28">
        <v>0.52121090999999997</v>
      </c>
      <c r="M1201" s="28">
        <v>33.334201</v>
      </c>
      <c r="N1201" s="28">
        <v>33.334201</v>
      </c>
      <c r="O1201" s="28">
        <v>0</v>
      </c>
      <c r="P1201" s="28">
        <v>0</v>
      </c>
      <c r="Q1201" s="28">
        <v>0</v>
      </c>
      <c r="R1201" s="28">
        <v>34.300617389999999</v>
      </c>
      <c r="S1201" s="28">
        <v>19.47080609</v>
      </c>
      <c r="T1201" s="28">
        <v>0.72235700000000003</v>
      </c>
      <c r="U1201" s="28">
        <v>3.7368483399999999</v>
      </c>
      <c r="V1201" s="28">
        <v>0</v>
      </c>
      <c r="W1201" s="28">
        <v>1.10498333</v>
      </c>
      <c r="X1201" s="28">
        <v>1.0599192399999999</v>
      </c>
      <c r="Y1201" s="28">
        <v>2.6930868800000001</v>
      </c>
      <c r="Z1201" s="28">
        <v>0</v>
      </c>
      <c r="AA1201" s="28">
        <v>28.788000879999995</v>
      </c>
      <c r="AB1201" s="28">
        <v>5.51261651</v>
      </c>
      <c r="AC1201" s="28">
        <v>0</v>
      </c>
      <c r="AD1201" s="28">
        <v>0</v>
      </c>
      <c r="AE1201" s="28">
        <v>0</v>
      </c>
      <c r="AF1201" s="28">
        <v>0</v>
      </c>
      <c r="AG1201" s="28">
        <v>0</v>
      </c>
      <c r="AH1201" s="28">
        <v>0</v>
      </c>
      <c r="AI1201" s="28">
        <v>0</v>
      </c>
      <c r="AJ1201" s="28">
        <v>0</v>
      </c>
      <c r="AK1201" s="28">
        <v>0</v>
      </c>
      <c r="AL1201" s="28">
        <v>1.73066773</v>
      </c>
      <c r="AM1201" s="28">
        <v>1.73066773</v>
      </c>
      <c r="AN1201" s="28">
        <v>0</v>
      </c>
      <c r="AO1201" s="28">
        <v>0</v>
      </c>
      <c r="AP1201" s="28">
        <v>0</v>
      </c>
      <c r="AQ1201" s="28">
        <v>0</v>
      </c>
      <c r="AR1201" s="28">
        <v>0</v>
      </c>
      <c r="AS1201" s="28">
        <v>0.1422388</v>
      </c>
      <c r="AT1201" s="28">
        <v>1.8729065300000001</v>
      </c>
      <c r="AU1201" s="28">
        <v>3.6397099800000001</v>
      </c>
      <c r="AV1201" s="28">
        <v>4.5760158100000004</v>
      </c>
      <c r="AW1201" s="28">
        <v>8.2157257900000005</v>
      </c>
      <c r="AX1201" s="28">
        <v>0</v>
      </c>
      <c r="AY1201" s="28">
        <v>0</v>
      </c>
      <c r="AZ1201" s="28">
        <v>8.2157257900000005</v>
      </c>
    </row>
    <row r="1202" spans="2:52" x14ac:dyDescent="0.25">
      <c r="B1202" s="15" t="s">
        <v>906</v>
      </c>
      <c r="C1202" s="28">
        <v>0.31376140000000002</v>
      </c>
      <c r="D1202" s="28">
        <v>0.11456727</v>
      </c>
      <c r="E1202" s="28">
        <v>2.8372970000000001E-2</v>
      </c>
      <c r="F1202" s="28">
        <v>1.4586999999999999E-2</v>
      </c>
      <c r="G1202" s="28">
        <v>7.1607299999999999E-2</v>
      </c>
      <c r="H1202" s="28">
        <v>0.19919413</v>
      </c>
      <c r="I1202" s="28">
        <v>1.4064999999999999E-2</v>
      </c>
      <c r="J1202" s="28">
        <v>1.4149999999999999E-2</v>
      </c>
      <c r="K1202" s="28">
        <v>0</v>
      </c>
      <c r="L1202" s="28">
        <v>0.17097913000000001</v>
      </c>
      <c r="M1202" s="28">
        <v>64.024106000000003</v>
      </c>
      <c r="N1202" s="28">
        <v>64.024106000000003</v>
      </c>
      <c r="O1202" s="28">
        <v>0</v>
      </c>
      <c r="P1202" s="28">
        <v>0</v>
      </c>
      <c r="Q1202" s="28">
        <v>0</v>
      </c>
      <c r="R1202" s="28">
        <v>64.337867399999993</v>
      </c>
      <c r="S1202" s="28">
        <v>29.271158309999997</v>
      </c>
      <c r="T1202" s="28">
        <v>0.03</v>
      </c>
      <c r="U1202" s="28">
        <v>4.4462882300000004</v>
      </c>
      <c r="V1202" s="28">
        <v>0</v>
      </c>
      <c r="W1202" s="28">
        <v>0</v>
      </c>
      <c r="X1202" s="28">
        <v>4.3002768700000003</v>
      </c>
      <c r="Y1202" s="28">
        <v>5.4669007499999998</v>
      </c>
      <c r="Z1202" s="28">
        <v>0</v>
      </c>
      <c r="AA1202" s="28">
        <v>43.514624159999997</v>
      </c>
      <c r="AB1202" s="28">
        <v>20.823243240000004</v>
      </c>
      <c r="AC1202" s="28">
        <v>0</v>
      </c>
      <c r="AD1202" s="28">
        <v>0</v>
      </c>
      <c r="AE1202" s="28">
        <v>0</v>
      </c>
      <c r="AF1202" s="28">
        <v>0</v>
      </c>
      <c r="AG1202" s="28">
        <v>0</v>
      </c>
      <c r="AH1202" s="28">
        <v>0</v>
      </c>
      <c r="AI1202" s="28">
        <v>0</v>
      </c>
      <c r="AJ1202" s="28">
        <v>0.15964657000000002</v>
      </c>
      <c r="AK1202" s="28">
        <v>0.15964657000000002</v>
      </c>
      <c r="AL1202" s="28">
        <v>2.0580943500000002</v>
      </c>
      <c r="AM1202" s="28">
        <v>2.0580943500000002</v>
      </c>
      <c r="AN1202" s="28">
        <v>0</v>
      </c>
      <c r="AO1202" s="28">
        <v>0</v>
      </c>
      <c r="AP1202" s="28">
        <v>0</v>
      </c>
      <c r="AQ1202" s="28">
        <v>0</v>
      </c>
      <c r="AR1202" s="28">
        <v>0</v>
      </c>
      <c r="AS1202" s="28">
        <v>0</v>
      </c>
      <c r="AT1202" s="28">
        <v>2.0580943500000002</v>
      </c>
      <c r="AU1202" s="28">
        <v>18.924795460000002</v>
      </c>
      <c r="AV1202" s="28">
        <v>34.162164629999999</v>
      </c>
      <c r="AW1202" s="28">
        <v>53.086960089999998</v>
      </c>
      <c r="AX1202" s="28">
        <v>0.26358859000000001</v>
      </c>
      <c r="AY1202" s="28">
        <v>10.0840722</v>
      </c>
      <c r="AZ1202" s="28">
        <v>42.739299299999999</v>
      </c>
    </row>
    <row r="1203" spans="2:52" x14ac:dyDescent="0.25">
      <c r="B1203" s="15" t="s">
        <v>329</v>
      </c>
      <c r="C1203" s="28">
        <v>2.1159918499999999</v>
      </c>
      <c r="D1203" s="28">
        <v>1.3993822499999999</v>
      </c>
      <c r="E1203" s="28">
        <v>0.70433492999999991</v>
      </c>
      <c r="F1203" s="28">
        <v>0.59202871000000001</v>
      </c>
      <c r="G1203" s="28">
        <v>0.10301861</v>
      </c>
      <c r="H1203" s="28">
        <v>0.71660959999999996</v>
      </c>
      <c r="I1203" s="28">
        <v>0.34310216999999998</v>
      </c>
      <c r="J1203" s="28">
        <v>0.29626249999999998</v>
      </c>
      <c r="K1203" s="28">
        <v>4.3438499999999998E-2</v>
      </c>
      <c r="L1203" s="28">
        <v>3.3806429999999998E-2</v>
      </c>
      <c r="M1203" s="28">
        <v>60.014454000000001</v>
      </c>
      <c r="N1203" s="28">
        <v>60.014454000000001</v>
      </c>
      <c r="O1203" s="28">
        <v>0</v>
      </c>
      <c r="P1203" s="28">
        <v>0</v>
      </c>
      <c r="Q1203" s="28">
        <v>0</v>
      </c>
      <c r="R1203" s="28">
        <v>62.130445850000001</v>
      </c>
      <c r="S1203" s="28">
        <v>29.758606090000001</v>
      </c>
      <c r="T1203" s="28">
        <v>0.25647913</v>
      </c>
      <c r="U1203" s="28">
        <v>3.9558227000000001</v>
      </c>
      <c r="V1203" s="28">
        <v>0</v>
      </c>
      <c r="W1203" s="28">
        <v>0</v>
      </c>
      <c r="X1203" s="28">
        <v>5.6429875700000007</v>
      </c>
      <c r="Y1203" s="28">
        <v>3.7431209399999998</v>
      </c>
      <c r="Z1203" s="28">
        <v>0.99450185000000002</v>
      </c>
      <c r="AA1203" s="28">
        <v>44.351518280000001</v>
      </c>
      <c r="AB1203" s="28">
        <v>17.77892757</v>
      </c>
      <c r="AC1203" s="28">
        <v>0</v>
      </c>
      <c r="AD1203" s="28">
        <v>0</v>
      </c>
      <c r="AE1203" s="28">
        <v>0</v>
      </c>
      <c r="AF1203" s="28">
        <v>0</v>
      </c>
      <c r="AG1203" s="28">
        <v>0</v>
      </c>
      <c r="AH1203" s="28">
        <v>0</v>
      </c>
      <c r="AI1203" s="28">
        <v>0</v>
      </c>
      <c r="AJ1203" s="28">
        <v>0.17406099999999999</v>
      </c>
      <c r="AK1203" s="28">
        <v>0.17406099999999999</v>
      </c>
      <c r="AL1203" s="28">
        <v>7.7964211700000003</v>
      </c>
      <c r="AM1203" s="28">
        <v>7.7964211700000003</v>
      </c>
      <c r="AN1203" s="28">
        <v>0</v>
      </c>
      <c r="AO1203" s="28">
        <v>0</v>
      </c>
      <c r="AP1203" s="28">
        <v>0.47049755999999998</v>
      </c>
      <c r="AQ1203" s="28">
        <v>0.47049755999999998</v>
      </c>
      <c r="AR1203" s="28">
        <v>0</v>
      </c>
      <c r="AS1203" s="28">
        <v>5.0750000000000003E-2</v>
      </c>
      <c r="AT1203" s="28">
        <v>8.3176687299999994</v>
      </c>
      <c r="AU1203" s="28">
        <v>9.6353198399999993</v>
      </c>
      <c r="AV1203" s="28">
        <v>9.3739801300000014</v>
      </c>
      <c r="AW1203" s="28">
        <v>19.009299969999997</v>
      </c>
      <c r="AX1203" s="28">
        <v>1.4375391599999998</v>
      </c>
      <c r="AY1203" s="28">
        <v>1.5173553200000001</v>
      </c>
      <c r="AZ1203" s="28">
        <v>16.054405489999997</v>
      </c>
    </row>
    <row r="1204" spans="2:52" x14ac:dyDescent="0.25">
      <c r="B1204" s="25" t="s">
        <v>1582</v>
      </c>
      <c r="C1204" s="26">
        <f t="shared" ref="C1204:AZ1204" si="73">SUM(C1180:C1203)</f>
        <v>140.80332753000002</v>
      </c>
      <c r="D1204" s="26">
        <f t="shared" si="73"/>
        <v>62.973437339999997</v>
      </c>
      <c r="E1204" s="26">
        <f t="shared" si="73"/>
        <v>20.982344059999996</v>
      </c>
      <c r="F1204" s="26">
        <f t="shared" si="73"/>
        <v>36.065647439999999</v>
      </c>
      <c r="G1204" s="26">
        <f t="shared" si="73"/>
        <v>5.925445840000001</v>
      </c>
      <c r="H1204" s="26">
        <f t="shared" si="73"/>
        <v>77.82989019</v>
      </c>
      <c r="I1204" s="26">
        <f t="shared" si="73"/>
        <v>24.413991420000006</v>
      </c>
      <c r="J1204" s="26">
        <f t="shared" si="73"/>
        <v>16.545794770000004</v>
      </c>
      <c r="K1204" s="26">
        <f t="shared" si="73"/>
        <v>29.843161010000003</v>
      </c>
      <c r="L1204" s="26">
        <f t="shared" si="73"/>
        <v>7.0269429899999993</v>
      </c>
      <c r="M1204" s="26">
        <f t="shared" si="73"/>
        <v>1667.4211115099997</v>
      </c>
      <c r="N1204" s="26">
        <f t="shared" si="73"/>
        <v>1663.7482769399999</v>
      </c>
      <c r="O1204" s="26">
        <f t="shared" si="73"/>
        <v>1.02093078</v>
      </c>
      <c r="P1204" s="26">
        <f t="shared" si="73"/>
        <v>1.413</v>
      </c>
      <c r="Q1204" s="26">
        <f t="shared" si="73"/>
        <v>1.2389037899999999</v>
      </c>
      <c r="R1204" s="26">
        <f t="shared" si="73"/>
        <v>1808.2244390400001</v>
      </c>
      <c r="S1204" s="26">
        <f t="shared" si="73"/>
        <v>887.0173583400001</v>
      </c>
      <c r="T1204" s="26">
        <f t="shared" si="73"/>
        <v>17.978429389999999</v>
      </c>
      <c r="U1204" s="26">
        <f t="shared" si="73"/>
        <v>123.96227091999998</v>
      </c>
      <c r="V1204" s="26">
        <f t="shared" si="73"/>
        <v>0</v>
      </c>
      <c r="W1204" s="26">
        <f t="shared" si="73"/>
        <v>6.7653093399999999</v>
      </c>
      <c r="X1204" s="26">
        <f t="shared" si="73"/>
        <v>100.79740144</v>
      </c>
      <c r="Y1204" s="26">
        <f t="shared" si="73"/>
        <v>178.55576067000004</v>
      </c>
      <c r="Z1204" s="26">
        <f t="shared" si="73"/>
        <v>14.179657500000001</v>
      </c>
      <c r="AA1204" s="26">
        <f t="shared" si="73"/>
        <v>1329.2561876</v>
      </c>
      <c r="AB1204" s="26">
        <f t="shared" si="73"/>
        <v>478.96825143999985</v>
      </c>
      <c r="AC1204" s="26">
        <f t="shared" si="73"/>
        <v>0</v>
      </c>
      <c r="AD1204" s="26">
        <f t="shared" si="73"/>
        <v>0</v>
      </c>
      <c r="AE1204" s="26">
        <f t="shared" si="73"/>
        <v>0</v>
      </c>
      <c r="AF1204" s="26">
        <f t="shared" si="73"/>
        <v>0</v>
      </c>
      <c r="AG1204" s="26">
        <f t="shared" si="73"/>
        <v>0</v>
      </c>
      <c r="AH1204" s="26">
        <f t="shared" si="73"/>
        <v>0</v>
      </c>
      <c r="AI1204" s="26">
        <f t="shared" si="73"/>
        <v>0</v>
      </c>
      <c r="AJ1204" s="26">
        <f t="shared" si="73"/>
        <v>13.03176392</v>
      </c>
      <c r="AK1204" s="26">
        <f t="shared" si="73"/>
        <v>13.03176392</v>
      </c>
      <c r="AL1204" s="26">
        <f t="shared" si="73"/>
        <v>148.95943097</v>
      </c>
      <c r="AM1204" s="26">
        <f t="shared" si="73"/>
        <v>148.90963097000002</v>
      </c>
      <c r="AN1204" s="26">
        <f t="shared" si="73"/>
        <v>4.9799999999999997E-2</v>
      </c>
      <c r="AO1204" s="26">
        <f t="shared" si="73"/>
        <v>0</v>
      </c>
      <c r="AP1204" s="26">
        <f t="shared" si="73"/>
        <v>27.114925189999997</v>
      </c>
      <c r="AQ1204" s="26">
        <f t="shared" si="73"/>
        <v>27.114925189999997</v>
      </c>
      <c r="AR1204" s="26">
        <f t="shared" si="73"/>
        <v>0</v>
      </c>
      <c r="AS1204" s="26">
        <f t="shared" si="73"/>
        <v>57.040985000000006</v>
      </c>
      <c r="AT1204" s="26">
        <f t="shared" si="73"/>
        <v>233.11534116000004</v>
      </c>
      <c r="AU1204" s="26">
        <f t="shared" si="73"/>
        <v>258.88467420000001</v>
      </c>
      <c r="AV1204" s="26">
        <f t="shared" si="73"/>
        <v>427.15648034000003</v>
      </c>
      <c r="AW1204" s="26">
        <f t="shared" si="73"/>
        <v>686.04115454000009</v>
      </c>
      <c r="AX1204" s="26">
        <f t="shared" si="73"/>
        <v>6.7097122999999996</v>
      </c>
      <c r="AY1204" s="26">
        <f t="shared" si="73"/>
        <v>49.960362830000001</v>
      </c>
      <c r="AZ1204" s="26">
        <f t="shared" si="73"/>
        <v>629.37107940999999</v>
      </c>
    </row>
    <row r="1205" spans="2:52" x14ac:dyDescent="0.25"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</row>
    <row r="1206" spans="2:52" x14ac:dyDescent="0.25">
      <c r="B1206" s="14" t="s">
        <v>827</v>
      </c>
    </row>
    <row r="1207" spans="2:52" x14ac:dyDescent="0.25">
      <c r="B1207" s="15" t="s">
        <v>931</v>
      </c>
      <c r="C1207" s="28">
        <v>4.5466897099999999</v>
      </c>
      <c r="D1207" s="28">
        <v>1.27589434</v>
      </c>
      <c r="E1207" s="28">
        <v>0.50293463000000005</v>
      </c>
      <c r="F1207" s="28">
        <v>0.63806717000000002</v>
      </c>
      <c r="G1207" s="28">
        <v>0.13489254000000001</v>
      </c>
      <c r="H1207" s="28">
        <v>3.2707953700000001</v>
      </c>
      <c r="I1207" s="28">
        <v>0.29728170000000004</v>
      </c>
      <c r="J1207" s="28">
        <v>0.24583467000000001</v>
      </c>
      <c r="K1207" s="28">
        <v>2.6462880000000002</v>
      </c>
      <c r="L1207" s="28">
        <v>8.1391000000000005E-2</v>
      </c>
      <c r="M1207" s="28">
        <v>39.0995287</v>
      </c>
      <c r="N1207" s="28">
        <v>38.918376810000005</v>
      </c>
      <c r="O1207" s="28">
        <v>2.6151890000000001E-2</v>
      </c>
      <c r="P1207" s="28">
        <v>0.05</v>
      </c>
      <c r="Q1207" s="28">
        <v>0.105</v>
      </c>
      <c r="R1207" s="28">
        <v>43.646218410000003</v>
      </c>
      <c r="S1207" s="28">
        <v>23.710914579999997</v>
      </c>
      <c r="T1207" s="28">
        <v>0.23880868999999999</v>
      </c>
      <c r="U1207" s="28">
        <v>2.7478210600000001</v>
      </c>
      <c r="V1207" s="28">
        <v>0</v>
      </c>
      <c r="W1207" s="28">
        <v>0</v>
      </c>
      <c r="X1207" s="28">
        <v>1.0691686499999999</v>
      </c>
      <c r="Y1207" s="28">
        <v>1.5457578000000001</v>
      </c>
      <c r="Z1207" s="28">
        <v>2.1910949700000004</v>
      </c>
      <c r="AA1207" s="28">
        <v>31.503565749999996</v>
      </c>
      <c r="AB1207" s="28">
        <v>12.14265266</v>
      </c>
      <c r="AC1207" s="28">
        <v>3.6282310400000002</v>
      </c>
      <c r="AD1207" s="28">
        <v>0</v>
      </c>
      <c r="AE1207" s="28">
        <v>0</v>
      </c>
      <c r="AF1207" s="28">
        <v>3.6282310400000002</v>
      </c>
      <c r="AG1207" s="28">
        <v>0</v>
      </c>
      <c r="AH1207" s="28">
        <v>0</v>
      </c>
      <c r="AI1207" s="28">
        <v>0</v>
      </c>
      <c r="AJ1207" s="28">
        <v>0</v>
      </c>
      <c r="AK1207" s="28">
        <v>3.6282310400000002</v>
      </c>
      <c r="AL1207" s="28">
        <v>2.7371786299999998</v>
      </c>
      <c r="AM1207" s="28">
        <v>2.7371786299999998</v>
      </c>
      <c r="AN1207" s="28">
        <v>0</v>
      </c>
      <c r="AO1207" s="28">
        <v>0</v>
      </c>
      <c r="AP1207" s="28">
        <v>3.5906692200000001</v>
      </c>
      <c r="AQ1207" s="28">
        <v>3.5906692200000001</v>
      </c>
      <c r="AR1207" s="28">
        <v>0</v>
      </c>
      <c r="AS1207" s="28">
        <v>5.1634930300000006</v>
      </c>
      <c r="AT1207" s="28">
        <v>11.491340879999999</v>
      </c>
      <c r="AU1207" s="28">
        <v>4.2795428200000005</v>
      </c>
      <c r="AV1207" s="28">
        <v>5.6867410600000001</v>
      </c>
      <c r="AW1207" s="28">
        <v>9.9662838799999989</v>
      </c>
      <c r="AX1207" s="28">
        <v>0</v>
      </c>
      <c r="AY1207" s="28">
        <v>2.3849999999999998</v>
      </c>
      <c r="AZ1207" s="28">
        <v>7.58128388</v>
      </c>
    </row>
    <row r="1208" spans="2:52" x14ac:dyDescent="0.25">
      <c r="B1208" s="15" t="s">
        <v>932</v>
      </c>
      <c r="C1208" s="28">
        <v>6.0134600300000001</v>
      </c>
      <c r="D1208" s="28">
        <v>1.87489599</v>
      </c>
      <c r="E1208" s="28">
        <v>1.1187294999999999</v>
      </c>
      <c r="F1208" s="28">
        <v>0.60042843999999995</v>
      </c>
      <c r="G1208" s="28">
        <v>0.15573804999999999</v>
      </c>
      <c r="H1208" s="28">
        <v>4.1385640400000003</v>
      </c>
      <c r="I1208" s="28">
        <v>0.50455075000000005</v>
      </c>
      <c r="J1208" s="28">
        <v>0.35495300000000002</v>
      </c>
      <c r="K1208" s="28">
        <v>3.18580161</v>
      </c>
      <c r="L1208" s="28">
        <v>9.3258679999999997E-2</v>
      </c>
      <c r="M1208" s="28">
        <v>72.473293249999998</v>
      </c>
      <c r="N1208" s="28">
        <v>67.969504000000001</v>
      </c>
      <c r="O1208" s="28">
        <v>2.4289249999999998E-2</v>
      </c>
      <c r="P1208" s="28">
        <v>0</v>
      </c>
      <c r="Q1208" s="28">
        <v>4.4794999999999998</v>
      </c>
      <c r="R1208" s="28">
        <v>78.486753280000002</v>
      </c>
      <c r="S1208" s="28">
        <v>34.675880460000002</v>
      </c>
      <c r="T1208" s="28">
        <v>0.52245183000000006</v>
      </c>
      <c r="U1208" s="28">
        <v>6.9578538200000004</v>
      </c>
      <c r="V1208" s="28">
        <v>0</v>
      </c>
      <c r="W1208" s="28">
        <v>0</v>
      </c>
      <c r="X1208" s="28">
        <v>5.9292614299999995</v>
      </c>
      <c r="Y1208" s="28">
        <v>9.1201743000000004</v>
      </c>
      <c r="Z1208" s="28">
        <v>2.4524383700000003</v>
      </c>
      <c r="AA1208" s="28">
        <v>59.658060210000002</v>
      </c>
      <c r="AB1208" s="28">
        <v>18.82869307</v>
      </c>
      <c r="AC1208" s="28">
        <v>0</v>
      </c>
      <c r="AD1208" s="28">
        <v>0</v>
      </c>
      <c r="AE1208" s="28">
        <v>0</v>
      </c>
      <c r="AF1208" s="28">
        <v>0</v>
      </c>
      <c r="AG1208" s="28">
        <v>0</v>
      </c>
      <c r="AH1208" s="28">
        <v>0</v>
      </c>
      <c r="AI1208" s="28">
        <v>0</v>
      </c>
      <c r="AJ1208" s="28">
        <v>0.37616928000000005</v>
      </c>
      <c r="AK1208" s="28">
        <v>0.37616928000000005</v>
      </c>
      <c r="AL1208" s="28">
        <v>4.3164002400000001</v>
      </c>
      <c r="AM1208" s="28">
        <v>4.3164002400000001</v>
      </c>
      <c r="AN1208" s="28">
        <v>0</v>
      </c>
      <c r="AO1208" s="28">
        <v>0</v>
      </c>
      <c r="AP1208" s="28">
        <v>1.2</v>
      </c>
      <c r="AQ1208" s="28">
        <v>0</v>
      </c>
      <c r="AR1208" s="28">
        <v>1.2</v>
      </c>
      <c r="AS1208" s="28">
        <v>0</v>
      </c>
      <c r="AT1208" s="28">
        <v>5.5164002400000003</v>
      </c>
      <c r="AU1208" s="28">
        <v>13.68846211</v>
      </c>
      <c r="AV1208" s="28">
        <v>9.618905100000001</v>
      </c>
      <c r="AW1208" s="28">
        <v>23.307367210000002</v>
      </c>
      <c r="AX1208" s="28">
        <v>0</v>
      </c>
      <c r="AY1208" s="28">
        <v>0</v>
      </c>
      <c r="AZ1208" s="28">
        <v>23.307367210000002</v>
      </c>
    </row>
    <row r="1209" spans="2:52" x14ac:dyDescent="0.25">
      <c r="B1209" s="15" t="s">
        <v>933</v>
      </c>
      <c r="C1209" s="28">
        <v>13.40147443</v>
      </c>
      <c r="D1209" s="28">
        <v>5.0170746699999995</v>
      </c>
      <c r="E1209" s="28">
        <v>1.8791135400000001</v>
      </c>
      <c r="F1209" s="28">
        <v>2.9249492999999998</v>
      </c>
      <c r="G1209" s="28">
        <v>0.21301182999999999</v>
      </c>
      <c r="H1209" s="28">
        <v>8.3843997600000009</v>
      </c>
      <c r="I1209" s="28">
        <v>0.35272256000000002</v>
      </c>
      <c r="J1209" s="28">
        <v>2.0558280099999999</v>
      </c>
      <c r="K1209" s="28">
        <v>4.08609708</v>
      </c>
      <c r="L1209" s="28">
        <v>1.8897521100000001</v>
      </c>
      <c r="M1209" s="28">
        <v>81.107116910000002</v>
      </c>
      <c r="N1209" s="28">
        <v>76.046400000000006</v>
      </c>
      <c r="O1209" s="28">
        <v>5.0716910000000004E-2</v>
      </c>
      <c r="P1209" s="28">
        <v>0</v>
      </c>
      <c r="Q1209" s="28">
        <v>5.01</v>
      </c>
      <c r="R1209" s="28">
        <v>94.508591340000009</v>
      </c>
      <c r="S1209" s="28">
        <v>50.81839952</v>
      </c>
      <c r="T1209" s="28">
        <v>0.82499999999999996</v>
      </c>
      <c r="U1209" s="28">
        <v>8.8702792100000014</v>
      </c>
      <c r="V1209" s="28">
        <v>0</v>
      </c>
      <c r="W1209" s="28">
        <v>0</v>
      </c>
      <c r="X1209" s="28">
        <v>3.3163412599999997</v>
      </c>
      <c r="Y1209" s="28">
        <v>3.6352336800000002</v>
      </c>
      <c r="Z1209" s="28">
        <v>3.46114414</v>
      </c>
      <c r="AA1209" s="28">
        <v>70.926397809999997</v>
      </c>
      <c r="AB1209" s="28">
        <v>23.582193529999998</v>
      </c>
      <c r="AC1209" s="28">
        <v>0</v>
      </c>
      <c r="AD1209" s="28">
        <v>0</v>
      </c>
      <c r="AE1209" s="28">
        <v>0</v>
      </c>
      <c r="AF1209" s="28">
        <v>0</v>
      </c>
      <c r="AG1209" s="28">
        <v>0</v>
      </c>
      <c r="AH1209" s="28">
        <v>0</v>
      </c>
      <c r="AI1209" s="28">
        <v>0</v>
      </c>
      <c r="AJ1209" s="28">
        <v>0.26454399000000001</v>
      </c>
      <c r="AK1209" s="28">
        <v>0.26454399000000001</v>
      </c>
      <c r="AL1209" s="28">
        <v>6.7229430900000002</v>
      </c>
      <c r="AM1209" s="28">
        <v>6.7229430900000002</v>
      </c>
      <c r="AN1209" s="28">
        <v>0</v>
      </c>
      <c r="AO1209" s="28">
        <v>0</v>
      </c>
      <c r="AP1209" s="28">
        <v>3.13294242</v>
      </c>
      <c r="AQ1209" s="28">
        <v>3.13294242</v>
      </c>
      <c r="AR1209" s="28">
        <v>0</v>
      </c>
      <c r="AS1209" s="28">
        <v>4.3878061700000002</v>
      </c>
      <c r="AT1209" s="28">
        <v>14.24369168</v>
      </c>
      <c r="AU1209" s="28">
        <v>9.6030458400000001</v>
      </c>
      <c r="AV1209" s="28">
        <v>4.7166273800000003</v>
      </c>
      <c r="AW1209" s="28">
        <v>14.319673219999999</v>
      </c>
      <c r="AX1209" s="28">
        <v>4.7160808200000002</v>
      </c>
      <c r="AY1209" s="28">
        <v>0</v>
      </c>
      <c r="AZ1209" s="28">
        <v>9.6035924000000001</v>
      </c>
    </row>
    <row r="1210" spans="2:52" x14ac:dyDescent="0.25">
      <c r="B1210" s="15" t="s">
        <v>934</v>
      </c>
      <c r="C1210" s="28">
        <v>6.4725932899999998</v>
      </c>
      <c r="D1210" s="28">
        <v>1.6221783699999999</v>
      </c>
      <c r="E1210" s="28">
        <v>0.82014792000000003</v>
      </c>
      <c r="F1210" s="28">
        <v>0.67949223000000003</v>
      </c>
      <c r="G1210" s="28">
        <v>0.12253822</v>
      </c>
      <c r="H1210" s="28">
        <v>4.8504149199999995</v>
      </c>
      <c r="I1210" s="28">
        <v>0.48946796000000004</v>
      </c>
      <c r="J1210" s="28">
        <v>0.37629750000000001</v>
      </c>
      <c r="K1210" s="28">
        <v>3.1028602000000003</v>
      </c>
      <c r="L1210" s="28">
        <v>0.88178926000000002</v>
      </c>
      <c r="M1210" s="28">
        <v>44.187496719999999</v>
      </c>
      <c r="N1210" s="28">
        <v>43.895159</v>
      </c>
      <c r="O1210" s="28">
        <v>7.0775939999999996E-2</v>
      </c>
      <c r="P1210" s="28">
        <v>0</v>
      </c>
      <c r="Q1210" s="28">
        <v>0.22156177999999999</v>
      </c>
      <c r="R1210" s="28">
        <v>50.660090009999998</v>
      </c>
      <c r="S1210" s="28">
        <v>24.170365440000001</v>
      </c>
      <c r="T1210" s="28">
        <v>0.53670843999999995</v>
      </c>
      <c r="U1210" s="28">
        <v>4.6967650899999995</v>
      </c>
      <c r="V1210" s="28">
        <v>0</v>
      </c>
      <c r="W1210" s="28">
        <v>0</v>
      </c>
      <c r="X1210" s="28">
        <v>1.98456334</v>
      </c>
      <c r="Y1210" s="28">
        <v>7.9108063700000004</v>
      </c>
      <c r="Z1210" s="28">
        <v>1.50545923</v>
      </c>
      <c r="AA1210" s="28">
        <v>40.804667909999999</v>
      </c>
      <c r="AB1210" s="28">
        <v>9.8554221000000002</v>
      </c>
      <c r="AC1210" s="28">
        <v>0</v>
      </c>
      <c r="AD1210" s="28">
        <v>0</v>
      </c>
      <c r="AE1210" s="28">
        <v>0</v>
      </c>
      <c r="AF1210" s="28">
        <v>0</v>
      </c>
      <c r="AG1210" s="28">
        <v>0</v>
      </c>
      <c r="AH1210" s="28">
        <v>0</v>
      </c>
      <c r="AI1210" s="28">
        <v>0</v>
      </c>
      <c r="AJ1210" s="28">
        <v>4.5221627900000003</v>
      </c>
      <c r="AK1210" s="28">
        <v>4.5221627900000003</v>
      </c>
      <c r="AL1210" s="28">
        <v>1.4740901499999999</v>
      </c>
      <c r="AM1210" s="28">
        <v>1.4740901499999999</v>
      </c>
      <c r="AN1210" s="28">
        <v>0</v>
      </c>
      <c r="AO1210" s="28">
        <v>0</v>
      </c>
      <c r="AP1210" s="28">
        <v>0</v>
      </c>
      <c r="AQ1210" s="28">
        <v>0</v>
      </c>
      <c r="AR1210" s="28">
        <v>0</v>
      </c>
      <c r="AS1210" s="28">
        <v>5.2490463399999996</v>
      </c>
      <c r="AT1210" s="28">
        <v>6.7231364899999999</v>
      </c>
      <c r="AU1210" s="28">
        <v>7.6544484000000006</v>
      </c>
      <c r="AV1210" s="28">
        <v>11.779744119999998</v>
      </c>
      <c r="AW1210" s="28">
        <v>19.43419252</v>
      </c>
      <c r="AX1210" s="28">
        <v>0.40553945000000002</v>
      </c>
      <c r="AY1210" s="28">
        <v>0</v>
      </c>
      <c r="AZ1210" s="28">
        <v>19.028653069999997</v>
      </c>
    </row>
    <row r="1211" spans="2:52" x14ac:dyDescent="0.25">
      <c r="B1211" s="15" t="s">
        <v>935</v>
      </c>
      <c r="C1211" s="28">
        <v>4.4487918200000003</v>
      </c>
      <c r="D1211" s="28">
        <v>1.10995716</v>
      </c>
      <c r="E1211" s="28">
        <v>0.60316376000000005</v>
      </c>
      <c r="F1211" s="28">
        <v>0.37878011</v>
      </c>
      <c r="G1211" s="28">
        <v>0.12801329</v>
      </c>
      <c r="H1211" s="28">
        <v>3.3388346600000003</v>
      </c>
      <c r="I1211" s="28">
        <v>0.37793272</v>
      </c>
      <c r="J1211" s="28">
        <v>0.28969863000000001</v>
      </c>
      <c r="K1211" s="28">
        <v>2.6438797200000002</v>
      </c>
      <c r="L1211" s="28">
        <v>2.7323590000000002E-2</v>
      </c>
      <c r="M1211" s="28">
        <v>50.965310000000002</v>
      </c>
      <c r="N1211" s="28">
        <v>50.965310000000002</v>
      </c>
      <c r="O1211" s="28">
        <v>0</v>
      </c>
      <c r="P1211" s="28">
        <v>0</v>
      </c>
      <c r="Q1211" s="28">
        <v>0</v>
      </c>
      <c r="R1211" s="28">
        <v>55.414101819999999</v>
      </c>
      <c r="S1211" s="28">
        <v>26.98275108</v>
      </c>
      <c r="T1211" s="28">
        <v>0.14945249999999999</v>
      </c>
      <c r="U1211" s="28">
        <v>3.2574111499999998</v>
      </c>
      <c r="V1211" s="28">
        <v>0</v>
      </c>
      <c r="W1211" s="28">
        <v>0</v>
      </c>
      <c r="X1211" s="28">
        <v>3.1436985200000001</v>
      </c>
      <c r="Y1211" s="28">
        <v>3.51260387</v>
      </c>
      <c r="Z1211" s="28">
        <v>2.2050000000000001</v>
      </c>
      <c r="AA1211" s="28">
        <v>39.250917119999997</v>
      </c>
      <c r="AB1211" s="28">
        <v>16.163184700000002</v>
      </c>
      <c r="AC1211" s="28">
        <v>0</v>
      </c>
      <c r="AD1211" s="28">
        <v>0</v>
      </c>
      <c r="AE1211" s="28">
        <v>0</v>
      </c>
      <c r="AF1211" s="28">
        <v>0</v>
      </c>
      <c r="AG1211" s="28">
        <v>0</v>
      </c>
      <c r="AH1211" s="28">
        <v>0</v>
      </c>
      <c r="AI1211" s="28">
        <v>0</v>
      </c>
      <c r="AJ1211" s="28">
        <v>0</v>
      </c>
      <c r="AK1211" s="28">
        <v>0</v>
      </c>
      <c r="AL1211" s="28">
        <v>2.9236165000000001</v>
      </c>
      <c r="AM1211" s="28">
        <v>2.9236165000000001</v>
      </c>
      <c r="AN1211" s="28">
        <v>0</v>
      </c>
      <c r="AO1211" s="28">
        <v>0</v>
      </c>
      <c r="AP1211" s="28">
        <v>4.0201132499999996</v>
      </c>
      <c r="AQ1211" s="28">
        <v>4.0201132499999996</v>
      </c>
      <c r="AR1211" s="28">
        <v>0</v>
      </c>
      <c r="AS1211" s="28">
        <v>0</v>
      </c>
      <c r="AT1211" s="28">
        <v>6.9437297500000001</v>
      </c>
      <c r="AU1211" s="28">
        <v>9.2194549499999994</v>
      </c>
      <c r="AV1211" s="28">
        <v>9.2010579000000003</v>
      </c>
      <c r="AW1211" s="28">
        <v>18.420512850000001</v>
      </c>
      <c r="AX1211" s="28">
        <v>0.17702605999999999</v>
      </c>
      <c r="AY1211" s="28">
        <v>0.59607387000000001</v>
      </c>
      <c r="AZ1211" s="28">
        <v>17.647412920000001</v>
      </c>
    </row>
    <row r="1212" spans="2:52" x14ac:dyDescent="0.25">
      <c r="B1212" s="15" t="s">
        <v>783</v>
      </c>
      <c r="C1212" s="28">
        <v>8.9803966400000004</v>
      </c>
      <c r="D1212" s="28">
        <v>2.0279301000000003</v>
      </c>
      <c r="E1212" s="28">
        <v>0.80190556000000002</v>
      </c>
      <c r="F1212" s="28">
        <v>0.95224892000000005</v>
      </c>
      <c r="G1212" s="28">
        <v>0.27377562</v>
      </c>
      <c r="H1212" s="28">
        <v>6.9524665399999996</v>
      </c>
      <c r="I1212" s="28">
        <v>0.85580531999999998</v>
      </c>
      <c r="J1212" s="28">
        <v>0.78595902000000006</v>
      </c>
      <c r="K1212" s="28">
        <v>5.2349984200000002</v>
      </c>
      <c r="L1212" s="28">
        <v>7.5703779999999998E-2</v>
      </c>
      <c r="M1212" s="28">
        <v>55.917310000000001</v>
      </c>
      <c r="N1212" s="28">
        <v>55.917310000000001</v>
      </c>
      <c r="O1212" s="28">
        <v>0</v>
      </c>
      <c r="P1212" s="28">
        <v>0</v>
      </c>
      <c r="Q1212" s="28">
        <v>0</v>
      </c>
      <c r="R1212" s="28">
        <v>64.897706639999996</v>
      </c>
      <c r="S1212" s="28">
        <v>25.18858221</v>
      </c>
      <c r="T1212" s="28">
        <v>0.52570349999999999</v>
      </c>
      <c r="U1212" s="28">
        <v>6.0440169500000005</v>
      </c>
      <c r="V1212" s="28">
        <v>0</v>
      </c>
      <c r="W1212" s="28">
        <v>0</v>
      </c>
      <c r="X1212" s="28">
        <v>2.0847839499999998</v>
      </c>
      <c r="Y1212" s="28">
        <v>7.9221799199999996</v>
      </c>
      <c r="Z1212" s="28">
        <v>0.99909296999999997</v>
      </c>
      <c r="AA1212" s="28">
        <v>42.764359499999998</v>
      </c>
      <c r="AB1212" s="28">
        <v>22.133347140000001</v>
      </c>
      <c r="AC1212" s="28">
        <v>0</v>
      </c>
      <c r="AD1212" s="28">
        <v>0</v>
      </c>
      <c r="AE1212" s="28">
        <v>0</v>
      </c>
      <c r="AF1212" s="28">
        <v>0</v>
      </c>
      <c r="AG1212" s="28">
        <v>0</v>
      </c>
      <c r="AH1212" s="28">
        <v>0</v>
      </c>
      <c r="AI1212" s="28">
        <v>0</v>
      </c>
      <c r="AJ1212" s="28">
        <v>0</v>
      </c>
      <c r="AK1212" s="28">
        <v>0</v>
      </c>
      <c r="AL1212" s="28">
        <v>6.0345709800000007</v>
      </c>
      <c r="AM1212" s="28">
        <v>6.0345709800000007</v>
      </c>
      <c r="AN1212" s="28">
        <v>0</v>
      </c>
      <c r="AO1212" s="28">
        <v>0</v>
      </c>
      <c r="AP1212" s="28">
        <v>2.0288424200000001</v>
      </c>
      <c r="AQ1212" s="28">
        <v>2.0288424200000001</v>
      </c>
      <c r="AR1212" s="28">
        <v>0</v>
      </c>
      <c r="AS1212" s="28">
        <v>0</v>
      </c>
      <c r="AT1212" s="28">
        <v>8.0634134</v>
      </c>
      <c r="AU1212" s="28">
        <v>14.06993374</v>
      </c>
      <c r="AV1212" s="28">
        <v>22.32030396</v>
      </c>
      <c r="AW1212" s="28">
        <v>36.3902377</v>
      </c>
      <c r="AX1212" s="28">
        <v>4.3185303099999999</v>
      </c>
      <c r="AY1212" s="28">
        <v>0</v>
      </c>
      <c r="AZ1212" s="28">
        <v>32.07170739</v>
      </c>
    </row>
    <row r="1213" spans="2:52" x14ac:dyDescent="0.25">
      <c r="B1213" s="15" t="s">
        <v>944</v>
      </c>
      <c r="C1213" s="28">
        <v>1.0026055</v>
      </c>
      <c r="D1213" s="28">
        <v>0.48179579000000006</v>
      </c>
      <c r="E1213" s="28">
        <v>0.23512289</v>
      </c>
      <c r="F1213" s="28">
        <v>0.18690915</v>
      </c>
      <c r="G1213" s="28">
        <v>5.9763749999999997E-2</v>
      </c>
      <c r="H1213" s="28">
        <v>0.52080970999999998</v>
      </c>
      <c r="I1213" s="28">
        <v>0.15743626000000002</v>
      </c>
      <c r="J1213" s="28">
        <v>9.3995999999999996E-2</v>
      </c>
      <c r="K1213" s="28">
        <v>0.19359899999999999</v>
      </c>
      <c r="L1213" s="28">
        <v>7.5778449999999997E-2</v>
      </c>
      <c r="M1213" s="28">
        <v>30.383267159999999</v>
      </c>
      <c r="N1213" s="28">
        <v>30.322462000000002</v>
      </c>
      <c r="O1213" s="28">
        <v>0</v>
      </c>
      <c r="P1213" s="28">
        <v>6.0805160000000004E-2</v>
      </c>
      <c r="Q1213" s="28">
        <v>0</v>
      </c>
      <c r="R1213" s="28">
        <v>31.38587266</v>
      </c>
      <c r="S1213" s="28">
        <v>18.694314440000003</v>
      </c>
      <c r="T1213" s="28">
        <v>0.18246293</v>
      </c>
      <c r="U1213" s="28">
        <v>2.7648956499999997</v>
      </c>
      <c r="V1213" s="28">
        <v>0</v>
      </c>
      <c r="W1213" s="28">
        <v>0</v>
      </c>
      <c r="X1213" s="28">
        <v>0.11582177</v>
      </c>
      <c r="Y1213" s="28">
        <v>2.0038391</v>
      </c>
      <c r="Z1213" s="28">
        <v>5.1379910000000001E-2</v>
      </c>
      <c r="AA1213" s="28">
        <v>23.812713800000001</v>
      </c>
      <c r="AB1213" s="28">
        <v>7.5731588599999995</v>
      </c>
      <c r="AC1213" s="28">
        <v>0</v>
      </c>
      <c r="AD1213" s="28">
        <v>0</v>
      </c>
      <c r="AE1213" s="28">
        <v>0</v>
      </c>
      <c r="AF1213" s="28">
        <v>0</v>
      </c>
      <c r="AG1213" s="28">
        <v>5.6527750000000001</v>
      </c>
      <c r="AH1213" s="28">
        <v>5.6527750000000001</v>
      </c>
      <c r="AI1213" s="28">
        <v>0</v>
      </c>
      <c r="AJ1213" s="28">
        <v>0.6559749399999999</v>
      </c>
      <c r="AK1213" s="28">
        <v>6.3087499399999993</v>
      </c>
      <c r="AL1213" s="28">
        <v>1.5577913300000001</v>
      </c>
      <c r="AM1213" s="28">
        <v>1.5577913300000001</v>
      </c>
      <c r="AN1213" s="28">
        <v>0</v>
      </c>
      <c r="AO1213" s="28">
        <v>0</v>
      </c>
      <c r="AP1213" s="28">
        <v>0.85992645999999995</v>
      </c>
      <c r="AQ1213" s="28">
        <v>0.85992645999999995</v>
      </c>
      <c r="AR1213" s="28">
        <v>0</v>
      </c>
      <c r="AS1213" s="28">
        <v>1.2550442500000001</v>
      </c>
      <c r="AT1213" s="28">
        <v>3.6727620399999998</v>
      </c>
      <c r="AU1213" s="28">
        <v>10.209146759999999</v>
      </c>
      <c r="AV1213" s="28">
        <v>4.4792914699999997</v>
      </c>
      <c r="AW1213" s="28">
        <v>14.688438230000001</v>
      </c>
      <c r="AX1213" s="28">
        <v>0.14386704</v>
      </c>
      <c r="AY1213" s="28">
        <v>1.42164753</v>
      </c>
      <c r="AZ1213" s="28">
        <v>13.12292366</v>
      </c>
    </row>
    <row r="1214" spans="2:52" x14ac:dyDescent="0.25">
      <c r="B1214" s="15" t="s">
        <v>936</v>
      </c>
      <c r="C1214" s="28">
        <v>6.1109744800000003</v>
      </c>
      <c r="D1214" s="28">
        <v>2.8996032</v>
      </c>
      <c r="E1214" s="28">
        <v>1.5006338300000002</v>
      </c>
      <c r="F1214" s="28">
        <v>1.15890538</v>
      </c>
      <c r="G1214" s="28">
        <v>0.24006398999999998</v>
      </c>
      <c r="H1214" s="28">
        <v>3.2113712800000003</v>
      </c>
      <c r="I1214" s="28">
        <v>0.81104645999999991</v>
      </c>
      <c r="J1214" s="28">
        <v>0.37387777</v>
      </c>
      <c r="K1214" s="28">
        <v>1.87444514</v>
      </c>
      <c r="L1214" s="28">
        <v>0.15200190999999996</v>
      </c>
      <c r="M1214" s="28">
        <v>67.93918687</v>
      </c>
      <c r="N1214" s="28">
        <v>67.841108000000006</v>
      </c>
      <c r="O1214" s="28">
        <v>9.8078869999999999E-2</v>
      </c>
      <c r="P1214" s="28">
        <v>0</v>
      </c>
      <c r="Q1214" s="28">
        <v>0</v>
      </c>
      <c r="R1214" s="28">
        <v>74.05016135000001</v>
      </c>
      <c r="S1214" s="28">
        <v>32.63893367</v>
      </c>
      <c r="T1214" s="28">
        <v>0.31030575999999999</v>
      </c>
      <c r="U1214" s="28">
        <v>4.4867459500000004</v>
      </c>
      <c r="V1214" s="28">
        <v>0</v>
      </c>
      <c r="W1214" s="28">
        <v>0</v>
      </c>
      <c r="X1214" s="28">
        <v>2.3358646800000002</v>
      </c>
      <c r="Y1214" s="28">
        <v>5.93371329</v>
      </c>
      <c r="Z1214" s="28">
        <v>3.1820269700000003</v>
      </c>
      <c r="AA1214" s="28">
        <v>48.887590320000001</v>
      </c>
      <c r="AB1214" s="28">
        <v>25.162571030000002</v>
      </c>
      <c r="AC1214" s="28">
        <v>0</v>
      </c>
      <c r="AD1214" s="28">
        <v>0</v>
      </c>
      <c r="AE1214" s="28">
        <v>0</v>
      </c>
      <c r="AF1214" s="28">
        <v>0</v>
      </c>
      <c r="AG1214" s="28">
        <v>0</v>
      </c>
      <c r="AH1214" s="28">
        <v>0</v>
      </c>
      <c r="AI1214" s="28">
        <v>0</v>
      </c>
      <c r="AJ1214" s="28">
        <v>0.28398949000000001</v>
      </c>
      <c r="AK1214" s="28">
        <v>0.28398949000000001</v>
      </c>
      <c r="AL1214" s="28">
        <v>2.1064009500000003</v>
      </c>
      <c r="AM1214" s="28">
        <v>2.1064009500000003</v>
      </c>
      <c r="AN1214" s="28">
        <v>0</v>
      </c>
      <c r="AO1214" s="28">
        <v>0</v>
      </c>
      <c r="AP1214" s="28">
        <v>4.8108749599999996</v>
      </c>
      <c r="AQ1214" s="28">
        <v>4.8108749599999996</v>
      </c>
      <c r="AR1214" s="28">
        <v>0</v>
      </c>
      <c r="AS1214" s="28">
        <v>5.9691684</v>
      </c>
      <c r="AT1214" s="28">
        <v>12.88644431</v>
      </c>
      <c r="AU1214" s="28">
        <v>12.56011621</v>
      </c>
      <c r="AV1214" s="28">
        <v>25.277598509999997</v>
      </c>
      <c r="AW1214" s="28">
        <v>37.837714720000001</v>
      </c>
      <c r="AX1214" s="28">
        <v>2.6279704399999999</v>
      </c>
      <c r="AY1214" s="28">
        <v>0.72559243000000007</v>
      </c>
      <c r="AZ1214" s="28">
        <v>34.484151850000003</v>
      </c>
    </row>
    <row r="1215" spans="2:52" x14ac:dyDescent="0.25">
      <c r="B1215" s="15" t="s">
        <v>937</v>
      </c>
      <c r="C1215" s="28">
        <v>5.7832709800000002</v>
      </c>
      <c r="D1215" s="28">
        <v>1.9643300100000003</v>
      </c>
      <c r="E1215" s="28">
        <v>1.0923139300000002</v>
      </c>
      <c r="F1215" s="28">
        <v>0.72103807999999991</v>
      </c>
      <c r="G1215" s="28">
        <v>0.150978</v>
      </c>
      <c r="H1215" s="28">
        <v>3.8189409699999999</v>
      </c>
      <c r="I1215" s="28">
        <v>0.30767470000000002</v>
      </c>
      <c r="J1215" s="28">
        <v>0.40551366</v>
      </c>
      <c r="K1215" s="28">
        <v>2.8620402999999999</v>
      </c>
      <c r="L1215" s="28">
        <v>0.24371230999999999</v>
      </c>
      <c r="M1215" s="28">
        <v>58.181768270000006</v>
      </c>
      <c r="N1215" s="28">
        <v>57.641376000000001</v>
      </c>
      <c r="O1215" s="28">
        <v>8.6257270000000011E-2</v>
      </c>
      <c r="P1215" s="28">
        <v>0.45413500000000001</v>
      </c>
      <c r="Q1215" s="28">
        <v>0</v>
      </c>
      <c r="R1215" s="28">
        <v>63.965039249999997</v>
      </c>
      <c r="S1215" s="28">
        <v>27.14771666</v>
      </c>
      <c r="T1215" s="28">
        <v>0.15349868</v>
      </c>
      <c r="U1215" s="28">
        <v>4.4228950099999995</v>
      </c>
      <c r="V1215" s="28">
        <v>0</v>
      </c>
      <c r="W1215" s="28">
        <v>1.82830534</v>
      </c>
      <c r="X1215" s="28">
        <v>4.4180646100000001</v>
      </c>
      <c r="Y1215" s="28">
        <v>5.4228854599999998</v>
      </c>
      <c r="Z1215" s="28">
        <v>4.4869714400000005</v>
      </c>
      <c r="AA1215" s="28">
        <v>47.8803372</v>
      </c>
      <c r="AB1215" s="28">
        <v>16.084702050000001</v>
      </c>
      <c r="AC1215" s="28">
        <v>0</v>
      </c>
      <c r="AD1215" s="28">
        <v>0</v>
      </c>
      <c r="AE1215" s="28">
        <v>0</v>
      </c>
      <c r="AF1215" s="28">
        <v>0</v>
      </c>
      <c r="AG1215" s="28">
        <v>3.716755</v>
      </c>
      <c r="AH1215" s="28">
        <v>3.716755</v>
      </c>
      <c r="AI1215" s="28">
        <v>0</v>
      </c>
      <c r="AJ1215" s="28">
        <v>0</v>
      </c>
      <c r="AK1215" s="28">
        <v>3.716755</v>
      </c>
      <c r="AL1215" s="28">
        <v>5.2940902000000003</v>
      </c>
      <c r="AM1215" s="28">
        <v>5.2940902000000003</v>
      </c>
      <c r="AN1215" s="28">
        <v>0</v>
      </c>
      <c r="AO1215" s="28">
        <v>0</v>
      </c>
      <c r="AP1215" s="28">
        <v>7.36761774</v>
      </c>
      <c r="AQ1215" s="28">
        <v>7.36761774</v>
      </c>
      <c r="AR1215" s="28">
        <v>0</v>
      </c>
      <c r="AS1215" s="28">
        <v>0</v>
      </c>
      <c r="AT1215" s="28">
        <v>12.661707940000001</v>
      </c>
      <c r="AU1215" s="28">
        <v>7.1397491100000003</v>
      </c>
      <c r="AV1215" s="28">
        <v>16.861344249999998</v>
      </c>
      <c r="AW1215" s="28">
        <v>24.001093359999999</v>
      </c>
      <c r="AX1215" s="28">
        <v>0.64477857000000005</v>
      </c>
      <c r="AY1215" s="28">
        <v>7.2463478600000002</v>
      </c>
      <c r="AZ1215" s="28">
        <v>16.109966930000002</v>
      </c>
    </row>
    <row r="1216" spans="2:52" x14ac:dyDescent="0.25">
      <c r="B1216" s="15" t="s">
        <v>447</v>
      </c>
      <c r="C1216" s="28">
        <v>6.0609150199999995</v>
      </c>
      <c r="D1216" s="28">
        <v>1.55020734</v>
      </c>
      <c r="E1216" s="28">
        <v>0.69771305000000006</v>
      </c>
      <c r="F1216" s="28">
        <v>0.67697063000000002</v>
      </c>
      <c r="G1216" s="28">
        <v>0.17552366</v>
      </c>
      <c r="H1216" s="28">
        <v>4.5107076799999994</v>
      </c>
      <c r="I1216" s="28">
        <v>0.30104701</v>
      </c>
      <c r="J1216" s="28">
        <v>0.37791501</v>
      </c>
      <c r="K1216" s="28">
        <v>3.6704814100000003</v>
      </c>
      <c r="L1216" s="28">
        <v>0.16126425</v>
      </c>
      <c r="M1216" s="28">
        <v>38.303736000000001</v>
      </c>
      <c r="N1216" s="28">
        <v>38.303736000000001</v>
      </c>
      <c r="O1216" s="28">
        <v>0</v>
      </c>
      <c r="P1216" s="28">
        <v>0</v>
      </c>
      <c r="Q1216" s="28">
        <v>0</v>
      </c>
      <c r="R1216" s="28">
        <v>44.364651019999997</v>
      </c>
      <c r="S1216" s="28">
        <v>27.613420170000001</v>
      </c>
      <c r="T1216" s="28">
        <v>0.31170446999999996</v>
      </c>
      <c r="U1216" s="28">
        <v>4.0541176600000002</v>
      </c>
      <c r="V1216" s="28">
        <v>0</v>
      </c>
      <c r="W1216" s="28">
        <v>0</v>
      </c>
      <c r="X1216" s="28">
        <v>2.3027179800000002</v>
      </c>
      <c r="Y1216" s="28">
        <v>4.9220009100000004</v>
      </c>
      <c r="Z1216" s="28">
        <v>0</v>
      </c>
      <c r="AA1216" s="28">
        <v>39.203961190000001</v>
      </c>
      <c r="AB1216" s="28">
        <v>5.1606898299999999</v>
      </c>
      <c r="AC1216" s="28">
        <v>0</v>
      </c>
      <c r="AD1216" s="28">
        <v>0</v>
      </c>
      <c r="AE1216" s="28">
        <v>0</v>
      </c>
      <c r="AF1216" s="28">
        <v>0</v>
      </c>
      <c r="AG1216" s="28">
        <v>0</v>
      </c>
      <c r="AH1216" s="28">
        <v>0</v>
      </c>
      <c r="AI1216" s="28">
        <v>0</v>
      </c>
      <c r="AJ1216" s="28">
        <v>0</v>
      </c>
      <c r="AK1216" s="28">
        <v>0</v>
      </c>
      <c r="AL1216" s="28">
        <v>0.79964811000000002</v>
      </c>
      <c r="AM1216" s="28">
        <v>0.79964811000000002</v>
      </c>
      <c r="AN1216" s="28">
        <v>0</v>
      </c>
      <c r="AO1216" s="28">
        <v>0</v>
      </c>
      <c r="AP1216" s="28">
        <v>0</v>
      </c>
      <c r="AQ1216" s="28">
        <v>0</v>
      </c>
      <c r="AR1216" s="28">
        <v>0</v>
      </c>
      <c r="AS1216" s="28">
        <v>0</v>
      </c>
      <c r="AT1216" s="28">
        <v>0.79964811000000002</v>
      </c>
      <c r="AU1216" s="28">
        <v>4.3610417200000002</v>
      </c>
      <c r="AV1216" s="28">
        <v>4.49059002</v>
      </c>
      <c r="AW1216" s="28">
        <v>8.8516317400000002</v>
      </c>
      <c r="AX1216" s="28">
        <v>0</v>
      </c>
      <c r="AY1216" s="28">
        <v>0</v>
      </c>
      <c r="AZ1216" s="28">
        <v>8.8516317400000002</v>
      </c>
    </row>
    <row r="1217" spans="2:52" x14ac:dyDescent="0.25">
      <c r="B1217" s="15" t="s">
        <v>938</v>
      </c>
      <c r="C1217" s="28">
        <v>2.07276653</v>
      </c>
      <c r="D1217" s="28">
        <v>1.2499990300000001</v>
      </c>
      <c r="E1217" s="28">
        <v>0.51710202999999999</v>
      </c>
      <c r="F1217" s="28">
        <v>0.66680627000000003</v>
      </c>
      <c r="G1217" s="28">
        <v>6.609073E-2</v>
      </c>
      <c r="H1217" s="28">
        <v>0.82276749999999998</v>
      </c>
      <c r="I1217" s="28">
        <v>0.23908099999999999</v>
      </c>
      <c r="J1217" s="28">
        <v>0.25028299999999998</v>
      </c>
      <c r="K1217" s="28">
        <v>0.2352245</v>
      </c>
      <c r="L1217" s="28">
        <v>9.8179000000000002E-2</v>
      </c>
      <c r="M1217" s="28">
        <v>38.132320729999996</v>
      </c>
      <c r="N1217" s="28">
        <v>38.103563999999999</v>
      </c>
      <c r="O1217" s="28">
        <v>2.8756730000000001E-2</v>
      </c>
      <c r="P1217" s="28">
        <v>0</v>
      </c>
      <c r="Q1217" s="28">
        <v>0</v>
      </c>
      <c r="R1217" s="28">
        <v>40.205087259999999</v>
      </c>
      <c r="S1217" s="28">
        <v>17.9687758</v>
      </c>
      <c r="T1217" s="28">
        <v>0.23144167000000002</v>
      </c>
      <c r="U1217" s="28">
        <v>3.0239094999999998</v>
      </c>
      <c r="V1217" s="28">
        <v>0</v>
      </c>
      <c r="W1217" s="28">
        <v>0</v>
      </c>
      <c r="X1217" s="28">
        <v>2.5227922400000002</v>
      </c>
      <c r="Y1217" s="28">
        <v>4.8128008600000003</v>
      </c>
      <c r="Z1217" s="28">
        <v>0</v>
      </c>
      <c r="AA1217" s="28">
        <v>28.559720070000001</v>
      </c>
      <c r="AB1217" s="28">
        <v>11.64536719</v>
      </c>
      <c r="AC1217" s="28">
        <v>0</v>
      </c>
      <c r="AD1217" s="28">
        <v>0</v>
      </c>
      <c r="AE1217" s="28">
        <v>0</v>
      </c>
      <c r="AF1217" s="28">
        <v>0</v>
      </c>
      <c r="AG1217" s="28">
        <v>0</v>
      </c>
      <c r="AH1217" s="28">
        <v>0</v>
      </c>
      <c r="AI1217" s="28">
        <v>0</v>
      </c>
      <c r="AJ1217" s="28">
        <v>0</v>
      </c>
      <c r="AK1217" s="28">
        <v>0</v>
      </c>
      <c r="AL1217" s="28">
        <v>2.3060221599999999</v>
      </c>
      <c r="AM1217" s="28">
        <v>2.3060221599999999</v>
      </c>
      <c r="AN1217" s="28">
        <v>0</v>
      </c>
      <c r="AO1217" s="28">
        <v>0</v>
      </c>
      <c r="AP1217" s="28">
        <v>0</v>
      </c>
      <c r="AQ1217" s="28">
        <v>0</v>
      </c>
      <c r="AR1217" s="28">
        <v>0</v>
      </c>
      <c r="AS1217" s="28">
        <v>0</v>
      </c>
      <c r="AT1217" s="28">
        <v>2.3060221599999999</v>
      </c>
      <c r="AU1217" s="28">
        <v>9.3393450299999987</v>
      </c>
      <c r="AV1217" s="28">
        <v>16.483834359999999</v>
      </c>
      <c r="AW1217" s="28">
        <v>25.82317939</v>
      </c>
      <c r="AX1217" s="28">
        <v>0</v>
      </c>
      <c r="AY1217" s="28">
        <v>0.88092431999999998</v>
      </c>
      <c r="AZ1217" s="28">
        <v>24.942255070000002</v>
      </c>
    </row>
    <row r="1218" spans="2:52" x14ac:dyDescent="0.25">
      <c r="B1218" s="15" t="s">
        <v>939</v>
      </c>
      <c r="C1218" s="28">
        <v>19.706419400000001</v>
      </c>
      <c r="D1218" s="28">
        <v>3.9884625300000001</v>
      </c>
      <c r="E1218" s="28">
        <v>1.3556432899999999</v>
      </c>
      <c r="F1218" s="28">
        <v>2.4949508900000001</v>
      </c>
      <c r="G1218" s="28">
        <v>0.13786835</v>
      </c>
      <c r="H1218" s="28">
        <v>15.717956870000002</v>
      </c>
      <c r="I1218" s="28">
        <v>1.08539031</v>
      </c>
      <c r="J1218" s="28">
        <v>1.11747325</v>
      </c>
      <c r="K1218" s="28">
        <v>6.1547595800000003</v>
      </c>
      <c r="L1218" s="28">
        <v>7.3603337300000007</v>
      </c>
      <c r="M1218" s="28">
        <v>64.338693570000004</v>
      </c>
      <c r="N1218" s="28">
        <v>64.316592999999997</v>
      </c>
      <c r="O1218" s="28">
        <v>2.210057E-2</v>
      </c>
      <c r="P1218" s="28">
        <v>0</v>
      </c>
      <c r="Q1218" s="28">
        <v>0</v>
      </c>
      <c r="R1218" s="28">
        <v>84.045112970000005</v>
      </c>
      <c r="S1218" s="28">
        <v>44.638859909999994</v>
      </c>
      <c r="T1218" s="28">
        <v>0.34646265000000004</v>
      </c>
      <c r="U1218" s="28">
        <v>5.4017388200000003</v>
      </c>
      <c r="V1218" s="28">
        <v>0</v>
      </c>
      <c r="W1218" s="28">
        <v>0</v>
      </c>
      <c r="X1218" s="28">
        <v>1.5333006999999998</v>
      </c>
      <c r="Y1218" s="28">
        <v>6.8706110199999992</v>
      </c>
      <c r="Z1218" s="28">
        <v>3.2845048800000001</v>
      </c>
      <c r="AA1218" s="28">
        <v>62.075477979999995</v>
      </c>
      <c r="AB1218" s="28">
        <v>21.969634989999999</v>
      </c>
      <c r="AC1218" s="28">
        <v>0</v>
      </c>
      <c r="AD1218" s="28">
        <v>0</v>
      </c>
      <c r="AE1218" s="28">
        <v>0</v>
      </c>
      <c r="AF1218" s="28">
        <v>0</v>
      </c>
      <c r="AG1218" s="28">
        <v>0</v>
      </c>
      <c r="AH1218" s="28">
        <v>0</v>
      </c>
      <c r="AI1218" s="28">
        <v>0</v>
      </c>
      <c r="AJ1218" s="28">
        <v>0</v>
      </c>
      <c r="AK1218" s="28">
        <v>0</v>
      </c>
      <c r="AL1218" s="28">
        <v>11.84555626</v>
      </c>
      <c r="AM1218" s="28">
        <v>11.84555626</v>
      </c>
      <c r="AN1218" s="28">
        <v>0</v>
      </c>
      <c r="AO1218" s="28">
        <v>0</v>
      </c>
      <c r="AP1218" s="28">
        <v>5.5549245599999999</v>
      </c>
      <c r="AQ1218" s="28">
        <v>5.5549245599999999</v>
      </c>
      <c r="AR1218" s="28">
        <v>0</v>
      </c>
      <c r="AS1218" s="28">
        <v>3.7839999999999999E-2</v>
      </c>
      <c r="AT1218" s="28">
        <v>17.438320820000001</v>
      </c>
      <c r="AU1218" s="28">
        <v>4.5313141699999999</v>
      </c>
      <c r="AV1218" s="28">
        <v>2.2197682400000001</v>
      </c>
      <c r="AW1218" s="28">
        <v>6.7510824100000004</v>
      </c>
      <c r="AX1218" s="28">
        <v>4.5005038499999994</v>
      </c>
      <c r="AY1218" s="28">
        <v>0</v>
      </c>
      <c r="AZ1218" s="28">
        <v>2.2505785600000001</v>
      </c>
    </row>
    <row r="1219" spans="2:52" x14ac:dyDescent="0.25">
      <c r="B1219" s="15" t="s">
        <v>794</v>
      </c>
      <c r="C1219" s="28">
        <v>2.1607309400000001</v>
      </c>
      <c r="D1219" s="28">
        <v>0.81816915999999995</v>
      </c>
      <c r="E1219" s="28">
        <v>0.49427897999999998</v>
      </c>
      <c r="F1219" s="28">
        <v>0.246472</v>
      </c>
      <c r="G1219" s="28">
        <v>7.7418179999999989E-2</v>
      </c>
      <c r="H1219" s="28">
        <v>1.34256178</v>
      </c>
      <c r="I1219" s="28">
        <v>9.4685020000000009E-2</v>
      </c>
      <c r="J1219" s="28">
        <v>0.34566575999999999</v>
      </c>
      <c r="K1219" s="28">
        <v>0.72792100000000004</v>
      </c>
      <c r="L1219" s="28">
        <v>0.17429</v>
      </c>
      <c r="M1219" s="28">
        <v>45.649207130000001</v>
      </c>
      <c r="N1219" s="28">
        <v>45.584862999999999</v>
      </c>
      <c r="O1219" s="28">
        <v>2.754413E-2</v>
      </c>
      <c r="P1219" s="28">
        <v>0</v>
      </c>
      <c r="Q1219" s="28">
        <v>3.6799999999999999E-2</v>
      </c>
      <c r="R1219" s="28">
        <v>47.809938070000001</v>
      </c>
      <c r="S1219" s="28">
        <v>23.043801350000003</v>
      </c>
      <c r="T1219" s="28">
        <v>0.43548036000000001</v>
      </c>
      <c r="U1219" s="28">
        <v>3.7605934100000002</v>
      </c>
      <c r="V1219" s="28">
        <v>0</v>
      </c>
      <c r="W1219" s="28">
        <v>0</v>
      </c>
      <c r="X1219" s="28">
        <v>2.5786017499999998</v>
      </c>
      <c r="Y1219" s="28">
        <v>2.8112444900000004</v>
      </c>
      <c r="Z1219" s="28">
        <v>0</v>
      </c>
      <c r="AA1219" s="28">
        <v>32.629721359999998</v>
      </c>
      <c r="AB1219" s="28">
        <v>15.180216710000002</v>
      </c>
      <c r="AC1219" s="28">
        <v>0</v>
      </c>
      <c r="AD1219" s="28">
        <v>0</v>
      </c>
      <c r="AE1219" s="28">
        <v>0</v>
      </c>
      <c r="AF1219" s="28">
        <v>0</v>
      </c>
      <c r="AG1219" s="28">
        <v>0</v>
      </c>
      <c r="AH1219" s="28">
        <v>0</v>
      </c>
      <c r="AI1219" s="28">
        <v>0</v>
      </c>
      <c r="AJ1219" s="28">
        <v>0</v>
      </c>
      <c r="AK1219" s="28">
        <v>0</v>
      </c>
      <c r="AL1219" s="28">
        <v>7.3331297400000004</v>
      </c>
      <c r="AM1219" s="28">
        <v>7.3331297400000004</v>
      </c>
      <c r="AN1219" s="28">
        <v>0</v>
      </c>
      <c r="AO1219" s="28">
        <v>0</v>
      </c>
      <c r="AP1219" s="28">
        <v>0</v>
      </c>
      <c r="AQ1219" s="28">
        <v>0</v>
      </c>
      <c r="AR1219" s="28">
        <v>0</v>
      </c>
      <c r="AS1219" s="28">
        <v>0</v>
      </c>
      <c r="AT1219" s="28">
        <v>7.3331297400000004</v>
      </c>
      <c r="AU1219" s="28">
        <v>7.8470869699999994</v>
      </c>
      <c r="AV1219" s="28">
        <v>1.8270436099999998</v>
      </c>
      <c r="AW1219" s="28">
        <v>9.6741305799999999</v>
      </c>
      <c r="AX1219" s="28">
        <v>0.94084667</v>
      </c>
      <c r="AY1219" s="28">
        <v>0</v>
      </c>
      <c r="AZ1219" s="28">
        <v>8.7332839100000008</v>
      </c>
    </row>
    <row r="1220" spans="2:52" x14ac:dyDescent="0.25">
      <c r="B1220" s="15" t="s">
        <v>940</v>
      </c>
      <c r="C1220" s="28">
        <v>6.3029438499999992</v>
      </c>
      <c r="D1220" s="28">
        <v>2.9059523599999997</v>
      </c>
      <c r="E1220" s="28">
        <v>1.19336139</v>
      </c>
      <c r="F1220" s="28">
        <v>1.56592968</v>
      </c>
      <c r="G1220" s="28">
        <v>0.14666129</v>
      </c>
      <c r="H1220" s="28">
        <v>3.39699149</v>
      </c>
      <c r="I1220" s="28">
        <v>0.99929685000000001</v>
      </c>
      <c r="J1220" s="28">
        <v>0.68627199999999999</v>
      </c>
      <c r="K1220" s="28">
        <v>1.6036058999999998</v>
      </c>
      <c r="L1220" s="28">
        <v>0.10781674000000001</v>
      </c>
      <c r="M1220" s="28">
        <v>50.264707819999998</v>
      </c>
      <c r="N1220" s="28">
        <v>50.214745000000001</v>
      </c>
      <c r="O1220" s="28">
        <v>4.9962819999999998E-2</v>
      </c>
      <c r="P1220" s="28">
        <v>0</v>
      </c>
      <c r="Q1220" s="28">
        <v>0</v>
      </c>
      <c r="R1220" s="28">
        <v>56.567651670000004</v>
      </c>
      <c r="S1220" s="28">
        <v>34.895942470000001</v>
      </c>
      <c r="T1220" s="28">
        <v>0.56249461000000001</v>
      </c>
      <c r="U1220" s="28">
        <v>4.8329997200000001</v>
      </c>
      <c r="V1220" s="28">
        <v>0</v>
      </c>
      <c r="W1220" s="28">
        <v>0.30565843999999998</v>
      </c>
      <c r="X1220" s="28">
        <v>2.0746921700000001</v>
      </c>
      <c r="Y1220" s="28">
        <v>1.71889282</v>
      </c>
      <c r="Z1220" s="28">
        <v>1.237649E-2</v>
      </c>
      <c r="AA1220" s="28">
        <v>44.403056720000002</v>
      </c>
      <c r="AB1220" s="28">
        <v>12.16459495</v>
      </c>
      <c r="AC1220" s="28">
        <v>0</v>
      </c>
      <c r="AD1220" s="28">
        <v>0</v>
      </c>
      <c r="AE1220" s="28">
        <v>0</v>
      </c>
      <c r="AF1220" s="28">
        <v>0</v>
      </c>
      <c r="AG1220" s="28">
        <v>0</v>
      </c>
      <c r="AH1220" s="28">
        <v>0</v>
      </c>
      <c r="AI1220" s="28">
        <v>0</v>
      </c>
      <c r="AJ1220" s="28">
        <v>0</v>
      </c>
      <c r="AK1220" s="28">
        <v>0</v>
      </c>
      <c r="AL1220" s="28">
        <v>0.15567282999999998</v>
      </c>
      <c r="AM1220" s="28">
        <v>0.15567282999999998</v>
      </c>
      <c r="AN1220" s="28">
        <v>0</v>
      </c>
      <c r="AO1220" s="28">
        <v>0</v>
      </c>
      <c r="AP1220" s="28">
        <v>0.22345328</v>
      </c>
      <c r="AQ1220" s="28">
        <v>0.22345328</v>
      </c>
      <c r="AR1220" s="28">
        <v>0</v>
      </c>
      <c r="AS1220" s="28">
        <v>0</v>
      </c>
      <c r="AT1220" s="28">
        <v>0.37912610999999996</v>
      </c>
      <c r="AU1220" s="28">
        <v>11.78546884</v>
      </c>
      <c r="AV1220" s="28">
        <v>20.524721159999999</v>
      </c>
      <c r="AW1220" s="28">
        <v>32.310189999999999</v>
      </c>
      <c r="AX1220" s="28">
        <v>6.856282000000001E-2</v>
      </c>
      <c r="AY1220" s="28">
        <v>1.7725314299999999</v>
      </c>
      <c r="AZ1220" s="28">
        <v>30.469095750000001</v>
      </c>
    </row>
    <row r="1221" spans="2:52" x14ac:dyDescent="0.25">
      <c r="B1221" s="15" t="s">
        <v>941</v>
      </c>
      <c r="C1221" s="28">
        <v>6.9676304400000006</v>
      </c>
      <c r="D1221" s="28">
        <v>0.72167932000000001</v>
      </c>
      <c r="E1221" s="28">
        <v>0.37357389000000002</v>
      </c>
      <c r="F1221" s="28">
        <v>0.28346225000000003</v>
      </c>
      <c r="G1221" s="28">
        <v>6.4643179999999995E-2</v>
      </c>
      <c r="H1221" s="28">
        <v>6.24595112</v>
      </c>
      <c r="I1221" s="28">
        <v>0.57829313000000004</v>
      </c>
      <c r="J1221" s="28">
        <v>5.4610969599999999</v>
      </c>
      <c r="K1221" s="28">
        <v>0.11645704</v>
      </c>
      <c r="L1221" s="28">
        <v>9.0103990000000009E-2</v>
      </c>
      <c r="M1221" s="28">
        <v>40.132263520000002</v>
      </c>
      <c r="N1221" s="28">
        <v>40.114032000000002</v>
      </c>
      <c r="O1221" s="28">
        <v>1.8231520000000001E-2</v>
      </c>
      <c r="P1221" s="28">
        <v>0</v>
      </c>
      <c r="Q1221" s="28">
        <v>0</v>
      </c>
      <c r="R1221" s="28">
        <v>47.099893960000003</v>
      </c>
      <c r="S1221" s="28">
        <v>25.615213140000002</v>
      </c>
      <c r="T1221" s="28">
        <v>0.30932858000000002</v>
      </c>
      <c r="U1221" s="28">
        <v>3.2265274599999998</v>
      </c>
      <c r="V1221" s="28">
        <v>0</v>
      </c>
      <c r="W1221" s="28">
        <v>0</v>
      </c>
      <c r="X1221" s="28">
        <v>2.0355020499999998</v>
      </c>
      <c r="Y1221" s="28">
        <v>5.2383763399999994</v>
      </c>
      <c r="Z1221" s="28">
        <v>0.54079219999999995</v>
      </c>
      <c r="AA1221" s="28">
        <v>36.965739770000006</v>
      </c>
      <c r="AB1221" s="28">
        <v>10.13415419</v>
      </c>
      <c r="AC1221" s="28">
        <v>0</v>
      </c>
      <c r="AD1221" s="28">
        <v>0</v>
      </c>
      <c r="AE1221" s="28">
        <v>0</v>
      </c>
      <c r="AF1221" s="28">
        <v>0</v>
      </c>
      <c r="AG1221" s="28">
        <v>0</v>
      </c>
      <c r="AH1221" s="28">
        <v>0</v>
      </c>
      <c r="AI1221" s="28">
        <v>0</v>
      </c>
      <c r="AJ1221" s="28">
        <v>0</v>
      </c>
      <c r="AK1221" s="28">
        <v>0</v>
      </c>
      <c r="AL1221" s="28">
        <v>2.6276999999999999</v>
      </c>
      <c r="AM1221" s="28">
        <v>2.6276999999999999</v>
      </c>
      <c r="AN1221" s="28">
        <v>0</v>
      </c>
      <c r="AO1221" s="28">
        <v>0</v>
      </c>
      <c r="AP1221" s="28">
        <v>1.075</v>
      </c>
      <c r="AQ1221" s="28">
        <v>1.075</v>
      </c>
      <c r="AR1221" s="28">
        <v>0</v>
      </c>
      <c r="AS1221" s="28">
        <v>0</v>
      </c>
      <c r="AT1221" s="28">
        <v>3.7027000000000001</v>
      </c>
      <c r="AU1221" s="28">
        <v>6.4314541900000002</v>
      </c>
      <c r="AV1221" s="28">
        <v>2.4162578199999998</v>
      </c>
      <c r="AW1221" s="28">
        <v>8.8477120100000004</v>
      </c>
      <c r="AX1221" s="28">
        <v>1.90554621</v>
      </c>
      <c r="AY1221" s="28">
        <v>0.29192415000000005</v>
      </c>
      <c r="AZ1221" s="28">
        <v>6.6502416500000008</v>
      </c>
    </row>
    <row r="1222" spans="2:52" x14ac:dyDescent="0.25">
      <c r="B1222" s="15" t="s">
        <v>942</v>
      </c>
      <c r="C1222" s="28">
        <v>2.63554048</v>
      </c>
      <c r="D1222" s="28">
        <v>1.09337309</v>
      </c>
      <c r="E1222" s="28">
        <v>0.77900749000000002</v>
      </c>
      <c r="F1222" s="28">
        <v>0.23027049999999999</v>
      </c>
      <c r="G1222" s="28">
        <v>8.4095100000000006E-2</v>
      </c>
      <c r="H1222" s="28">
        <v>1.5421673899999999</v>
      </c>
      <c r="I1222" s="28">
        <v>0.16530702</v>
      </c>
      <c r="J1222" s="28">
        <v>0.85925109999999993</v>
      </c>
      <c r="K1222" s="28">
        <v>0.38980253999999998</v>
      </c>
      <c r="L1222" s="28">
        <v>0.12780673000000001</v>
      </c>
      <c r="M1222" s="28">
        <v>61.414962000000003</v>
      </c>
      <c r="N1222" s="28">
        <v>61.414782000000002</v>
      </c>
      <c r="O1222" s="28">
        <v>1.8000000000000001E-4</v>
      </c>
      <c r="P1222" s="28">
        <v>0</v>
      </c>
      <c r="Q1222" s="28">
        <v>0</v>
      </c>
      <c r="R1222" s="28">
        <v>64.050502479999992</v>
      </c>
      <c r="S1222" s="28">
        <v>30.687005729999999</v>
      </c>
      <c r="T1222" s="28">
        <v>0.21755929000000002</v>
      </c>
      <c r="U1222" s="28">
        <v>5.2756221600000002</v>
      </c>
      <c r="V1222" s="28">
        <v>0</v>
      </c>
      <c r="W1222" s="28">
        <v>0</v>
      </c>
      <c r="X1222" s="28">
        <v>3.1621170099999998</v>
      </c>
      <c r="Y1222" s="28">
        <v>14.18031938</v>
      </c>
      <c r="Z1222" s="28">
        <v>0</v>
      </c>
      <c r="AA1222" s="28">
        <v>53.52262357</v>
      </c>
      <c r="AB1222" s="28">
        <v>10.52787891</v>
      </c>
      <c r="AC1222" s="28">
        <v>0</v>
      </c>
      <c r="AD1222" s="28">
        <v>0</v>
      </c>
      <c r="AE1222" s="28">
        <v>0</v>
      </c>
      <c r="AF1222" s="28">
        <v>0</v>
      </c>
      <c r="AG1222" s="28">
        <v>0</v>
      </c>
      <c r="AH1222" s="28">
        <v>0</v>
      </c>
      <c r="AI1222" s="28">
        <v>0</v>
      </c>
      <c r="AJ1222" s="28">
        <v>0</v>
      </c>
      <c r="AK1222" s="28">
        <v>0</v>
      </c>
      <c r="AL1222" s="28">
        <v>0.99095709999999992</v>
      </c>
      <c r="AM1222" s="28">
        <v>0.99095709999999992</v>
      </c>
      <c r="AN1222" s="28">
        <v>0</v>
      </c>
      <c r="AO1222" s="28">
        <v>0</v>
      </c>
      <c r="AP1222" s="28">
        <v>0</v>
      </c>
      <c r="AQ1222" s="28">
        <v>0</v>
      </c>
      <c r="AR1222" s="28">
        <v>0</v>
      </c>
      <c r="AS1222" s="28">
        <v>0</v>
      </c>
      <c r="AT1222" s="28">
        <v>0.99095709999999992</v>
      </c>
      <c r="AU1222" s="28">
        <v>9.5369218100000008</v>
      </c>
      <c r="AV1222" s="28">
        <v>5.0874426399999999</v>
      </c>
      <c r="AW1222" s="28">
        <v>14.62436445</v>
      </c>
      <c r="AX1222" s="28">
        <v>0</v>
      </c>
      <c r="AY1222" s="28">
        <v>0</v>
      </c>
      <c r="AZ1222" s="28">
        <v>14.62436445</v>
      </c>
    </row>
    <row r="1223" spans="2:52" x14ac:dyDescent="0.25">
      <c r="B1223" s="15" t="s">
        <v>798</v>
      </c>
      <c r="C1223" s="28">
        <v>30.047058100000001</v>
      </c>
      <c r="D1223" s="28">
        <v>16.224453669999999</v>
      </c>
      <c r="E1223" s="28">
        <v>2.4489881699999998</v>
      </c>
      <c r="F1223" s="28">
        <v>12.887717070000001</v>
      </c>
      <c r="G1223" s="28">
        <v>0.88774843000000003</v>
      </c>
      <c r="H1223" s="28">
        <v>13.82260443</v>
      </c>
      <c r="I1223" s="28">
        <v>1.73759894</v>
      </c>
      <c r="J1223" s="28">
        <v>3.4747336299999998</v>
      </c>
      <c r="K1223" s="28">
        <v>8.0834118299999993</v>
      </c>
      <c r="L1223" s="28">
        <v>0.52686003000000003</v>
      </c>
      <c r="M1223" s="28">
        <v>93.815690000000004</v>
      </c>
      <c r="N1223" s="28">
        <v>93.790189999999996</v>
      </c>
      <c r="O1223" s="28">
        <v>0</v>
      </c>
      <c r="P1223" s="28">
        <v>0</v>
      </c>
      <c r="Q1223" s="28">
        <v>2.5499999999999998E-2</v>
      </c>
      <c r="R1223" s="28">
        <v>123.86274809999999</v>
      </c>
      <c r="S1223" s="28">
        <v>88.913559359999994</v>
      </c>
      <c r="T1223" s="28">
        <v>0.78608802</v>
      </c>
      <c r="U1223" s="28">
        <v>5.1473254900000001</v>
      </c>
      <c r="V1223" s="28">
        <v>0</v>
      </c>
      <c r="W1223" s="28">
        <v>0</v>
      </c>
      <c r="X1223" s="28">
        <v>5.5782862199999999</v>
      </c>
      <c r="Y1223" s="28">
        <v>4.6061550799999997</v>
      </c>
      <c r="Z1223" s="28">
        <v>3.13662756</v>
      </c>
      <c r="AA1223" s="28">
        <v>108.16804172999998</v>
      </c>
      <c r="AB1223" s="28">
        <v>15.694706369999999</v>
      </c>
      <c r="AC1223" s="28">
        <v>0</v>
      </c>
      <c r="AD1223" s="28">
        <v>0</v>
      </c>
      <c r="AE1223" s="28">
        <v>0</v>
      </c>
      <c r="AF1223" s="28">
        <v>0</v>
      </c>
      <c r="AG1223" s="28">
        <v>0</v>
      </c>
      <c r="AH1223" s="28">
        <v>0</v>
      </c>
      <c r="AI1223" s="28">
        <v>0</v>
      </c>
      <c r="AJ1223" s="28">
        <v>2.23874218</v>
      </c>
      <c r="AK1223" s="28">
        <v>2.23874218</v>
      </c>
      <c r="AL1223" s="28">
        <v>0.85612725000000001</v>
      </c>
      <c r="AM1223" s="28">
        <v>0.85612725000000001</v>
      </c>
      <c r="AN1223" s="28">
        <v>0</v>
      </c>
      <c r="AO1223" s="28">
        <v>0</v>
      </c>
      <c r="AP1223" s="28">
        <v>13.743678539999999</v>
      </c>
      <c r="AQ1223" s="28">
        <v>13.743678539999999</v>
      </c>
      <c r="AR1223" s="28">
        <v>0</v>
      </c>
      <c r="AS1223" s="28">
        <v>0</v>
      </c>
      <c r="AT1223" s="28">
        <v>14.59980579</v>
      </c>
      <c r="AU1223" s="28">
        <v>3.33364276</v>
      </c>
      <c r="AV1223" s="28">
        <v>5.3290666899999994</v>
      </c>
      <c r="AW1223" s="28">
        <v>8.6627094499999995</v>
      </c>
      <c r="AX1223" s="28">
        <v>1.11717702</v>
      </c>
      <c r="AY1223" s="28">
        <v>0</v>
      </c>
      <c r="AZ1223" s="28">
        <v>7.5455324299999997</v>
      </c>
    </row>
    <row r="1224" spans="2:52" x14ac:dyDescent="0.25">
      <c r="B1224" s="15" t="s">
        <v>943</v>
      </c>
      <c r="C1224" s="28">
        <v>3.9120190900000003</v>
      </c>
      <c r="D1224" s="28">
        <v>1.5470939100000001</v>
      </c>
      <c r="E1224" s="28">
        <v>0.68698990999999998</v>
      </c>
      <c r="F1224" s="28">
        <v>0.76328364999999998</v>
      </c>
      <c r="G1224" s="28">
        <v>9.6820349999999999E-2</v>
      </c>
      <c r="H1224" s="28">
        <v>2.3649251800000002</v>
      </c>
      <c r="I1224" s="28">
        <v>0.27384499000000001</v>
      </c>
      <c r="J1224" s="28">
        <v>0.29008725000000002</v>
      </c>
      <c r="K1224" s="28">
        <v>1.716494</v>
      </c>
      <c r="L1224" s="28">
        <v>8.4498940000000008E-2</v>
      </c>
      <c r="M1224" s="28">
        <v>48.216749</v>
      </c>
      <c r="N1224" s="28">
        <v>48.216749</v>
      </c>
      <c r="O1224" s="28">
        <v>0</v>
      </c>
      <c r="P1224" s="28">
        <v>0</v>
      </c>
      <c r="Q1224" s="28">
        <v>0</v>
      </c>
      <c r="R1224" s="28">
        <v>52.128768090000001</v>
      </c>
      <c r="S1224" s="28">
        <v>34.97764385</v>
      </c>
      <c r="T1224" s="28">
        <v>0.33170882000000002</v>
      </c>
      <c r="U1224" s="28">
        <v>4.4566432300000001</v>
      </c>
      <c r="V1224" s="28">
        <v>0</v>
      </c>
      <c r="W1224" s="28">
        <v>0</v>
      </c>
      <c r="X1224" s="28">
        <v>2.27186712</v>
      </c>
      <c r="Y1224" s="28">
        <v>2.2136928599999997</v>
      </c>
      <c r="Z1224" s="28">
        <v>2.0904397299999999</v>
      </c>
      <c r="AA1224" s="28">
        <v>46.341995609999998</v>
      </c>
      <c r="AB1224" s="28">
        <v>5.7867724800000007</v>
      </c>
      <c r="AC1224" s="28">
        <v>0</v>
      </c>
      <c r="AD1224" s="28">
        <v>0</v>
      </c>
      <c r="AE1224" s="28">
        <v>0</v>
      </c>
      <c r="AF1224" s="28">
        <v>0</v>
      </c>
      <c r="AG1224" s="28">
        <v>0</v>
      </c>
      <c r="AH1224" s="28">
        <v>0</v>
      </c>
      <c r="AI1224" s="28">
        <v>0</v>
      </c>
      <c r="AJ1224" s="28">
        <v>0</v>
      </c>
      <c r="AK1224" s="28">
        <v>0</v>
      </c>
      <c r="AL1224" s="28">
        <v>2.0235706900000001</v>
      </c>
      <c r="AM1224" s="28">
        <v>2.0235706900000001</v>
      </c>
      <c r="AN1224" s="28">
        <v>0</v>
      </c>
      <c r="AO1224" s="28">
        <v>0</v>
      </c>
      <c r="AP1224" s="28">
        <v>2.2818817999999998</v>
      </c>
      <c r="AQ1224" s="28">
        <v>2.2818817999999998</v>
      </c>
      <c r="AR1224" s="28">
        <v>0</v>
      </c>
      <c r="AS1224" s="28">
        <v>0</v>
      </c>
      <c r="AT1224" s="28">
        <v>4.3054524900000004</v>
      </c>
      <c r="AU1224" s="28">
        <v>1.48131999</v>
      </c>
      <c r="AV1224" s="28">
        <v>15.575118489999999</v>
      </c>
      <c r="AW1224" s="28">
        <v>17.056438480000001</v>
      </c>
      <c r="AX1224" s="28">
        <v>0</v>
      </c>
      <c r="AY1224" s="28">
        <v>0</v>
      </c>
      <c r="AZ1224" s="28">
        <v>17.056438480000001</v>
      </c>
    </row>
    <row r="1225" spans="2:52" x14ac:dyDescent="0.25">
      <c r="B1225" s="25" t="s">
        <v>1582</v>
      </c>
      <c r="C1225" s="26">
        <f t="shared" ref="C1225:AZ1225" si="74">SUM(C1207:C1224)</f>
        <v>136.62628073000002</v>
      </c>
      <c r="D1225" s="26">
        <f t="shared" si="74"/>
        <v>48.373050040000003</v>
      </c>
      <c r="E1225" s="26">
        <f t="shared" si="74"/>
        <v>17.100723760000001</v>
      </c>
      <c r="F1225" s="26">
        <f t="shared" si="74"/>
        <v>28.05668172</v>
      </c>
      <c r="G1225" s="26">
        <f t="shared" si="74"/>
        <v>3.2156445599999994</v>
      </c>
      <c r="H1225" s="26">
        <f t="shared" si="74"/>
        <v>88.253230689999995</v>
      </c>
      <c r="I1225" s="26">
        <f t="shared" si="74"/>
        <v>9.6284627000000018</v>
      </c>
      <c r="J1225" s="26">
        <f t="shared" si="74"/>
        <v>17.844736219999998</v>
      </c>
      <c r="K1225" s="26">
        <f t="shared" si="74"/>
        <v>48.528167269999997</v>
      </c>
      <c r="L1225" s="26">
        <f t="shared" si="74"/>
        <v>12.251864499999998</v>
      </c>
      <c r="M1225" s="26">
        <f t="shared" si="74"/>
        <v>980.52260765000005</v>
      </c>
      <c r="N1225" s="26">
        <f t="shared" si="74"/>
        <v>969.5762598099999</v>
      </c>
      <c r="O1225" s="26">
        <f t="shared" si="74"/>
        <v>0.50304589999999993</v>
      </c>
      <c r="P1225" s="26">
        <f t="shared" si="74"/>
        <v>0.56494016000000002</v>
      </c>
      <c r="Q1225" s="26">
        <f t="shared" si="74"/>
        <v>9.8783617799999988</v>
      </c>
      <c r="R1225" s="26">
        <f t="shared" si="74"/>
        <v>1117.14888838</v>
      </c>
      <c r="S1225" s="26">
        <f t="shared" si="74"/>
        <v>592.38207984000007</v>
      </c>
      <c r="T1225" s="26">
        <f t="shared" si="74"/>
        <v>6.9766607999999994</v>
      </c>
      <c r="U1225" s="26">
        <f t="shared" si="74"/>
        <v>83.428161340000003</v>
      </c>
      <c r="V1225" s="26">
        <f t="shared" si="74"/>
        <v>0</v>
      </c>
      <c r="W1225" s="26">
        <f t="shared" si="74"/>
        <v>2.1339637800000002</v>
      </c>
      <c r="X1225" s="26">
        <f t="shared" si="74"/>
        <v>48.457445450000002</v>
      </c>
      <c r="Y1225" s="26">
        <f t="shared" si="74"/>
        <v>94.381287549999996</v>
      </c>
      <c r="Z1225" s="26">
        <f t="shared" si="74"/>
        <v>29.599348860000003</v>
      </c>
      <c r="AA1225" s="26">
        <f t="shared" si="74"/>
        <v>857.35894761999998</v>
      </c>
      <c r="AB1225" s="26">
        <f t="shared" si="74"/>
        <v>259.78994076000004</v>
      </c>
      <c r="AC1225" s="26">
        <f t="shared" si="74"/>
        <v>3.6282310400000002</v>
      </c>
      <c r="AD1225" s="26">
        <f t="shared" si="74"/>
        <v>0</v>
      </c>
      <c r="AE1225" s="26">
        <f t="shared" si="74"/>
        <v>0</v>
      </c>
      <c r="AF1225" s="26">
        <f t="shared" si="74"/>
        <v>3.6282310400000002</v>
      </c>
      <c r="AG1225" s="26">
        <f t="shared" si="74"/>
        <v>9.369530000000001</v>
      </c>
      <c r="AH1225" s="26">
        <f t="shared" si="74"/>
        <v>9.369530000000001</v>
      </c>
      <c r="AI1225" s="26">
        <f t="shared" si="74"/>
        <v>0</v>
      </c>
      <c r="AJ1225" s="26">
        <f t="shared" si="74"/>
        <v>8.3415826700000011</v>
      </c>
      <c r="AK1225" s="26">
        <f t="shared" si="74"/>
        <v>21.339343709999998</v>
      </c>
      <c r="AL1225" s="26">
        <f t="shared" si="74"/>
        <v>62.10546621000001</v>
      </c>
      <c r="AM1225" s="26">
        <f t="shared" si="74"/>
        <v>62.10546621000001</v>
      </c>
      <c r="AN1225" s="26">
        <f t="shared" si="74"/>
        <v>0</v>
      </c>
      <c r="AO1225" s="26">
        <f t="shared" si="74"/>
        <v>0</v>
      </c>
      <c r="AP1225" s="26">
        <f t="shared" si="74"/>
        <v>49.889924649999998</v>
      </c>
      <c r="AQ1225" s="26">
        <f t="shared" si="74"/>
        <v>48.689924650000002</v>
      </c>
      <c r="AR1225" s="26">
        <f t="shared" si="74"/>
        <v>1.2</v>
      </c>
      <c r="AS1225" s="26">
        <f t="shared" si="74"/>
        <v>22.06239819</v>
      </c>
      <c r="AT1225" s="26">
        <f t="shared" si="74"/>
        <v>134.05778905000003</v>
      </c>
      <c r="AU1225" s="26">
        <f t="shared" si="74"/>
        <v>147.07149542000002</v>
      </c>
      <c r="AV1225" s="26">
        <f t="shared" si="74"/>
        <v>183.89545677999999</v>
      </c>
      <c r="AW1225" s="26">
        <f t="shared" si="74"/>
        <v>330.96695219999998</v>
      </c>
      <c r="AX1225" s="26">
        <f t="shared" si="74"/>
        <v>21.56642926</v>
      </c>
      <c r="AY1225" s="26">
        <f t="shared" si="74"/>
        <v>15.320041589999999</v>
      </c>
      <c r="AZ1225" s="26">
        <f t="shared" si="74"/>
        <v>294.08048134999996</v>
      </c>
    </row>
    <row r="1226" spans="2:52" x14ac:dyDescent="0.25"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</row>
    <row r="1227" spans="2:52" x14ac:dyDescent="0.25">
      <c r="B1227" s="14" t="s">
        <v>826</v>
      </c>
    </row>
    <row r="1228" spans="2:52" x14ac:dyDescent="0.25">
      <c r="B1228" s="15" t="s">
        <v>908</v>
      </c>
      <c r="C1228" s="28">
        <v>0.46684366999999999</v>
      </c>
      <c r="D1228" s="28">
        <v>0.33969367</v>
      </c>
      <c r="E1228" s="28">
        <v>0.20419149</v>
      </c>
      <c r="F1228" s="28">
        <v>4.648E-2</v>
      </c>
      <c r="G1228" s="28">
        <v>8.9022179999999992E-2</v>
      </c>
      <c r="H1228" s="28">
        <v>0.12715000000000001</v>
      </c>
      <c r="I1228" s="28">
        <v>6.4149999999999999E-2</v>
      </c>
      <c r="J1228" s="28">
        <v>4.6199999999999998E-2</v>
      </c>
      <c r="K1228" s="28">
        <v>0</v>
      </c>
      <c r="L1228" s="28">
        <v>1.6799999999999999E-2</v>
      </c>
      <c r="M1228" s="28">
        <v>41.555022000000001</v>
      </c>
      <c r="N1228" s="28">
        <v>41.555022000000001</v>
      </c>
      <c r="O1228" s="28">
        <v>0</v>
      </c>
      <c r="P1228" s="28">
        <v>0</v>
      </c>
      <c r="Q1228" s="28">
        <v>0</v>
      </c>
      <c r="R1228" s="28">
        <v>42.021865670000004</v>
      </c>
      <c r="S1228" s="28">
        <v>23.847214010000002</v>
      </c>
      <c r="T1228" s="28">
        <v>0</v>
      </c>
      <c r="U1228" s="28">
        <v>1.44488729</v>
      </c>
      <c r="V1228" s="28">
        <v>0</v>
      </c>
      <c r="W1228" s="28">
        <v>0</v>
      </c>
      <c r="X1228" s="28">
        <v>1.5392159399999998</v>
      </c>
      <c r="Y1228" s="28">
        <v>1.1693778100000001</v>
      </c>
      <c r="Z1228" s="28">
        <v>0</v>
      </c>
      <c r="AA1228" s="28">
        <v>28.000695050000001</v>
      </c>
      <c r="AB1228" s="28">
        <v>14.021170620000001</v>
      </c>
      <c r="AC1228" s="28">
        <v>0</v>
      </c>
      <c r="AD1228" s="28">
        <v>0</v>
      </c>
      <c r="AE1228" s="28">
        <v>0</v>
      </c>
      <c r="AF1228" s="28">
        <v>0</v>
      </c>
      <c r="AG1228" s="28">
        <v>0</v>
      </c>
      <c r="AH1228" s="28">
        <v>0</v>
      </c>
      <c r="AI1228" s="28">
        <v>0</v>
      </c>
      <c r="AJ1228" s="28">
        <v>0</v>
      </c>
      <c r="AK1228" s="28">
        <v>0</v>
      </c>
      <c r="AL1228" s="28">
        <v>3.6369567999999997</v>
      </c>
      <c r="AM1228" s="28">
        <v>3.6369567999999997</v>
      </c>
      <c r="AN1228" s="28">
        <v>0</v>
      </c>
      <c r="AO1228" s="28">
        <v>0</v>
      </c>
      <c r="AP1228" s="28">
        <v>8.8207500000000005E-3</v>
      </c>
      <c r="AQ1228" s="28">
        <v>8.8207500000000005E-3</v>
      </c>
      <c r="AR1228" s="28">
        <v>0</v>
      </c>
      <c r="AS1228" s="28">
        <v>1.8004639899999999</v>
      </c>
      <c r="AT1228" s="28">
        <v>5.4462415399999999</v>
      </c>
      <c r="AU1228" s="28">
        <v>8.5749290800000004</v>
      </c>
      <c r="AV1228" s="28">
        <v>7.2865944399999991</v>
      </c>
      <c r="AW1228" s="28">
        <v>15.86152352</v>
      </c>
      <c r="AX1228" s="28">
        <v>1.30136743</v>
      </c>
      <c r="AY1228" s="28">
        <v>0</v>
      </c>
      <c r="AZ1228" s="28">
        <v>14.56015609</v>
      </c>
    </row>
    <row r="1229" spans="2:52" x14ac:dyDescent="0.25">
      <c r="B1229" s="15" t="s">
        <v>909</v>
      </c>
      <c r="C1229" s="28">
        <v>4.9512507999999995</v>
      </c>
      <c r="D1229" s="28">
        <v>1.4217712</v>
      </c>
      <c r="E1229" s="28">
        <v>0.52777788999999997</v>
      </c>
      <c r="F1229" s="28">
        <v>0.37567884000000001</v>
      </c>
      <c r="G1229" s="28">
        <v>0.51831446999999997</v>
      </c>
      <c r="H1229" s="28">
        <v>3.5294795999999997</v>
      </c>
      <c r="I1229" s="28">
        <v>1.2501947</v>
      </c>
      <c r="J1229" s="28">
        <v>0.77001649999999999</v>
      </c>
      <c r="K1229" s="28">
        <v>0.2184797</v>
      </c>
      <c r="L1229" s="28">
        <v>1.2907887</v>
      </c>
      <c r="M1229" s="28">
        <v>139.98671600999998</v>
      </c>
      <c r="N1229" s="28">
        <v>139.901691</v>
      </c>
      <c r="O1229" s="28">
        <v>6.5025010000000008E-2</v>
      </c>
      <c r="P1229" s="28">
        <v>0</v>
      </c>
      <c r="Q1229" s="28">
        <v>0.02</v>
      </c>
      <c r="R1229" s="28">
        <v>144.93796681000001</v>
      </c>
      <c r="S1229" s="28">
        <v>65.046028809999996</v>
      </c>
      <c r="T1229" s="28">
        <v>0.29798030999999997</v>
      </c>
      <c r="U1229" s="28">
        <v>12.222914640000001</v>
      </c>
      <c r="V1229" s="28">
        <v>0</v>
      </c>
      <c r="W1229" s="28">
        <v>0</v>
      </c>
      <c r="X1229" s="28">
        <v>5.1910646399999996</v>
      </c>
      <c r="Y1229" s="28">
        <v>10.813007199999999</v>
      </c>
      <c r="Z1229" s="28">
        <v>3.4460757100000001</v>
      </c>
      <c r="AA1229" s="28">
        <v>97.017071310000006</v>
      </c>
      <c r="AB1229" s="28">
        <v>47.9208955</v>
      </c>
      <c r="AC1229" s="28">
        <v>0.22464999999999999</v>
      </c>
      <c r="AD1229" s="28">
        <v>0.22464999999999999</v>
      </c>
      <c r="AE1229" s="28">
        <v>0</v>
      </c>
      <c r="AF1229" s="28">
        <v>0</v>
      </c>
      <c r="AG1229" s="28">
        <v>0</v>
      </c>
      <c r="AH1229" s="28">
        <v>0</v>
      </c>
      <c r="AI1229" s="28">
        <v>0</v>
      </c>
      <c r="AJ1229" s="28">
        <v>51.205671420000002</v>
      </c>
      <c r="AK1229" s="28">
        <v>51.430321419999999</v>
      </c>
      <c r="AL1229" s="28">
        <v>23.137032980000001</v>
      </c>
      <c r="AM1229" s="28">
        <v>23.137032980000001</v>
      </c>
      <c r="AN1229" s="28">
        <v>0</v>
      </c>
      <c r="AO1229" s="28">
        <v>0</v>
      </c>
      <c r="AP1229" s="28">
        <v>9.2235635699999996</v>
      </c>
      <c r="AQ1229" s="28">
        <v>9.2235635699999996</v>
      </c>
      <c r="AR1229" s="28">
        <v>0</v>
      </c>
      <c r="AS1229" s="28">
        <v>28.294712920000002</v>
      </c>
      <c r="AT1229" s="28">
        <v>60.655309469999999</v>
      </c>
      <c r="AU1229" s="28">
        <v>38.69590745</v>
      </c>
      <c r="AV1229" s="28">
        <v>47.760901529999998</v>
      </c>
      <c r="AW1229" s="28">
        <v>86.456808979999991</v>
      </c>
      <c r="AX1229" s="28">
        <v>5.6640053300000002</v>
      </c>
      <c r="AY1229" s="28">
        <v>0</v>
      </c>
      <c r="AZ1229" s="28">
        <v>80.792803649999996</v>
      </c>
    </row>
    <row r="1230" spans="2:52" x14ac:dyDescent="0.25">
      <c r="B1230" s="15" t="s">
        <v>910</v>
      </c>
      <c r="C1230" s="28">
        <v>2.2865719000000002</v>
      </c>
      <c r="D1230" s="28">
        <v>0.94400712000000009</v>
      </c>
      <c r="E1230" s="28">
        <v>0.28488889000000001</v>
      </c>
      <c r="F1230" s="28">
        <v>0.48492841999999997</v>
      </c>
      <c r="G1230" s="28">
        <v>0.17418981</v>
      </c>
      <c r="H1230" s="28">
        <v>1.34256478</v>
      </c>
      <c r="I1230" s="28">
        <v>0.62052721</v>
      </c>
      <c r="J1230" s="28">
        <v>0.26215812999999999</v>
      </c>
      <c r="K1230" s="28">
        <v>0.45987944000000003</v>
      </c>
      <c r="L1230" s="28">
        <v>0</v>
      </c>
      <c r="M1230" s="28">
        <v>79.971753769999992</v>
      </c>
      <c r="N1230" s="28">
        <v>79.971753769999992</v>
      </c>
      <c r="O1230" s="28">
        <v>0</v>
      </c>
      <c r="P1230" s="28">
        <v>0</v>
      </c>
      <c r="Q1230" s="28">
        <v>0</v>
      </c>
      <c r="R1230" s="28">
        <v>82.258325670000005</v>
      </c>
      <c r="S1230" s="28">
        <v>38.707214840000006</v>
      </c>
      <c r="T1230" s="28">
        <v>2.445661E-2</v>
      </c>
      <c r="U1230" s="28">
        <v>5.9040754500000006</v>
      </c>
      <c r="V1230" s="28">
        <v>0</v>
      </c>
      <c r="W1230" s="28">
        <v>0</v>
      </c>
      <c r="X1230" s="28">
        <v>6.2723557400000001</v>
      </c>
      <c r="Y1230" s="28">
        <v>7.2003099299999995</v>
      </c>
      <c r="Z1230" s="28">
        <v>2.14233041</v>
      </c>
      <c r="AA1230" s="28">
        <v>60.250742980000005</v>
      </c>
      <c r="AB1230" s="28">
        <v>22.007582690000003</v>
      </c>
      <c r="AC1230" s="28">
        <v>0</v>
      </c>
      <c r="AD1230" s="28">
        <v>0</v>
      </c>
      <c r="AE1230" s="28">
        <v>0</v>
      </c>
      <c r="AF1230" s="28">
        <v>0</v>
      </c>
      <c r="AG1230" s="28">
        <v>0</v>
      </c>
      <c r="AH1230" s="28">
        <v>0</v>
      </c>
      <c r="AI1230" s="28">
        <v>0</v>
      </c>
      <c r="AJ1230" s="28">
        <v>0.21626895000000002</v>
      </c>
      <c r="AK1230" s="28">
        <v>0.21626895000000002</v>
      </c>
      <c r="AL1230" s="28">
        <v>17.947963350000002</v>
      </c>
      <c r="AM1230" s="28">
        <v>17.947963350000002</v>
      </c>
      <c r="AN1230" s="28">
        <v>0</v>
      </c>
      <c r="AO1230" s="28">
        <v>0</v>
      </c>
      <c r="AP1230" s="28">
        <v>3.3850023999999999</v>
      </c>
      <c r="AQ1230" s="28">
        <v>3.3850023999999999</v>
      </c>
      <c r="AR1230" s="28">
        <v>0</v>
      </c>
      <c r="AS1230" s="28">
        <v>0</v>
      </c>
      <c r="AT1230" s="28">
        <v>21.33296575</v>
      </c>
      <c r="AU1230" s="28">
        <v>0.89088589000000007</v>
      </c>
      <c r="AV1230" s="28">
        <v>9.7790237000000015</v>
      </c>
      <c r="AW1230" s="28">
        <v>10.66990959</v>
      </c>
      <c r="AX1230" s="28">
        <v>2.2924488700000003</v>
      </c>
      <c r="AY1230" s="28">
        <v>7.0367044999999999</v>
      </c>
      <c r="AZ1230" s="28">
        <v>1.3407562200000001</v>
      </c>
    </row>
    <row r="1231" spans="2:52" x14ac:dyDescent="0.25">
      <c r="B1231" s="15" t="s">
        <v>911</v>
      </c>
      <c r="C1231" s="28">
        <v>2.62431715</v>
      </c>
      <c r="D1231" s="28">
        <v>1.0942322499999999</v>
      </c>
      <c r="E1231" s="28">
        <v>0.42723795999999997</v>
      </c>
      <c r="F1231" s="28">
        <v>0.385353</v>
      </c>
      <c r="G1231" s="28">
        <v>0.28164128999999999</v>
      </c>
      <c r="H1231" s="28">
        <v>1.5300848999999999</v>
      </c>
      <c r="I1231" s="28">
        <v>0.34345689000000001</v>
      </c>
      <c r="J1231" s="28">
        <v>0.30748978000000005</v>
      </c>
      <c r="K1231" s="28">
        <v>0.74089468999999997</v>
      </c>
      <c r="L1231" s="28">
        <v>0.13824354</v>
      </c>
      <c r="M1231" s="28">
        <v>90.910983000000002</v>
      </c>
      <c r="N1231" s="28">
        <v>88.191982999999993</v>
      </c>
      <c r="O1231" s="28">
        <v>0</v>
      </c>
      <c r="P1231" s="28">
        <v>0</v>
      </c>
      <c r="Q1231" s="28">
        <v>2.7189999999999999</v>
      </c>
      <c r="R1231" s="28">
        <v>93.535300150000012</v>
      </c>
      <c r="S1231" s="28">
        <v>40.550921049999999</v>
      </c>
      <c r="T1231" s="28">
        <v>0.28819790000000001</v>
      </c>
      <c r="U1231" s="28">
        <v>8.6176290399999989</v>
      </c>
      <c r="V1231" s="28">
        <v>0</v>
      </c>
      <c r="W1231" s="28">
        <v>0</v>
      </c>
      <c r="X1231" s="28">
        <v>9.33506882</v>
      </c>
      <c r="Y1231" s="28">
        <v>11.420258039999998</v>
      </c>
      <c r="Z1231" s="28">
        <v>1.9065294499999998</v>
      </c>
      <c r="AA1231" s="28">
        <v>72.118604300000001</v>
      </c>
      <c r="AB1231" s="28">
        <v>21.41669585</v>
      </c>
      <c r="AC1231" s="28">
        <v>0</v>
      </c>
      <c r="AD1231" s="28">
        <v>0</v>
      </c>
      <c r="AE1231" s="28">
        <v>0</v>
      </c>
      <c r="AF1231" s="28">
        <v>0</v>
      </c>
      <c r="AG1231" s="28">
        <v>0</v>
      </c>
      <c r="AH1231" s="28">
        <v>0</v>
      </c>
      <c r="AI1231" s="28">
        <v>0</v>
      </c>
      <c r="AJ1231" s="28">
        <v>0</v>
      </c>
      <c r="AK1231" s="28">
        <v>0</v>
      </c>
      <c r="AL1231" s="28">
        <v>0.67690300000000003</v>
      </c>
      <c r="AM1231" s="28">
        <v>0.67690300000000003</v>
      </c>
      <c r="AN1231" s="28">
        <v>0</v>
      </c>
      <c r="AO1231" s="28">
        <v>0</v>
      </c>
      <c r="AP1231" s="28">
        <v>5.1398845999999994</v>
      </c>
      <c r="AQ1231" s="28">
        <v>5.1398845999999994</v>
      </c>
      <c r="AR1231" s="28">
        <v>0</v>
      </c>
      <c r="AS1231" s="28">
        <v>0</v>
      </c>
      <c r="AT1231" s="28">
        <v>5.8167875999999996</v>
      </c>
      <c r="AU1231" s="28">
        <v>15.59990825</v>
      </c>
      <c r="AV1231" s="28">
        <v>9.1262485800000004</v>
      </c>
      <c r="AW1231" s="28">
        <v>24.726156830000001</v>
      </c>
      <c r="AX1231" s="28">
        <v>0</v>
      </c>
      <c r="AY1231" s="28">
        <v>0</v>
      </c>
      <c r="AZ1231" s="28">
        <v>24.726156830000001</v>
      </c>
    </row>
    <row r="1232" spans="2:52" x14ac:dyDescent="0.25">
      <c r="B1232" s="15" t="s">
        <v>912</v>
      </c>
      <c r="C1232" s="28">
        <v>2.3682047400000004</v>
      </c>
      <c r="D1232" s="28">
        <v>0.84444329000000007</v>
      </c>
      <c r="E1232" s="28">
        <v>0.27689786999999999</v>
      </c>
      <c r="F1232" s="28">
        <v>0.31592295000000004</v>
      </c>
      <c r="G1232" s="28">
        <v>0.25162246999999999</v>
      </c>
      <c r="H1232" s="28">
        <v>1.5237614499999999</v>
      </c>
      <c r="I1232" s="28">
        <v>0.73809448</v>
      </c>
      <c r="J1232" s="28">
        <v>0.14896000000000001</v>
      </c>
      <c r="K1232" s="28">
        <v>0.59069696999999999</v>
      </c>
      <c r="L1232" s="28">
        <v>4.6010000000000002E-2</v>
      </c>
      <c r="M1232" s="28">
        <v>131.68588767999998</v>
      </c>
      <c r="N1232" s="28">
        <v>124.515388</v>
      </c>
      <c r="O1232" s="28">
        <v>0.11695697000000001</v>
      </c>
      <c r="P1232" s="28">
        <v>0</v>
      </c>
      <c r="Q1232" s="28">
        <v>7.0535427100000003</v>
      </c>
      <c r="R1232" s="28">
        <v>134.05409241999999</v>
      </c>
      <c r="S1232" s="28">
        <v>64.136037360000003</v>
      </c>
      <c r="T1232" s="28">
        <v>6.886987E-2</v>
      </c>
      <c r="U1232" s="28">
        <v>9.8037010000000002</v>
      </c>
      <c r="V1232" s="28">
        <v>0</v>
      </c>
      <c r="W1232" s="28">
        <v>0</v>
      </c>
      <c r="X1232" s="28">
        <v>8.7924849999999992</v>
      </c>
      <c r="Y1232" s="28">
        <v>17.504547350000003</v>
      </c>
      <c r="Z1232" s="28">
        <v>0</v>
      </c>
      <c r="AA1232" s="28">
        <v>100.30564057999999</v>
      </c>
      <c r="AB1232" s="28">
        <v>33.748451840000001</v>
      </c>
      <c r="AC1232" s="28">
        <v>0</v>
      </c>
      <c r="AD1232" s="28">
        <v>0</v>
      </c>
      <c r="AE1232" s="28">
        <v>0</v>
      </c>
      <c r="AF1232" s="28">
        <v>0</v>
      </c>
      <c r="AG1232" s="28">
        <v>0</v>
      </c>
      <c r="AH1232" s="28">
        <v>0</v>
      </c>
      <c r="AI1232" s="28">
        <v>0</v>
      </c>
      <c r="AJ1232" s="28">
        <v>0</v>
      </c>
      <c r="AK1232" s="28">
        <v>0</v>
      </c>
      <c r="AL1232" s="28">
        <v>25.762286140000001</v>
      </c>
      <c r="AM1232" s="28">
        <v>25.762286140000001</v>
      </c>
      <c r="AN1232" s="28">
        <v>0</v>
      </c>
      <c r="AO1232" s="28">
        <v>0</v>
      </c>
      <c r="AP1232" s="28">
        <v>0</v>
      </c>
      <c r="AQ1232" s="28">
        <v>0</v>
      </c>
      <c r="AR1232" s="28">
        <v>0</v>
      </c>
      <c r="AS1232" s="28">
        <v>0</v>
      </c>
      <c r="AT1232" s="28">
        <v>25.762286140000001</v>
      </c>
      <c r="AU1232" s="28">
        <v>7.9861656999999999</v>
      </c>
      <c r="AV1232" s="28">
        <v>4.9932436999999998</v>
      </c>
      <c r="AW1232" s="28">
        <v>12.9794094</v>
      </c>
      <c r="AX1232" s="28">
        <v>0</v>
      </c>
      <c r="AY1232" s="28">
        <v>0</v>
      </c>
      <c r="AZ1232" s="28">
        <v>12.9794094</v>
      </c>
    </row>
    <row r="1233" spans="2:52" x14ac:dyDescent="0.25">
      <c r="B1233" s="15" t="s">
        <v>913</v>
      </c>
      <c r="C1233" s="28">
        <v>1.0236215499999999</v>
      </c>
      <c r="D1233" s="28">
        <v>0.25814370999999997</v>
      </c>
      <c r="E1233" s="28">
        <v>8.2269880000000004E-2</v>
      </c>
      <c r="F1233" s="28">
        <v>0.11603828999999999</v>
      </c>
      <c r="G1233" s="28">
        <v>5.983554E-2</v>
      </c>
      <c r="H1233" s="28">
        <v>0.76547783999999996</v>
      </c>
      <c r="I1233" s="28">
        <v>0.19087879999999999</v>
      </c>
      <c r="J1233" s="28">
        <v>7.6619999999999994E-2</v>
      </c>
      <c r="K1233" s="28">
        <v>0.10526000000000001</v>
      </c>
      <c r="L1233" s="28">
        <v>0.39271903999999996</v>
      </c>
      <c r="M1233" s="28">
        <v>88.578143999999995</v>
      </c>
      <c r="N1233" s="28">
        <v>88.578143999999995</v>
      </c>
      <c r="O1233" s="28">
        <v>0</v>
      </c>
      <c r="P1233" s="28">
        <v>0</v>
      </c>
      <c r="Q1233" s="28">
        <v>0</v>
      </c>
      <c r="R1233" s="28">
        <v>89.601765549999996</v>
      </c>
      <c r="S1233" s="28">
        <v>47.381466969999998</v>
      </c>
      <c r="T1233" s="28">
        <v>0</v>
      </c>
      <c r="U1233" s="28">
        <v>3.3600724700000004</v>
      </c>
      <c r="V1233" s="28">
        <v>0</v>
      </c>
      <c r="W1233" s="28">
        <v>0</v>
      </c>
      <c r="X1233" s="28">
        <v>9.7004557600000005</v>
      </c>
      <c r="Y1233" s="28">
        <v>1.63013008</v>
      </c>
      <c r="Z1233" s="28">
        <v>0</v>
      </c>
      <c r="AA1233" s="28">
        <v>62.072125279999995</v>
      </c>
      <c r="AB1233" s="28">
        <v>27.529640269999998</v>
      </c>
      <c r="AC1233" s="28">
        <v>0</v>
      </c>
      <c r="AD1233" s="28">
        <v>0</v>
      </c>
      <c r="AE1233" s="28">
        <v>0</v>
      </c>
      <c r="AF1233" s="28">
        <v>0</v>
      </c>
      <c r="AG1233" s="28">
        <v>0</v>
      </c>
      <c r="AH1233" s="28">
        <v>0</v>
      </c>
      <c r="AI1233" s="28">
        <v>0</v>
      </c>
      <c r="AJ1233" s="28">
        <v>0</v>
      </c>
      <c r="AK1233" s="28">
        <v>0</v>
      </c>
      <c r="AL1233" s="28">
        <v>0</v>
      </c>
      <c r="AM1233" s="28">
        <v>0</v>
      </c>
      <c r="AN1233" s="28">
        <v>0</v>
      </c>
      <c r="AO1233" s="28">
        <v>0</v>
      </c>
      <c r="AP1233" s="28">
        <v>0</v>
      </c>
      <c r="AQ1233" s="28">
        <v>0</v>
      </c>
      <c r="AR1233" s="28">
        <v>0</v>
      </c>
      <c r="AS1233" s="28">
        <v>0</v>
      </c>
      <c r="AT1233" s="28">
        <v>0</v>
      </c>
      <c r="AU1233" s="28">
        <v>27.529640269999998</v>
      </c>
      <c r="AV1233" s="28">
        <v>44.538049539999996</v>
      </c>
      <c r="AW1233" s="28">
        <v>72.067689810000005</v>
      </c>
      <c r="AX1233" s="28">
        <v>9.9360769199999996</v>
      </c>
      <c r="AY1233" s="28">
        <v>0</v>
      </c>
      <c r="AZ1233" s="28">
        <v>62.13161289</v>
      </c>
    </row>
    <row r="1234" spans="2:52" x14ac:dyDescent="0.25">
      <c r="B1234" s="15" t="s">
        <v>914</v>
      </c>
      <c r="C1234" s="28">
        <v>0.72280846999999993</v>
      </c>
      <c r="D1234" s="28">
        <v>0.27178446999999994</v>
      </c>
      <c r="E1234" s="28">
        <v>0.11398933999999999</v>
      </c>
      <c r="F1234" s="28">
        <v>9.1691250000000002E-2</v>
      </c>
      <c r="G1234" s="28">
        <v>6.6103880000000004E-2</v>
      </c>
      <c r="H1234" s="28">
        <v>0.45102399999999998</v>
      </c>
      <c r="I1234" s="28">
        <v>0.13259399999999999</v>
      </c>
      <c r="J1234" s="28">
        <v>0.12550700000000001</v>
      </c>
      <c r="K1234" s="28">
        <v>0.185173</v>
      </c>
      <c r="L1234" s="28">
        <v>7.7499999999999999E-3</v>
      </c>
      <c r="M1234" s="28">
        <v>51.161496310000004</v>
      </c>
      <c r="N1234" s="28">
        <v>51.150995999999999</v>
      </c>
      <c r="O1234" s="28">
        <v>1.0500309999999999E-2</v>
      </c>
      <c r="P1234" s="28">
        <v>0</v>
      </c>
      <c r="Q1234" s="28">
        <v>0</v>
      </c>
      <c r="R1234" s="28">
        <v>51.884304780000001</v>
      </c>
      <c r="S1234" s="28">
        <v>24.47304725</v>
      </c>
      <c r="T1234" s="28">
        <v>0</v>
      </c>
      <c r="U1234" s="28">
        <v>2.3618093099999999</v>
      </c>
      <c r="V1234" s="28">
        <v>0</v>
      </c>
      <c r="W1234" s="28">
        <v>0</v>
      </c>
      <c r="X1234" s="28">
        <v>1.0129160699999999</v>
      </c>
      <c r="Y1234" s="28">
        <v>8.4712167300000001</v>
      </c>
      <c r="Z1234" s="28">
        <v>0</v>
      </c>
      <c r="AA1234" s="28">
        <v>36.318989359999996</v>
      </c>
      <c r="AB1234" s="28">
        <v>15.565315419999999</v>
      </c>
      <c r="AC1234" s="28">
        <v>0</v>
      </c>
      <c r="AD1234" s="28">
        <v>0</v>
      </c>
      <c r="AE1234" s="28">
        <v>0</v>
      </c>
      <c r="AF1234" s="28">
        <v>0</v>
      </c>
      <c r="AG1234" s="28">
        <v>1.7266E-3</v>
      </c>
      <c r="AH1234" s="28">
        <v>1.7266E-3</v>
      </c>
      <c r="AI1234" s="28">
        <v>0</v>
      </c>
      <c r="AJ1234" s="28">
        <v>1.5874200000000002E-2</v>
      </c>
      <c r="AK1234" s="28">
        <v>1.76008E-2</v>
      </c>
      <c r="AL1234" s="28">
        <v>7.12065372</v>
      </c>
      <c r="AM1234" s="28">
        <v>7.12065372</v>
      </c>
      <c r="AN1234" s="28">
        <v>0</v>
      </c>
      <c r="AO1234" s="28">
        <v>0</v>
      </c>
      <c r="AP1234" s="28">
        <v>0</v>
      </c>
      <c r="AQ1234" s="28">
        <v>0</v>
      </c>
      <c r="AR1234" s="28">
        <v>0</v>
      </c>
      <c r="AS1234" s="28">
        <v>0</v>
      </c>
      <c r="AT1234" s="28">
        <v>7.12065372</v>
      </c>
      <c r="AU1234" s="28">
        <v>8.4622624999999996</v>
      </c>
      <c r="AV1234" s="28">
        <v>18.777749020000002</v>
      </c>
      <c r="AW1234" s="28">
        <v>27.240011520000003</v>
      </c>
      <c r="AX1234" s="28">
        <v>0</v>
      </c>
      <c r="AY1234" s="28">
        <v>0</v>
      </c>
      <c r="AZ1234" s="28">
        <v>27.240011520000003</v>
      </c>
    </row>
    <row r="1235" spans="2:52" x14ac:dyDescent="0.25">
      <c r="B1235" s="15" t="s">
        <v>915</v>
      </c>
      <c r="C1235" s="28">
        <v>1.4190762800000001</v>
      </c>
      <c r="D1235" s="28">
        <v>0.97674519000000004</v>
      </c>
      <c r="E1235" s="28">
        <v>8.4744940000000005E-2</v>
      </c>
      <c r="F1235" s="28">
        <v>0.61965588000000005</v>
      </c>
      <c r="G1235" s="28">
        <v>0.27234437</v>
      </c>
      <c r="H1235" s="28">
        <v>0.44233109000000004</v>
      </c>
      <c r="I1235" s="28">
        <v>0.27089403000000001</v>
      </c>
      <c r="J1235" s="28">
        <v>0.16843706</v>
      </c>
      <c r="K1235" s="28">
        <v>3.0000000000000001E-3</v>
      </c>
      <c r="L1235" s="28">
        <v>0</v>
      </c>
      <c r="M1235" s="28">
        <v>56.993569000000001</v>
      </c>
      <c r="N1235" s="28">
        <v>56.993569000000001</v>
      </c>
      <c r="O1235" s="28">
        <v>0</v>
      </c>
      <c r="P1235" s="28">
        <v>0</v>
      </c>
      <c r="Q1235" s="28">
        <v>0</v>
      </c>
      <c r="R1235" s="28">
        <v>58.41264528</v>
      </c>
      <c r="S1235" s="28">
        <v>31.769217019999999</v>
      </c>
      <c r="T1235" s="28">
        <v>1.4030399999999999E-3</v>
      </c>
      <c r="U1235" s="28">
        <v>6.4371869299999993</v>
      </c>
      <c r="V1235" s="28">
        <v>0</v>
      </c>
      <c r="W1235" s="28">
        <v>0</v>
      </c>
      <c r="X1235" s="28">
        <v>2.2143106000000001</v>
      </c>
      <c r="Y1235" s="28">
        <v>3.5535214800000001</v>
      </c>
      <c r="Z1235" s="28">
        <v>1.72098453</v>
      </c>
      <c r="AA1235" s="28">
        <v>45.696623599999995</v>
      </c>
      <c r="AB1235" s="28">
        <v>12.716021679999999</v>
      </c>
      <c r="AC1235" s="28">
        <v>0</v>
      </c>
      <c r="AD1235" s="28">
        <v>0</v>
      </c>
      <c r="AE1235" s="28">
        <v>0</v>
      </c>
      <c r="AF1235" s="28">
        <v>0</v>
      </c>
      <c r="AG1235" s="28">
        <v>0</v>
      </c>
      <c r="AH1235" s="28">
        <v>0</v>
      </c>
      <c r="AI1235" s="28">
        <v>0</v>
      </c>
      <c r="AJ1235" s="28">
        <v>0</v>
      </c>
      <c r="AK1235" s="28">
        <v>0</v>
      </c>
      <c r="AL1235" s="28">
        <v>6.64131596</v>
      </c>
      <c r="AM1235" s="28">
        <v>6.64131596</v>
      </c>
      <c r="AN1235" s="28">
        <v>0</v>
      </c>
      <c r="AO1235" s="28">
        <v>0</v>
      </c>
      <c r="AP1235" s="28">
        <v>2.43101894</v>
      </c>
      <c r="AQ1235" s="28">
        <v>2.43101894</v>
      </c>
      <c r="AR1235" s="28">
        <v>0</v>
      </c>
      <c r="AS1235" s="28">
        <v>0</v>
      </c>
      <c r="AT1235" s="28">
        <v>9.0723348999999995</v>
      </c>
      <c r="AU1235" s="28">
        <v>3.6436867799999999</v>
      </c>
      <c r="AV1235" s="28">
        <v>12.64010861</v>
      </c>
      <c r="AW1235" s="28">
        <v>16.283795389999998</v>
      </c>
      <c r="AX1235" s="28">
        <v>0</v>
      </c>
      <c r="AY1235" s="28">
        <v>5.0281572499999996</v>
      </c>
      <c r="AZ1235" s="28">
        <v>11.255638139999999</v>
      </c>
    </row>
    <row r="1236" spans="2:52" x14ac:dyDescent="0.25">
      <c r="B1236" s="15" t="s">
        <v>916</v>
      </c>
      <c r="C1236" s="28">
        <v>0.49068020999999995</v>
      </c>
      <c r="D1236" s="28">
        <v>0.11325420999999999</v>
      </c>
      <c r="E1236" s="28">
        <v>4.5869109999999998E-2</v>
      </c>
      <c r="F1236" s="28">
        <v>4.2079999999999999E-2</v>
      </c>
      <c r="G1236" s="28">
        <v>2.5305099999999997E-2</v>
      </c>
      <c r="H1236" s="28">
        <v>0.37742599999999998</v>
      </c>
      <c r="I1236" s="28">
        <v>7.6100000000000001E-2</v>
      </c>
      <c r="J1236" s="28">
        <v>3.8857000000000003E-2</v>
      </c>
      <c r="K1236" s="28">
        <v>0.194469</v>
      </c>
      <c r="L1236" s="28">
        <v>6.8000000000000005E-2</v>
      </c>
      <c r="M1236" s="28">
        <v>52.867797000000003</v>
      </c>
      <c r="N1236" s="28">
        <v>49.867797000000003</v>
      </c>
      <c r="O1236" s="28">
        <v>0</v>
      </c>
      <c r="P1236" s="28">
        <v>3</v>
      </c>
      <c r="Q1236" s="28">
        <v>0</v>
      </c>
      <c r="R1236" s="28">
        <v>53.358477210000004</v>
      </c>
      <c r="S1236" s="28">
        <v>29.241896350000001</v>
      </c>
      <c r="T1236" s="28">
        <v>0.1032198</v>
      </c>
      <c r="U1236" s="28">
        <v>2.1004521</v>
      </c>
      <c r="V1236" s="28">
        <v>0</v>
      </c>
      <c r="W1236" s="28">
        <v>0</v>
      </c>
      <c r="X1236" s="28">
        <v>3.8407191000000003</v>
      </c>
      <c r="Y1236" s="28">
        <v>2.1795069799999998</v>
      </c>
      <c r="Z1236" s="28">
        <v>0</v>
      </c>
      <c r="AA1236" s="28">
        <v>37.465794330000001</v>
      </c>
      <c r="AB1236" s="28">
        <v>15.892682880000001</v>
      </c>
      <c r="AC1236" s="28">
        <v>0</v>
      </c>
      <c r="AD1236" s="28">
        <v>0</v>
      </c>
      <c r="AE1236" s="28">
        <v>0</v>
      </c>
      <c r="AF1236" s="28">
        <v>0</v>
      </c>
      <c r="AG1236" s="28">
        <v>0</v>
      </c>
      <c r="AH1236" s="28">
        <v>0</v>
      </c>
      <c r="AI1236" s="28">
        <v>0</v>
      </c>
      <c r="AJ1236" s="28">
        <v>4.8000000000000001E-2</v>
      </c>
      <c r="AK1236" s="28">
        <v>4.8000000000000001E-2</v>
      </c>
      <c r="AL1236" s="28">
        <v>8.517278880000001</v>
      </c>
      <c r="AM1236" s="28">
        <v>8.517278880000001</v>
      </c>
      <c r="AN1236" s="28">
        <v>0</v>
      </c>
      <c r="AO1236" s="28">
        <v>0</v>
      </c>
      <c r="AP1236" s="28">
        <v>0</v>
      </c>
      <c r="AQ1236" s="28">
        <v>0</v>
      </c>
      <c r="AR1236" s="28">
        <v>0</v>
      </c>
      <c r="AS1236" s="28">
        <v>0</v>
      </c>
      <c r="AT1236" s="28">
        <v>8.517278880000001</v>
      </c>
      <c r="AU1236" s="28">
        <v>7.4234039999999997</v>
      </c>
      <c r="AV1236" s="28">
        <v>14.1227821</v>
      </c>
      <c r="AW1236" s="28">
        <v>21.5461861</v>
      </c>
      <c r="AX1236" s="28">
        <v>0</v>
      </c>
      <c r="AY1236" s="28">
        <v>0</v>
      </c>
      <c r="AZ1236" s="28">
        <v>21.5461861</v>
      </c>
    </row>
    <row r="1237" spans="2:52" x14ac:dyDescent="0.25">
      <c r="B1237" s="15" t="s">
        <v>917</v>
      </c>
      <c r="C1237" s="28">
        <v>4.1474481300000008</v>
      </c>
      <c r="D1237" s="28">
        <v>0.54828914000000006</v>
      </c>
      <c r="E1237" s="28">
        <v>0.16505767999999998</v>
      </c>
      <c r="F1237" s="28">
        <v>0.30482325999999998</v>
      </c>
      <c r="G1237" s="28">
        <v>7.8408199999999997E-2</v>
      </c>
      <c r="H1237" s="28">
        <v>3.5991589900000003</v>
      </c>
      <c r="I1237" s="28">
        <v>0.157805</v>
      </c>
      <c r="J1237" s="28">
        <v>1.5875254999999999</v>
      </c>
      <c r="K1237" s="28">
        <v>1.6968237800000001</v>
      </c>
      <c r="L1237" s="28">
        <v>0.15700471000000002</v>
      </c>
      <c r="M1237" s="28">
        <v>60.023350299999997</v>
      </c>
      <c r="N1237" s="28">
        <v>60.017159999999997</v>
      </c>
      <c r="O1237" s="28">
        <v>0</v>
      </c>
      <c r="P1237" s="28">
        <v>6.1903000000000001E-3</v>
      </c>
      <c r="Q1237" s="28">
        <v>0</v>
      </c>
      <c r="R1237" s="28">
        <v>64.170798430000005</v>
      </c>
      <c r="S1237" s="28">
        <v>47.309879549999998</v>
      </c>
      <c r="T1237" s="28">
        <v>0.33327449999999997</v>
      </c>
      <c r="U1237" s="28">
        <v>4.3373515400000002</v>
      </c>
      <c r="V1237" s="28">
        <v>0</v>
      </c>
      <c r="W1237" s="28">
        <v>0</v>
      </c>
      <c r="X1237" s="28">
        <v>0.92987619999999993</v>
      </c>
      <c r="Y1237" s="28">
        <v>4.7959821600000003</v>
      </c>
      <c r="Z1237" s="28">
        <v>1.9430803700000001</v>
      </c>
      <c r="AA1237" s="28">
        <v>59.649444320000001</v>
      </c>
      <c r="AB1237" s="28">
        <v>4.5213541100000008</v>
      </c>
      <c r="AC1237" s="28">
        <v>0</v>
      </c>
      <c r="AD1237" s="28">
        <v>0</v>
      </c>
      <c r="AE1237" s="28">
        <v>0</v>
      </c>
      <c r="AF1237" s="28">
        <v>0</v>
      </c>
      <c r="AG1237" s="28">
        <v>0</v>
      </c>
      <c r="AH1237" s="28">
        <v>0</v>
      </c>
      <c r="AI1237" s="28">
        <v>0</v>
      </c>
      <c r="AJ1237" s="28">
        <v>0</v>
      </c>
      <c r="AK1237" s="28">
        <v>0</v>
      </c>
      <c r="AL1237" s="28">
        <v>0</v>
      </c>
      <c r="AM1237" s="28">
        <v>0</v>
      </c>
      <c r="AN1237" s="28">
        <v>0</v>
      </c>
      <c r="AO1237" s="28">
        <v>0</v>
      </c>
      <c r="AP1237" s="28">
        <v>3.9285417200000001</v>
      </c>
      <c r="AQ1237" s="28">
        <v>3.9285417200000001</v>
      </c>
      <c r="AR1237" s="28">
        <v>0</v>
      </c>
      <c r="AS1237" s="28">
        <v>0</v>
      </c>
      <c r="AT1237" s="28">
        <v>3.9285417200000001</v>
      </c>
      <c r="AU1237" s="28">
        <v>0.59281238999999997</v>
      </c>
      <c r="AV1237" s="28">
        <v>2.1715420999999999</v>
      </c>
      <c r="AW1237" s="28">
        <v>2.7643544900000001</v>
      </c>
      <c r="AX1237" s="28">
        <v>0</v>
      </c>
      <c r="AY1237" s="28">
        <v>0</v>
      </c>
      <c r="AZ1237" s="28">
        <v>2.7643544900000001</v>
      </c>
    </row>
    <row r="1238" spans="2:52" x14ac:dyDescent="0.25">
      <c r="B1238" s="15" t="s">
        <v>930</v>
      </c>
      <c r="C1238" s="28">
        <v>0.83060014000000004</v>
      </c>
      <c r="D1238" s="28">
        <v>0.53423750999999997</v>
      </c>
      <c r="E1238" s="28">
        <v>0.24197707000000002</v>
      </c>
      <c r="F1238" s="28">
        <v>0.22574694000000001</v>
      </c>
      <c r="G1238" s="28">
        <v>6.6513500000000003E-2</v>
      </c>
      <c r="H1238" s="28">
        <v>0.29636263000000002</v>
      </c>
      <c r="I1238" s="28">
        <v>0.13388263</v>
      </c>
      <c r="J1238" s="28">
        <v>9.5551999999999998E-2</v>
      </c>
      <c r="K1238" s="28">
        <v>4.8966999999999997E-2</v>
      </c>
      <c r="L1238" s="28">
        <v>1.7961000000000001E-2</v>
      </c>
      <c r="M1238" s="28">
        <v>35.884864</v>
      </c>
      <c r="N1238" s="28">
        <v>35.884864</v>
      </c>
      <c r="O1238" s="28">
        <v>0</v>
      </c>
      <c r="P1238" s="28">
        <v>0</v>
      </c>
      <c r="Q1238" s="28">
        <v>0</v>
      </c>
      <c r="R1238" s="28">
        <v>36.715464140000002</v>
      </c>
      <c r="S1238" s="28">
        <v>22.11792372</v>
      </c>
      <c r="T1238" s="28">
        <v>0.11307971</v>
      </c>
      <c r="U1238" s="28">
        <v>1.64231595</v>
      </c>
      <c r="V1238" s="28">
        <v>0</v>
      </c>
      <c r="W1238" s="28">
        <v>0</v>
      </c>
      <c r="X1238" s="28">
        <v>2.9077866499999998</v>
      </c>
      <c r="Y1238" s="28">
        <v>1.6801478999999999</v>
      </c>
      <c r="Z1238" s="28">
        <v>0.43806318999999999</v>
      </c>
      <c r="AA1238" s="28">
        <v>28.899317119999996</v>
      </c>
      <c r="AB1238" s="28">
        <v>7.8161470199999998</v>
      </c>
      <c r="AC1238" s="28">
        <v>0</v>
      </c>
      <c r="AD1238" s="28">
        <v>0</v>
      </c>
      <c r="AE1238" s="28">
        <v>0</v>
      </c>
      <c r="AF1238" s="28">
        <v>0</v>
      </c>
      <c r="AG1238" s="28">
        <v>0</v>
      </c>
      <c r="AH1238" s="28">
        <v>0</v>
      </c>
      <c r="AI1238" s="28">
        <v>0</v>
      </c>
      <c r="AJ1238" s="28">
        <v>0.14673170999999999</v>
      </c>
      <c r="AK1238" s="28">
        <v>0.14673170999999999</v>
      </c>
      <c r="AL1238" s="28">
        <v>5.5249477699999998</v>
      </c>
      <c r="AM1238" s="28">
        <v>5.5249477699999998</v>
      </c>
      <c r="AN1238" s="28">
        <v>0</v>
      </c>
      <c r="AO1238" s="28">
        <v>0</v>
      </c>
      <c r="AP1238" s="28">
        <v>0.78762192000000009</v>
      </c>
      <c r="AQ1238" s="28">
        <v>0.78762192000000009</v>
      </c>
      <c r="AR1238" s="28">
        <v>0</v>
      </c>
      <c r="AS1238" s="28">
        <v>0</v>
      </c>
      <c r="AT1238" s="28">
        <v>6.3125696899999992</v>
      </c>
      <c r="AU1238" s="28">
        <v>1.65030904</v>
      </c>
      <c r="AV1238" s="28">
        <v>4.1135206100000001</v>
      </c>
      <c r="AW1238" s="28">
        <v>5.7638296500000008</v>
      </c>
      <c r="AX1238" s="28">
        <v>0</v>
      </c>
      <c r="AY1238" s="28">
        <v>0</v>
      </c>
      <c r="AZ1238" s="28">
        <v>5.7638296500000008</v>
      </c>
    </row>
    <row r="1239" spans="2:52" x14ac:dyDescent="0.25">
      <c r="B1239" s="15" t="s">
        <v>926</v>
      </c>
      <c r="C1239" s="28">
        <v>12.710789369999999</v>
      </c>
      <c r="D1239" s="28">
        <v>1.2282988300000002</v>
      </c>
      <c r="E1239" s="28">
        <v>0.61280500000000004</v>
      </c>
      <c r="F1239" s="28">
        <v>0.39950621999999997</v>
      </c>
      <c r="G1239" s="28">
        <v>0.21598761</v>
      </c>
      <c r="H1239" s="28">
        <v>11.482490539999999</v>
      </c>
      <c r="I1239" s="28">
        <v>0.88221775999999996</v>
      </c>
      <c r="J1239" s="28">
        <v>0.137877</v>
      </c>
      <c r="K1239" s="28">
        <v>1.8238208600000001</v>
      </c>
      <c r="L1239" s="28">
        <v>8.6385749199999999</v>
      </c>
      <c r="M1239" s="28">
        <v>133.11987812000001</v>
      </c>
      <c r="N1239" s="28">
        <v>119.540379</v>
      </c>
      <c r="O1239" s="28">
        <v>0.70349912000000003</v>
      </c>
      <c r="P1239" s="28">
        <v>0.3</v>
      </c>
      <c r="Q1239" s="28">
        <v>12.576000000000001</v>
      </c>
      <c r="R1239" s="28">
        <v>145.83066749</v>
      </c>
      <c r="S1239" s="28">
        <v>79.227815809999996</v>
      </c>
      <c r="T1239" s="28">
        <v>0.30690187000000002</v>
      </c>
      <c r="U1239" s="28">
        <v>5.8819041799999994</v>
      </c>
      <c r="V1239" s="28">
        <v>0</v>
      </c>
      <c r="W1239" s="28">
        <v>0</v>
      </c>
      <c r="X1239" s="28">
        <v>7.1436574500000001</v>
      </c>
      <c r="Y1239" s="28">
        <v>4.3364833799999998</v>
      </c>
      <c r="Z1239" s="28">
        <v>0</v>
      </c>
      <c r="AA1239" s="28">
        <v>96.896762690000017</v>
      </c>
      <c r="AB1239" s="28">
        <v>48.933904800000008</v>
      </c>
      <c r="AC1239" s="28">
        <v>0</v>
      </c>
      <c r="AD1239" s="28">
        <v>0</v>
      </c>
      <c r="AE1239" s="28">
        <v>0</v>
      </c>
      <c r="AF1239" s="28">
        <v>0</v>
      </c>
      <c r="AG1239" s="28">
        <v>0</v>
      </c>
      <c r="AH1239" s="28">
        <v>0</v>
      </c>
      <c r="AI1239" s="28">
        <v>0</v>
      </c>
      <c r="AJ1239" s="28">
        <v>1.258504E-2</v>
      </c>
      <c r="AK1239" s="28">
        <v>1.258504E-2</v>
      </c>
      <c r="AL1239" s="28">
        <v>25.1940074</v>
      </c>
      <c r="AM1239" s="28">
        <v>25.1940074</v>
      </c>
      <c r="AN1239" s="28">
        <v>0</v>
      </c>
      <c r="AO1239" s="28">
        <v>0</v>
      </c>
      <c r="AP1239" s="28">
        <v>0</v>
      </c>
      <c r="AQ1239" s="28">
        <v>0</v>
      </c>
      <c r="AR1239" s="28">
        <v>0</v>
      </c>
      <c r="AS1239" s="28">
        <v>0.30003675000000002</v>
      </c>
      <c r="AT1239" s="28">
        <v>25.494044149999997</v>
      </c>
      <c r="AU1239" s="28">
        <v>23.452445689999998</v>
      </c>
      <c r="AV1239" s="28">
        <v>10.364071789999999</v>
      </c>
      <c r="AW1239" s="28">
        <v>33.816517479999995</v>
      </c>
      <c r="AX1239" s="28">
        <v>8.0570727099999999</v>
      </c>
      <c r="AY1239" s="28">
        <v>0</v>
      </c>
      <c r="AZ1239" s="28">
        <v>25.759444770000002</v>
      </c>
    </row>
    <row r="1240" spans="2:52" x14ac:dyDescent="0.25">
      <c r="B1240" s="15" t="s">
        <v>918</v>
      </c>
      <c r="C1240" s="28">
        <v>2.3462400400000001</v>
      </c>
      <c r="D1240" s="28">
        <v>0.96010633999999995</v>
      </c>
      <c r="E1240" s="28">
        <v>0.21333438000000002</v>
      </c>
      <c r="F1240" s="28">
        <v>0.53925846</v>
      </c>
      <c r="G1240" s="28">
        <v>0.20751349999999999</v>
      </c>
      <c r="H1240" s="28">
        <v>1.3861337</v>
      </c>
      <c r="I1240" s="28">
        <v>0.40132000000000001</v>
      </c>
      <c r="J1240" s="28">
        <v>0.217894</v>
      </c>
      <c r="K1240" s="28">
        <v>0.35843799999999998</v>
      </c>
      <c r="L1240" s="28">
        <v>0.4084817</v>
      </c>
      <c r="M1240" s="28">
        <v>62.677248090000006</v>
      </c>
      <c r="N1240" s="28">
        <v>62.652695999999999</v>
      </c>
      <c r="O1240" s="28">
        <v>2.4552089999999999E-2</v>
      </c>
      <c r="P1240" s="28">
        <v>0</v>
      </c>
      <c r="Q1240" s="28">
        <v>0</v>
      </c>
      <c r="R1240" s="28">
        <v>65.023488130000004</v>
      </c>
      <c r="S1240" s="28">
        <v>43.477953720000002</v>
      </c>
      <c r="T1240" s="28">
        <v>0.14175228000000001</v>
      </c>
      <c r="U1240" s="28">
        <v>3.9743056000000001</v>
      </c>
      <c r="V1240" s="28">
        <v>0</v>
      </c>
      <c r="W1240" s="28">
        <v>0</v>
      </c>
      <c r="X1240" s="28">
        <v>5.4464899000000004</v>
      </c>
      <c r="Y1240" s="28">
        <v>4.5301952999999999</v>
      </c>
      <c r="Z1240" s="28">
        <v>0</v>
      </c>
      <c r="AA1240" s="28">
        <v>57.5706968</v>
      </c>
      <c r="AB1240" s="28">
        <v>7.4527913300000002</v>
      </c>
      <c r="AC1240" s="28">
        <v>0</v>
      </c>
      <c r="AD1240" s="28">
        <v>0</v>
      </c>
      <c r="AE1240" s="28">
        <v>0</v>
      </c>
      <c r="AF1240" s="28">
        <v>0</v>
      </c>
      <c r="AG1240" s="28">
        <v>0</v>
      </c>
      <c r="AH1240" s="28">
        <v>0</v>
      </c>
      <c r="AI1240" s="28">
        <v>0</v>
      </c>
      <c r="AJ1240" s="28">
        <v>0</v>
      </c>
      <c r="AK1240" s="28">
        <v>0</v>
      </c>
      <c r="AL1240" s="28">
        <v>0.59873519999999991</v>
      </c>
      <c r="AM1240" s="28">
        <v>0.59873519999999991</v>
      </c>
      <c r="AN1240" s="28">
        <v>0</v>
      </c>
      <c r="AO1240" s="28">
        <v>0</v>
      </c>
      <c r="AP1240" s="28">
        <v>0.7078755699999999</v>
      </c>
      <c r="AQ1240" s="28">
        <v>0.7078755699999999</v>
      </c>
      <c r="AR1240" s="28">
        <v>0</v>
      </c>
      <c r="AS1240" s="28">
        <v>3.5999999999999997E-2</v>
      </c>
      <c r="AT1240" s="28">
        <v>1.3426107700000001</v>
      </c>
      <c r="AU1240" s="28">
        <v>6.1101805599999999</v>
      </c>
      <c r="AV1240" s="28">
        <v>4.8079138600000002</v>
      </c>
      <c r="AW1240" s="28">
        <v>10.918094419999999</v>
      </c>
      <c r="AX1240" s="28">
        <v>0</v>
      </c>
      <c r="AY1240" s="28">
        <v>0</v>
      </c>
      <c r="AZ1240" s="28">
        <v>10.918094419999999</v>
      </c>
    </row>
    <row r="1241" spans="2:52" x14ac:dyDescent="0.25">
      <c r="B1241" s="15" t="s">
        <v>929</v>
      </c>
      <c r="C1241" s="28">
        <v>0.83311703000000004</v>
      </c>
      <c r="D1241" s="28">
        <v>0.60819685999999995</v>
      </c>
      <c r="E1241" s="28">
        <v>0.16011191</v>
      </c>
      <c r="F1241" s="28">
        <v>0.32230249999999999</v>
      </c>
      <c r="G1241" s="28">
        <v>0.12578244999999999</v>
      </c>
      <c r="H1241" s="28">
        <v>0.22492017</v>
      </c>
      <c r="I1241" s="28">
        <v>9.6100199999999997E-2</v>
      </c>
      <c r="J1241" s="28">
        <v>5.5785000000000001E-2</v>
      </c>
      <c r="K1241" s="28">
        <v>4.3970000000000002E-2</v>
      </c>
      <c r="L1241" s="28">
        <v>2.9064970000000002E-2</v>
      </c>
      <c r="M1241" s="28">
        <v>69.173727549999995</v>
      </c>
      <c r="N1241" s="28">
        <v>69.12021</v>
      </c>
      <c r="O1241" s="28">
        <v>5.3517550000000004E-2</v>
      </c>
      <c r="P1241" s="28">
        <v>0</v>
      </c>
      <c r="Q1241" s="28">
        <v>0</v>
      </c>
      <c r="R1241" s="28">
        <v>70.006844579999992</v>
      </c>
      <c r="S1241" s="28">
        <v>46.686505529999998</v>
      </c>
      <c r="T1241" s="28">
        <v>0.20785487</v>
      </c>
      <c r="U1241" s="28">
        <v>2.50954912</v>
      </c>
      <c r="V1241" s="28">
        <v>0</v>
      </c>
      <c r="W1241" s="28">
        <v>0</v>
      </c>
      <c r="X1241" s="28">
        <v>2.6697433799999999</v>
      </c>
      <c r="Y1241" s="28">
        <v>3.75720696</v>
      </c>
      <c r="Z1241" s="28">
        <v>0</v>
      </c>
      <c r="AA1241" s="28">
        <v>55.830859859999997</v>
      </c>
      <c r="AB1241" s="28">
        <v>14.175984719999999</v>
      </c>
      <c r="AC1241" s="28">
        <v>0</v>
      </c>
      <c r="AD1241" s="28">
        <v>0</v>
      </c>
      <c r="AE1241" s="28">
        <v>0</v>
      </c>
      <c r="AF1241" s="28">
        <v>0</v>
      </c>
      <c r="AG1241" s="28">
        <v>0</v>
      </c>
      <c r="AH1241" s="28">
        <v>0</v>
      </c>
      <c r="AI1241" s="28">
        <v>0</v>
      </c>
      <c r="AJ1241" s="28">
        <v>0</v>
      </c>
      <c r="AK1241" s="28">
        <v>0</v>
      </c>
      <c r="AL1241" s="28">
        <v>6.27307462</v>
      </c>
      <c r="AM1241" s="28">
        <v>6.27307462</v>
      </c>
      <c r="AN1241" s="28">
        <v>0</v>
      </c>
      <c r="AO1241" s="28">
        <v>0</v>
      </c>
      <c r="AP1241" s="28">
        <v>0</v>
      </c>
      <c r="AQ1241" s="28">
        <v>0</v>
      </c>
      <c r="AR1241" s="28">
        <v>0</v>
      </c>
      <c r="AS1241" s="28">
        <v>0</v>
      </c>
      <c r="AT1241" s="28">
        <v>6.27307462</v>
      </c>
      <c r="AU1241" s="28">
        <v>7.9029101000000006</v>
      </c>
      <c r="AV1241" s="28">
        <v>5.58113204</v>
      </c>
      <c r="AW1241" s="28">
        <v>13.484042140000001</v>
      </c>
      <c r="AX1241" s="28">
        <v>0</v>
      </c>
      <c r="AY1241" s="28">
        <v>1.06322856</v>
      </c>
      <c r="AZ1241" s="28">
        <v>12.420813580000001</v>
      </c>
    </row>
    <row r="1242" spans="2:52" x14ac:dyDescent="0.25">
      <c r="B1242" s="15" t="s">
        <v>919</v>
      </c>
      <c r="C1242" s="28">
        <v>0.43763926999999997</v>
      </c>
      <c r="D1242" s="28">
        <v>0.11263867</v>
      </c>
      <c r="E1242" s="28">
        <v>3.9143669999999998E-2</v>
      </c>
      <c r="F1242" s="28">
        <v>2.2147E-2</v>
      </c>
      <c r="G1242" s="28">
        <v>5.1347999999999998E-2</v>
      </c>
      <c r="H1242" s="28">
        <v>0.32500059999999997</v>
      </c>
      <c r="I1242" s="28">
        <v>6.4477999999999994E-2</v>
      </c>
      <c r="J1242" s="28">
        <v>3.1480000000000001E-2</v>
      </c>
      <c r="K1242" s="28">
        <v>6.6989999999999994E-2</v>
      </c>
      <c r="L1242" s="28">
        <v>0.16205260000000002</v>
      </c>
      <c r="M1242" s="28">
        <v>71.121419340000003</v>
      </c>
      <c r="N1242" s="28">
        <v>70.561751999999998</v>
      </c>
      <c r="O1242" s="28">
        <v>0.55966733999999996</v>
      </c>
      <c r="P1242" s="28">
        <v>0</v>
      </c>
      <c r="Q1242" s="28">
        <v>0</v>
      </c>
      <c r="R1242" s="28">
        <v>71.559058609999994</v>
      </c>
      <c r="S1242" s="28">
        <v>49.491911530000003</v>
      </c>
      <c r="T1242" s="28">
        <v>0</v>
      </c>
      <c r="U1242" s="28">
        <v>3.7539617299999999</v>
      </c>
      <c r="V1242" s="28">
        <v>0</v>
      </c>
      <c r="W1242" s="28">
        <v>0</v>
      </c>
      <c r="X1242" s="28">
        <v>3.0121337799999996</v>
      </c>
      <c r="Y1242" s="28">
        <v>5.5230051900000001</v>
      </c>
      <c r="Z1242" s="28">
        <v>7.7605299999999999E-3</v>
      </c>
      <c r="AA1242" s="28">
        <v>61.788772760000001</v>
      </c>
      <c r="AB1242" s="28">
        <v>9.7702858500000023</v>
      </c>
      <c r="AC1242" s="28">
        <v>0</v>
      </c>
      <c r="AD1242" s="28">
        <v>0</v>
      </c>
      <c r="AE1242" s="28">
        <v>0</v>
      </c>
      <c r="AF1242" s="28">
        <v>0</v>
      </c>
      <c r="AG1242" s="28">
        <v>0</v>
      </c>
      <c r="AH1242" s="28">
        <v>0</v>
      </c>
      <c r="AI1242" s="28">
        <v>0</v>
      </c>
      <c r="AJ1242" s="28">
        <v>0</v>
      </c>
      <c r="AK1242" s="28">
        <v>0</v>
      </c>
      <c r="AL1242" s="28">
        <v>0.29843700000000001</v>
      </c>
      <c r="AM1242" s="28">
        <v>0.29843700000000001</v>
      </c>
      <c r="AN1242" s="28">
        <v>0</v>
      </c>
      <c r="AO1242" s="28">
        <v>0</v>
      </c>
      <c r="AP1242" s="28">
        <v>0.39921903000000003</v>
      </c>
      <c r="AQ1242" s="28">
        <v>0.39921903000000003</v>
      </c>
      <c r="AR1242" s="28">
        <v>0</v>
      </c>
      <c r="AS1242" s="28">
        <v>0</v>
      </c>
      <c r="AT1242" s="28">
        <v>0.69765602999999998</v>
      </c>
      <c r="AU1242" s="28">
        <v>9.0726298199999995</v>
      </c>
      <c r="AV1242" s="28">
        <v>10.22508483</v>
      </c>
      <c r="AW1242" s="28">
        <v>19.29771465</v>
      </c>
      <c r="AX1242" s="28">
        <v>0</v>
      </c>
      <c r="AY1242" s="28">
        <v>0</v>
      </c>
      <c r="AZ1242" s="28">
        <v>19.29771465</v>
      </c>
    </row>
    <row r="1243" spans="2:52" x14ac:dyDescent="0.25">
      <c r="B1243" s="15" t="s">
        <v>920</v>
      </c>
      <c r="C1243" s="28">
        <v>0.66794474000000004</v>
      </c>
      <c r="D1243" s="28">
        <v>0.17274691999999997</v>
      </c>
      <c r="E1243" s="28">
        <v>8.107054000000001E-2</v>
      </c>
      <c r="F1243" s="28">
        <v>4.679796E-2</v>
      </c>
      <c r="G1243" s="28">
        <v>4.4878419999999995E-2</v>
      </c>
      <c r="H1243" s="28">
        <v>0.49519782000000001</v>
      </c>
      <c r="I1243" s="28">
        <v>0.1308058</v>
      </c>
      <c r="J1243" s="28">
        <v>3.5034999999999997E-2</v>
      </c>
      <c r="K1243" s="28">
        <v>0.306288</v>
      </c>
      <c r="L1243" s="28">
        <v>2.3069019999999999E-2</v>
      </c>
      <c r="M1243" s="28">
        <v>36.404604880000001</v>
      </c>
      <c r="N1243" s="28">
        <v>36.404604880000001</v>
      </c>
      <c r="O1243" s="28">
        <v>0</v>
      </c>
      <c r="P1243" s="28">
        <v>0</v>
      </c>
      <c r="Q1243" s="28">
        <v>0</v>
      </c>
      <c r="R1243" s="28">
        <v>37.072549620000004</v>
      </c>
      <c r="S1243" s="28">
        <v>17.76526045</v>
      </c>
      <c r="T1243" s="28">
        <v>3.1600000000000003E-2</v>
      </c>
      <c r="U1243" s="28">
        <v>1.4213415900000002</v>
      </c>
      <c r="V1243" s="28">
        <v>0</v>
      </c>
      <c r="W1243" s="28">
        <v>0.51223368999999996</v>
      </c>
      <c r="X1243" s="28">
        <v>0.91807804000000004</v>
      </c>
      <c r="Y1243" s="28">
        <v>3.8460035600000002</v>
      </c>
      <c r="Z1243" s="28">
        <v>0.63489506000000007</v>
      </c>
      <c r="AA1243" s="28">
        <v>25.129412389999995</v>
      </c>
      <c r="AB1243" s="28">
        <v>11.943137229999998</v>
      </c>
      <c r="AC1243" s="28">
        <v>0</v>
      </c>
      <c r="AD1243" s="28">
        <v>0</v>
      </c>
      <c r="AE1243" s="28">
        <v>0</v>
      </c>
      <c r="AF1243" s="28">
        <v>0</v>
      </c>
      <c r="AG1243" s="28">
        <v>0</v>
      </c>
      <c r="AH1243" s="28">
        <v>0</v>
      </c>
      <c r="AI1243" s="28">
        <v>0</v>
      </c>
      <c r="AJ1243" s="28">
        <v>0</v>
      </c>
      <c r="AK1243" s="28">
        <v>0</v>
      </c>
      <c r="AL1243" s="28">
        <v>3.0446301</v>
      </c>
      <c r="AM1243" s="28">
        <v>3.0446301</v>
      </c>
      <c r="AN1243" s="28">
        <v>0</v>
      </c>
      <c r="AO1243" s="28">
        <v>0</v>
      </c>
      <c r="AP1243" s="28">
        <v>1.30574272</v>
      </c>
      <c r="AQ1243" s="28">
        <v>1.30574272</v>
      </c>
      <c r="AR1243" s="28">
        <v>0</v>
      </c>
      <c r="AS1243" s="28">
        <v>0</v>
      </c>
      <c r="AT1243" s="28">
        <v>4.3503728200000005</v>
      </c>
      <c r="AU1243" s="28">
        <v>7.59276441</v>
      </c>
      <c r="AV1243" s="28">
        <v>24.209968759999999</v>
      </c>
      <c r="AW1243" s="28">
        <v>31.802733170000003</v>
      </c>
      <c r="AX1243" s="28">
        <v>2.8622457099999998</v>
      </c>
      <c r="AY1243" s="28">
        <v>0</v>
      </c>
      <c r="AZ1243" s="28">
        <v>28.94048746</v>
      </c>
    </row>
    <row r="1244" spans="2:52" x14ac:dyDescent="0.25">
      <c r="B1244" s="15" t="s">
        <v>921</v>
      </c>
      <c r="C1244" s="28">
        <v>2.7199764399999999</v>
      </c>
      <c r="D1244" s="28">
        <v>1.7340918999999999</v>
      </c>
      <c r="E1244" s="28">
        <v>0.93401486999999994</v>
      </c>
      <c r="F1244" s="28">
        <v>0.41399917999999997</v>
      </c>
      <c r="G1244" s="28">
        <v>0.38607785</v>
      </c>
      <c r="H1244" s="28">
        <v>0.98588453999999992</v>
      </c>
      <c r="I1244" s="28">
        <v>0.51899130999999998</v>
      </c>
      <c r="J1244" s="28">
        <v>0.32064631999999998</v>
      </c>
      <c r="K1244" s="28">
        <v>6.1764309999999996E-2</v>
      </c>
      <c r="L1244" s="28">
        <v>8.4482600000000005E-2</v>
      </c>
      <c r="M1244" s="28">
        <v>66.960202549999991</v>
      </c>
      <c r="N1244" s="28">
        <v>66.922702999999998</v>
      </c>
      <c r="O1244" s="28">
        <v>3.749955E-2</v>
      </c>
      <c r="P1244" s="28">
        <v>0</v>
      </c>
      <c r="Q1244" s="28">
        <v>0</v>
      </c>
      <c r="R1244" s="28">
        <v>69.680178990000002</v>
      </c>
      <c r="S1244" s="28">
        <v>34.232175859999998</v>
      </c>
      <c r="T1244" s="28">
        <v>0.39305000000000001</v>
      </c>
      <c r="U1244" s="28">
        <v>4.3931842000000003</v>
      </c>
      <c r="V1244" s="28">
        <v>0</v>
      </c>
      <c r="W1244" s="28">
        <v>0</v>
      </c>
      <c r="X1244" s="28">
        <v>6.2588802300000008</v>
      </c>
      <c r="Y1244" s="28">
        <v>2.8087408799999998</v>
      </c>
      <c r="Z1244" s="28">
        <v>0</v>
      </c>
      <c r="AA1244" s="28">
        <v>48.086031170000012</v>
      </c>
      <c r="AB1244" s="28">
        <v>21.59414782</v>
      </c>
      <c r="AC1244" s="28">
        <v>0</v>
      </c>
      <c r="AD1244" s="28">
        <v>0</v>
      </c>
      <c r="AE1244" s="28">
        <v>0</v>
      </c>
      <c r="AF1244" s="28">
        <v>0</v>
      </c>
      <c r="AG1244" s="28">
        <v>0</v>
      </c>
      <c r="AH1244" s="28">
        <v>0</v>
      </c>
      <c r="AI1244" s="28">
        <v>0</v>
      </c>
      <c r="AJ1244" s="28">
        <v>0</v>
      </c>
      <c r="AK1244" s="28">
        <v>0</v>
      </c>
      <c r="AL1244" s="28">
        <v>3.4271516799999997</v>
      </c>
      <c r="AM1244" s="28">
        <v>3.4271516799999997</v>
      </c>
      <c r="AN1244" s="28">
        <v>0</v>
      </c>
      <c r="AO1244" s="28">
        <v>0</v>
      </c>
      <c r="AP1244" s="28">
        <v>4.2890230000000003</v>
      </c>
      <c r="AQ1244" s="28">
        <v>4.2890230000000003</v>
      </c>
      <c r="AR1244" s="28">
        <v>0</v>
      </c>
      <c r="AS1244" s="28">
        <v>1.33141434</v>
      </c>
      <c r="AT1244" s="28">
        <v>9.0475890200000002</v>
      </c>
      <c r="AU1244" s="28">
        <v>12.546558800000001</v>
      </c>
      <c r="AV1244" s="28">
        <v>10.496061699999998</v>
      </c>
      <c r="AW1244" s="28">
        <v>23.042620500000002</v>
      </c>
      <c r="AX1244" s="28">
        <v>0</v>
      </c>
      <c r="AY1244" s="28">
        <v>0</v>
      </c>
      <c r="AZ1244" s="28">
        <v>23.042620500000002</v>
      </c>
    </row>
    <row r="1245" spans="2:52" x14ac:dyDescent="0.25">
      <c r="B1245" s="15" t="s">
        <v>313</v>
      </c>
      <c r="C1245" s="28">
        <v>2.5782083600000001</v>
      </c>
      <c r="D1245" s="28">
        <v>1.0099756499999999</v>
      </c>
      <c r="E1245" s="28">
        <v>0.48450035999999996</v>
      </c>
      <c r="F1245" s="28">
        <v>0.20655100000000001</v>
      </c>
      <c r="G1245" s="28">
        <v>0.31892429</v>
      </c>
      <c r="H1245" s="28">
        <v>1.56823271</v>
      </c>
      <c r="I1245" s="28">
        <v>0.32423716999999996</v>
      </c>
      <c r="J1245" s="28">
        <v>0.29388640999999999</v>
      </c>
      <c r="K1245" s="28">
        <v>0.55294913000000001</v>
      </c>
      <c r="L1245" s="28">
        <v>0.39716000000000001</v>
      </c>
      <c r="M1245" s="28">
        <v>113.64605299999999</v>
      </c>
      <c r="N1245" s="28">
        <v>113.64605299999999</v>
      </c>
      <c r="O1245" s="28">
        <v>0</v>
      </c>
      <c r="P1245" s="28">
        <v>0</v>
      </c>
      <c r="Q1245" s="28">
        <v>0</v>
      </c>
      <c r="R1245" s="28">
        <v>116.22426136</v>
      </c>
      <c r="S1245" s="28">
        <v>59.724533389999998</v>
      </c>
      <c r="T1245" s="28">
        <v>0.54572168999999993</v>
      </c>
      <c r="U1245" s="28">
        <v>10.13320845</v>
      </c>
      <c r="V1245" s="28">
        <v>0</v>
      </c>
      <c r="W1245" s="28">
        <v>0</v>
      </c>
      <c r="X1245" s="28">
        <v>4.7168159599999999</v>
      </c>
      <c r="Y1245" s="28">
        <v>13.611930210000001</v>
      </c>
      <c r="Z1245" s="28">
        <v>3.5209875899999998</v>
      </c>
      <c r="AA1245" s="28">
        <v>92.253197289999989</v>
      </c>
      <c r="AB1245" s="28">
        <v>23.971064070000001</v>
      </c>
      <c r="AC1245" s="28">
        <v>0</v>
      </c>
      <c r="AD1245" s="28">
        <v>0</v>
      </c>
      <c r="AE1245" s="28">
        <v>0</v>
      </c>
      <c r="AF1245" s="28">
        <v>0</v>
      </c>
      <c r="AG1245" s="28">
        <v>0</v>
      </c>
      <c r="AH1245" s="28">
        <v>0</v>
      </c>
      <c r="AI1245" s="28">
        <v>0</v>
      </c>
      <c r="AJ1245" s="28">
        <v>4.1269999999999996E-3</v>
      </c>
      <c r="AK1245" s="28">
        <v>4.1269999999999996E-3</v>
      </c>
      <c r="AL1245" s="28">
        <v>20.839180249999998</v>
      </c>
      <c r="AM1245" s="28">
        <v>20.839180249999998</v>
      </c>
      <c r="AN1245" s="28">
        <v>0</v>
      </c>
      <c r="AO1245" s="28">
        <v>0</v>
      </c>
      <c r="AP1245" s="28">
        <v>4.0650659999999998</v>
      </c>
      <c r="AQ1245" s="28">
        <v>4.0650659999999998</v>
      </c>
      <c r="AR1245" s="28">
        <v>0</v>
      </c>
      <c r="AS1245" s="28">
        <v>0</v>
      </c>
      <c r="AT1245" s="28">
        <v>24.90424625</v>
      </c>
      <c r="AU1245" s="28">
        <v>-0.92905517999999998</v>
      </c>
      <c r="AV1245" s="28">
        <v>25.057700649999997</v>
      </c>
      <c r="AW1245" s="28">
        <v>24.128645469999999</v>
      </c>
      <c r="AX1245" s="28">
        <v>0</v>
      </c>
      <c r="AY1245" s="28">
        <v>0</v>
      </c>
      <c r="AZ1245" s="28">
        <v>24.128645469999999</v>
      </c>
    </row>
    <row r="1246" spans="2:52" x14ac:dyDescent="0.25">
      <c r="B1246" s="15" t="s">
        <v>922</v>
      </c>
      <c r="C1246" s="28">
        <v>1.3887274000000001</v>
      </c>
      <c r="D1246" s="28">
        <v>0.34550898000000002</v>
      </c>
      <c r="E1246" s="28">
        <v>0.26430103000000005</v>
      </c>
      <c r="F1246" s="28">
        <v>2.9412000000000001E-2</v>
      </c>
      <c r="G1246" s="28">
        <v>5.179595E-2</v>
      </c>
      <c r="H1246" s="28">
        <v>1.0432184200000001</v>
      </c>
      <c r="I1246" s="28">
        <v>0.34183649999999999</v>
      </c>
      <c r="J1246" s="28">
        <v>2.8000000000000001E-2</v>
      </c>
      <c r="K1246" s="28">
        <v>0</v>
      </c>
      <c r="L1246" s="28">
        <v>0.67338192000000008</v>
      </c>
      <c r="M1246" s="28">
        <v>42.235897999999999</v>
      </c>
      <c r="N1246" s="28">
        <v>42.235897999999999</v>
      </c>
      <c r="O1246" s="28">
        <v>0</v>
      </c>
      <c r="P1246" s="28">
        <v>0</v>
      </c>
      <c r="Q1246" s="28">
        <v>0</v>
      </c>
      <c r="R1246" s="28">
        <v>43.624625399999999</v>
      </c>
      <c r="S1246" s="28">
        <v>28.426015899999999</v>
      </c>
      <c r="T1246" s="28">
        <v>0.21367512</v>
      </c>
      <c r="U1246" s="28">
        <v>3.2378564000000001</v>
      </c>
      <c r="V1246" s="28">
        <v>0</v>
      </c>
      <c r="W1246" s="28">
        <v>0</v>
      </c>
      <c r="X1246" s="28">
        <v>3.9922898199999999</v>
      </c>
      <c r="Y1246" s="28">
        <v>1.4276234999999999</v>
      </c>
      <c r="Z1246" s="28">
        <v>0</v>
      </c>
      <c r="AA1246" s="28">
        <v>37.297460739999991</v>
      </c>
      <c r="AB1246" s="28">
        <v>6.3271646600000002</v>
      </c>
      <c r="AC1246" s="28">
        <v>0</v>
      </c>
      <c r="AD1246" s="28">
        <v>0</v>
      </c>
      <c r="AE1246" s="28">
        <v>0</v>
      </c>
      <c r="AF1246" s="28">
        <v>0</v>
      </c>
      <c r="AG1246" s="28">
        <v>0</v>
      </c>
      <c r="AH1246" s="28">
        <v>0</v>
      </c>
      <c r="AI1246" s="28">
        <v>0</v>
      </c>
      <c r="AJ1246" s="28">
        <v>0</v>
      </c>
      <c r="AK1246" s="28">
        <v>0</v>
      </c>
      <c r="AL1246" s="28">
        <v>0.1434154</v>
      </c>
      <c r="AM1246" s="28">
        <v>0</v>
      </c>
      <c r="AN1246" s="28">
        <v>0.1434154</v>
      </c>
      <c r="AO1246" s="28">
        <v>0</v>
      </c>
      <c r="AP1246" s="28">
        <v>0</v>
      </c>
      <c r="AQ1246" s="28">
        <v>0</v>
      </c>
      <c r="AR1246" s="28">
        <v>0</v>
      </c>
      <c r="AS1246" s="28">
        <v>0.95534324000000004</v>
      </c>
      <c r="AT1246" s="28">
        <v>1.0987586399999998</v>
      </c>
      <c r="AU1246" s="28">
        <v>5.2284060199999995</v>
      </c>
      <c r="AV1246" s="28">
        <v>8.2968071500000011</v>
      </c>
      <c r="AW1246" s="28">
        <v>13.525213170000001</v>
      </c>
      <c r="AX1246" s="28">
        <v>0</v>
      </c>
      <c r="AY1246" s="28">
        <v>0</v>
      </c>
      <c r="AZ1246" s="28">
        <v>13.525213170000001</v>
      </c>
    </row>
    <row r="1247" spans="2:52" x14ac:dyDescent="0.25">
      <c r="B1247" s="15" t="s">
        <v>928</v>
      </c>
      <c r="C1247" s="28">
        <v>0.60135472000000001</v>
      </c>
      <c r="D1247" s="28">
        <v>0.39464971999999998</v>
      </c>
      <c r="E1247" s="28">
        <v>0.24537671999999999</v>
      </c>
      <c r="F1247" s="28">
        <v>0.11061699999999999</v>
      </c>
      <c r="G1247" s="28">
        <v>3.8656000000000003E-2</v>
      </c>
      <c r="H1247" s="28">
        <v>0.206705</v>
      </c>
      <c r="I1247" s="28">
        <v>0.13503000000000001</v>
      </c>
      <c r="J1247" s="28">
        <v>6.9084999999999994E-2</v>
      </c>
      <c r="K1247" s="28">
        <v>1.4400000000000001E-3</v>
      </c>
      <c r="L1247" s="28">
        <v>1.15E-3</v>
      </c>
      <c r="M1247" s="28">
        <v>35.608283999999998</v>
      </c>
      <c r="N1247" s="28">
        <v>35.608283999999998</v>
      </c>
      <c r="O1247" s="28">
        <v>0</v>
      </c>
      <c r="P1247" s="28">
        <v>0</v>
      </c>
      <c r="Q1247" s="28">
        <v>0</v>
      </c>
      <c r="R1247" s="28">
        <v>36.209638720000001</v>
      </c>
      <c r="S1247" s="28">
        <v>26.22565543</v>
      </c>
      <c r="T1247" s="28">
        <v>0.04</v>
      </c>
      <c r="U1247" s="28">
        <v>2.4159923999999999</v>
      </c>
      <c r="V1247" s="28">
        <v>0</v>
      </c>
      <c r="W1247" s="28">
        <v>0</v>
      </c>
      <c r="X1247" s="28">
        <v>4.25778692</v>
      </c>
      <c r="Y1247" s="28">
        <v>1.54577195</v>
      </c>
      <c r="Z1247" s="28">
        <v>0</v>
      </c>
      <c r="AA1247" s="28">
        <v>34.485206700000006</v>
      </c>
      <c r="AB1247" s="28">
        <v>1.7244320200000001</v>
      </c>
      <c r="AC1247" s="28">
        <v>0</v>
      </c>
      <c r="AD1247" s="28">
        <v>0</v>
      </c>
      <c r="AE1247" s="28">
        <v>0</v>
      </c>
      <c r="AF1247" s="28">
        <v>0</v>
      </c>
      <c r="AG1247" s="28">
        <v>0</v>
      </c>
      <c r="AH1247" s="28">
        <v>0</v>
      </c>
      <c r="AI1247" s="28">
        <v>0</v>
      </c>
      <c r="AJ1247" s="28">
        <v>2.175378E-2</v>
      </c>
      <c r="AK1247" s="28">
        <v>2.175378E-2</v>
      </c>
      <c r="AL1247" s="28">
        <v>0</v>
      </c>
      <c r="AM1247" s="28">
        <v>0</v>
      </c>
      <c r="AN1247" s="28">
        <v>0</v>
      </c>
      <c r="AO1247" s="28">
        <v>0</v>
      </c>
      <c r="AP1247" s="28">
        <v>0</v>
      </c>
      <c r="AQ1247" s="28">
        <v>0</v>
      </c>
      <c r="AR1247" s="28">
        <v>0</v>
      </c>
      <c r="AS1247" s="28">
        <v>0</v>
      </c>
      <c r="AT1247" s="28">
        <v>0</v>
      </c>
      <c r="AU1247" s="28">
        <v>1.7461857999999999</v>
      </c>
      <c r="AV1247" s="28">
        <v>2.7753858399999998</v>
      </c>
      <c r="AW1247" s="28">
        <v>4.5215716399999994</v>
      </c>
      <c r="AX1247" s="28">
        <v>0</v>
      </c>
      <c r="AY1247" s="28">
        <v>0</v>
      </c>
      <c r="AZ1247" s="28">
        <v>4.5215716399999994</v>
      </c>
    </row>
    <row r="1248" spans="2:52" x14ac:dyDescent="0.25">
      <c r="B1248" s="15" t="s">
        <v>923</v>
      </c>
      <c r="C1248" s="28">
        <v>0.22691828</v>
      </c>
      <c r="D1248" s="28">
        <v>0.13984327999999999</v>
      </c>
      <c r="E1248" s="28">
        <v>6.0014259999999993E-2</v>
      </c>
      <c r="F1248" s="28">
        <v>2.479E-2</v>
      </c>
      <c r="G1248" s="28">
        <v>5.5039019999999994E-2</v>
      </c>
      <c r="H1248" s="28">
        <v>8.7075E-2</v>
      </c>
      <c r="I1248" s="28">
        <v>1.9949999999999999E-2</v>
      </c>
      <c r="J1248" s="28">
        <v>4.6530000000000002E-2</v>
      </c>
      <c r="K1248" s="28">
        <v>7.4999999999999997E-3</v>
      </c>
      <c r="L1248" s="28">
        <v>1.3095000000000001E-2</v>
      </c>
      <c r="M1248" s="28">
        <v>35.507232000000002</v>
      </c>
      <c r="N1248" s="28">
        <v>35.507232000000002</v>
      </c>
      <c r="O1248" s="28">
        <v>0</v>
      </c>
      <c r="P1248" s="28">
        <v>0</v>
      </c>
      <c r="Q1248" s="28">
        <v>0</v>
      </c>
      <c r="R1248" s="28">
        <v>35.734150280000001</v>
      </c>
      <c r="S1248" s="28">
        <v>13.73696004</v>
      </c>
      <c r="T1248" s="28">
        <v>0</v>
      </c>
      <c r="U1248" s="28">
        <v>1.4213606399999998</v>
      </c>
      <c r="V1248" s="28">
        <v>0</v>
      </c>
      <c r="W1248" s="28">
        <v>0</v>
      </c>
      <c r="X1248" s="28">
        <v>4.0999343399999999</v>
      </c>
      <c r="Y1248" s="28">
        <v>3.0944992899999999</v>
      </c>
      <c r="Z1248" s="28">
        <v>0</v>
      </c>
      <c r="AA1248" s="28">
        <v>22.352754309999998</v>
      </c>
      <c r="AB1248" s="28">
        <v>13.38139597</v>
      </c>
      <c r="AC1248" s="28">
        <v>0</v>
      </c>
      <c r="AD1248" s="28">
        <v>0</v>
      </c>
      <c r="AE1248" s="28">
        <v>0</v>
      </c>
      <c r="AF1248" s="28">
        <v>0</v>
      </c>
      <c r="AG1248" s="28">
        <v>0</v>
      </c>
      <c r="AH1248" s="28">
        <v>0</v>
      </c>
      <c r="AI1248" s="28">
        <v>0</v>
      </c>
      <c r="AJ1248" s="28">
        <v>0</v>
      </c>
      <c r="AK1248" s="28">
        <v>0</v>
      </c>
      <c r="AL1248" s="28">
        <v>8.3369949999999998E-2</v>
      </c>
      <c r="AM1248" s="28">
        <v>8.3369949999999998E-2</v>
      </c>
      <c r="AN1248" s="28">
        <v>0</v>
      </c>
      <c r="AO1248" s="28">
        <v>0</v>
      </c>
      <c r="AP1248" s="28">
        <v>0</v>
      </c>
      <c r="AQ1248" s="28">
        <v>0</v>
      </c>
      <c r="AR1248" s="28">
        <v>0</v>
      </c>
      <c r="AS1248" s="28">
        <v>0</v>
      </c>
      <c r="AT1248" s="28">
        <v>8.3369949999999998E-2</v>
      </c>
      <c r="AU1248" s="28">
        <v>13.29802602</v>
      </c>
      <c r="AV1248" s="28">
        <v>12.536253550000001</v>
      </c>
      <c r="AW1248" s="28">
        <v>25.83427957</v>
      </c>
      <c r="AX1248" s="28">
        <v>0</v>
      </c>
      <c r="AY1248" s="28">
        <v>0</v>
      </c>
      <c r="AZ1248" s="28">
        <v>25.83427957</v>
      </c>
    </row>
    <row r="1249" spans="2:52" x14ac:dyDescent="0.25">
      <c r="B1249" s="15" t="s">
        <v>924</v>
      </c>
      <c r="C1249" s="28">
        <v>1.2130568700000002</v>
      </c>
      <c r="D1249" s="28">
        <v>0.56976561000000014</v>
      </c>
      <c r="E1249" s="28">
        <v>0.33516703000000003</v>
      </c>
      <c r="F1249" s="28">
        <v>0.12803558000000001</v>
      </c>
      <c r="G1249" s="28">
        <v>0.106563</v>
      </c>
      <c r="H1249" s="28">
        <v>0.64329126000000003</v>
      </c>
      <c r="I1249" s="28">
        <v>0.39179526000000003</v>
      </c>
      <c r="J1249" s="28">
        <v>0.23649600000000001</v>
      </c>
      <c r="K1249" s="28">
        <v>1.4999999999999999E-2</v>
      </c>
      <c r="L1249" s="28">
        <v>0</v>
      </c>
      <c r="M1249" s="28">
        <v>66.470172000000005</v>
      </c>
      <c r="N1249" s="28">
        <v>66.470172000000005</v>
      </c>
      <c r="O1249" s="28">
        <v>0</v>
      </c>
      <c r="P1249" s="28">
        <v>0</v>
      </c>
      <c r="Q1249" s="28">
        <v>0</v>
      </c>
      <c r="R1249" s="28">
        <v>67.683228870000008</v>
      </c>
      <c r="S1249" s="28">
        <v>32.96086081</v>
      </c>
      <c r="T1249" s="28">
        <v>0.76292400000000005</v>
      </c>
      <c r="U1249" s="28">
        <v>6.2707284999999997</v>
      </c>
      <c r="V1249" s="28">
        <v>0</v>
      </c>
      <c r="W1249" s="28">
        <v>0</v>
      </c>
      <c r="X1249" s="28">
        <v>3.3904571800000003</v>
      </c>
      <c r="Y1249" s="28">
        <v>7.6577433499999996</v>
      </c>
      <c r="Z1249" s="28">
        <v>0</v>
      </c>
      <c r="AA1249" s="28">
        <v>51.042713840000005</v>
      </c>
      <c r="AB1249" s="28">
        <v>16.64051503</v>
      </c>
      <c r="AC1249" s="28">
        <v>0.36</v>
      </c>
      <c r="AD1249" s="28">
        <v>0.36</v>
      </c>
      <c r="AE1249" s="28">
        <v>0</v>
      </c>
      <c r="AF1249" s="28">
        <v>0</v>
      </c>
      <c r="AG1249" s="28">
        <v>0</v>
      </c>
      <c r="AH1249" s="28">
        <v>0</v>
      </c>
      <c r="AI1249" s="28">
        <v>0</v>
      </c>
      <c r="AJ1249" s="28">
        <v>0</v>
      </c>
      <c r="AK1249" s="28">
        <v>0.36</v>
      </c>
      <c r="AL1249" s="28">
        <v>5.9082129000000005</v>
      </c>
      <c r="AM1249" s="28">
        <v>5.9082129000000005</v>
      </c>
      <c r="AN1249" s="28">
        <v>0</v>
      </c>
      <c r="AO1249" s="28">
        <v>0</v>
      </c>
      <c r="AP1249" s="28">
        <v>0</v>
      </c>
      <c r="AQ1249" s="28">
        <v>0</v>
      </c>
      <c r="AR1249" s="28">
        <v>0</v>
      </c>
      <c r="AS1249" s="28">
        <v>0</v>
      </c>
      <c r="AT1249" s="28">
        <v>5.9082129000000005</v>
      </c>
      <c r="AU1249" s="28">
        <v>11.09230213</v>
      </c>
      <c r="AV1249" s="28">
        <v>7.3457025400000004</v>
      </c>
      <c r="AW1249" s="28">
        <v>18.438004669999998</v>
      </c>
      <c r="AX1249" s="28">
        <v>0</v>
      </c>
      <c r="AY1249" s="28">
        <v>0</v>
      </c>
      <c r="AZ1249" s="28">
        <v>18.438004669999998</v>
      </c>
    </row>
    <row r="1250" spans="2:52" x14ac:dyDescent="0.25">
      <c r="B1250" s="15" t="s">
        <v>925</v>
      </c>
      <c r="C1250" s="28">
        <v>1.1715819500000002</v>
      </c>
      <c r="D1250" s="28">
        <v>0.62794985999999997</v>
      </c>
      <c r="E1250" s="28">
        <v>0.18356546000000001</v>
      </c>
      <c r="F1250" s="28">
        <v>0.19897300000000001</v>
      </c>
      <c r="G1250" s="28">
        <v>0.2454114</v>
      </c>
      <c r="H1250" s="28">
        <v>0.54363209000000012</v>
      </c>
      <c r="I1250" s="28">
        <v>0.19045329</v>
      </c>
      <c r="J1250" s="28">
        <v>0.26491700000000001</v>
      </c>
      <c r="K1250" s="28">
        <v>4.7890000000000002E-2</v>
      </c>
      <c r="L1250" s="28">
        <v>4.0371800000000006E-2</v>
      </c>
      <c r="M1250" s="28">
        <v>65.519069829999992</v>
      </c>
      <c r="N1250" s="28">
        <v>65.493517999999995</v>
      </c>
      <c r="O1250" s="28">
        <v>2.5551830000000001E-2</v>
      </c>
      <c r="P1250" s="28">
        <v>0</v>
      </c>
      <c r="Q1250" s="28">
        <v>0</v>
      </c>
      <c r="R1250" s="28">
        <v>66.690651779999996</v>
      </c>
      <c r="S1250" s="28">
        <v>29.70673897</v>
      </c>
      <c r="T1250" s="28">
        <v>6.2977500000000006E-2</v>
      </c>
      <c r="U1250" s="28">
        <v>6.6409594699999994</v>
      </c>
      <c r="V1250" s="28">
        <v>0</v>
      </c>
      <c r="W1250" s="28">
        <v>0</v>
      </c>
      <c r="X1250" s="28">
        <v>2.9841372000000002</v>
      </c>
      <c r="Y1250" s="28">
        <v>2.4927462999999999</v>
      </c>
      <c r="Z1250" s="28">
        <v>0.23922984999999999</v>
      </c>
      <c r="AA1250" s="28">
        <v>42.126789289999998</v>
      </c>
      <c r="AB1250" s="28">
        <v>24.563862490000002</v>
      </c>
      <c r="AC1250" s="28">
        <v>0</v>
      </c>
      <c r="AD1250" s="28">
        <v>0</v>
      </c>
      <c r="AE1250" s="28">
        <v>0</v>
      </c>
      <c r="AF1250" s="28">
        <v>0</v>
      </c>
      <c r="AG1250" s="28">
        <v>0</v>
      </c>
      <c r="AH1250" s="28">
        <v>0</v>
      </c>
      <c r="AI1250" s="28">
        <v>0</v>
      </c>
      <c r="AJ1250" s="28">
        <v>4.2815319999999997E-2</v>
      </c>
      <c r="AK1250" s="28">
        <v>4.2815319999999997E-2</v>
      </c>
      <c r="AL1250" s="28">
        <v>11.27357033</v>
      </c>
      <c r="AM1250" s="28">
        <v>11.27357033</v>
      </c>
      <c r="AN1250" s="28">
        <v>0</v>
      </c>
      <c r="AO1250" s="28">
        <v>0</v>
      </c>
      <c r="AP1250" s="28">
        <v>1.4837377199999999</v>
      </c>
      <c r="AQ1250" s="28">
        <v>1.4837377199999999</v>
      </c>
      <c r="AR1250" s="28">
        <v>0</v>
      </c>
      <c r="AS1250" s="28">
        <v>0.42287202000000002</v>
      </c>
      <c r="AT1250" s="28">
        <v>13.18018007</v>
      </c>
      <c r="AU1250" s="28">
        <v>11.42649774</v>
      </c>
      <c r="AV1250" s="28">
        <v>15.077575269999999</v>
      </c>
      <c r="AW1250" s="28">
        <v>26.504073010000003</v>
      </c>
      <c r="AX1250" s="28">
        <v>2.37396932</v>
      </c>
      <c r="AY1250" s="28">
        <v>0</v>
      </c>
      <c r="AZ1250" s="28">
        <v>24.130103690000002</v>
      </c>
    </row>
    <row r="1251" spans="2:52" x14ac:dyDescent="0.25">
      <c r="B1251" s="15" t="s">
        <v>927</v>
      </c>
      <c r="C1251" s="28">
        <v>0.54612746999999995</v>
      </c>
      <c r="D1251" s="28">
        <v>0.33741347000000005</v>
      </c>
      <c r="E1251" s="28">
        <v>0.26921157000000001</v>
      </c>
      <c r="F1251" s="28">
        <v>1.6036499999999999E-2</v>
      </c>
      <c r="G1251" s="28">
        <v>5.2165400000000001E-2</v>
      </c>
      <c r="H1251" s="28">
        <v>0.20871400000000001</v>
      </c>
      <c r="I1251" s="28">
        <v>5.7834000000000003E-2</v>
      </c>
      <c r="J1251" s="28">
        <v>0.15087999999999999</v>
      </c>
      <c r="K1251" s="28">
        <v>0</v>
      </c>
      <c r="L1251" s="28">
        <v>0</v>
      </c>
      <c r="M1251" s="28">
        <v>47.718187</v>
      </c>
      <c r="N1251" s="28">
        <v>47.718187</v>
      </c>
      <c r="O1251" s="28">
        <v>0</v>
      </c>
      <c r="P1251" s="28">
        <v>0</v>
      </c>
      <c r="Q1251" s="28">
        <v>0</v>
      </c>
      <c r="R1251" s="28">
        <v>48.264314470000002</v>
      </c>
      <c r="S1251" s="28">
        <v>27.806171260000003</v>
      </c>
      <c r="T1251" s="28">
        <v>6.4199000000000006E-2</v>
      </c>
      <c r="U1251" s="28">
        <v>4.1001553199999998</v>
      </c>
      <c r="V1251" s="28">
        <v>0</v>
      </c>
      <c r="W1251" s="28">
        <v>0</v>
      </c>
      <c r="X1251" s="28">
        <v>3.3674935399999999</v>
      </c>
      <c r="Y1251" s="28">
        <v>2.350568</v>
      </c>
      <c r="Z1251" s="28">
        <v>0</v>
      </c>
      <c r="AA1251" s="28">
        <v>37.688587120000008</v>
      </c>
      <c r="AB1251" s="28">
        <v>10.575727350000001</v>
      </c>
      <c r="AC1251" s="28">
        <v>0</v>
      </c>
      <c r="AD1251" s="28">
        <v>0</v>
      </c>
      <c r="AE1251" s="28">
        <v>0</v>
      </c>
      <c r="AF1251" s="28">
        <v>0</v>
      </c>
      <c r="AG1251" s="28">
        <v>0</v>
      </c>
      <c r="AH1251" s="28">
        <v>0</v>
      </c>
      <c r="AI1251" s="28">
        <v>0</v>
      </c>
      <c r="AJ1251" s="28">
        <v>0</v>
      </c>
      <c r="AK1251" s="28">
        <v>0</v>
      </c>
      <c r="AL1251" s="28">
        <v>0.5</v>
      </c>
      <c r="AM1251" s="28">
        <v>0.5</v>
      </c>
      <c r="AN1251" s="28">
        <v>0</v>
      </c>
      <c r="AO1251" s="28">
        <v>0</v>
      </c>
      <c r="AP1251" s="28">
        <v>0</v>
      </c>
      <c r="AQ1251" s="28">
        <v>0</v>
      </c>
      <c r="AR1251" s="28">
        <v>0</v>
      </c>
      <c r="AS1251" s="28">
        <v>3.8609169799999998</v>
      </c>
      <c r="AT1251" s="28">
        <v>4.3609169800000007</v>
      </c>
      <c r="AU1251" s="28">
        <v>6.2148103700000004</v>
      </c>
      <c r="AV1251" s="28">
        <v>18.749037810000001</v>
      </c>
      <c r="AW1251" s="28">
        <v>24.963848179999999</v>
      </c>
      <c r="AX1251" s="28">
        <v>0</v>
      </c>
      <c r="AY1251" s="28">
        <v>0</v>
      </c>
      <c r="AZ1251" s="28">
        <v>24.963848179999999</v>
      </c>
    </row>
    <row r="1252" spans="2:52" x14ac:dyDescent="0.25">
      <c r="B1252" s="25" t="s">
        <v>1582</v>
      </c>
      <c r="C1252" s="26">
        <f t="shared" ref="C1252:AZ1252" si="75">SUM(C1228:C1251)</f>
        <v>48.773104979999999</v>
      </c>
      <c r="D1252" s="26">
        <f t="shared" si="75"/>
        <v>15.587787849999998</v>
      </c>
      <c r="E1252" s="26">
        <f t="shared" si="75"/>
        <v>6.3375189199999999</v>
      </c>
      <c r="F1252" s="26">
        <f t="shared" si="75"/>
        <v>5.4668252300000013</v>
      </c>
      <c r="G1252" s="26">
        <f t="shared" si="75"/>
        <v>3.7834436999999994</v>
      </c>
      <c r="H1252" s="26">
        <f t="shared" si="75"/>
        <v>33.185317130000001</v>
      </c>
      <c r="I1252" s="26">
        <f t="shared" si="75"/>
        <v>7.5336270300000008</v>
      </c>
      <c r="J1252" s="26">
        <f t="shared" si="75"/>
        <v>5.5158346999999983</v>
      </c>
      <c r="K1252" s="26">
        <f t="shared" si="75"/>
        <v>7.5296938799999991</v>
      </c>
      <c r="L1252" s="26">
        <f t="shared" si="75"/>
        <v>12.606161520000001</v>
      </c>
      <c r="M1252" s="26">
        <f t="shared" si="75"/>
        <v>1675.7815594299996</v>
      </c>
      <c r="N1252" s="26">
        <f t="shared" si="75"/>
        <v>1648.5100566499996</v>
      </c>
      <c r="O1252" s="26">
        <f t="shared" si="75"/>
        <v>1.5967697700000001</v>
      </c>
      <c r="P1252" s="26">
        <f t="shared" si="75"/>
        <v>3.3061902999999999</v>
      </c>
      <c r="Q1252" s="26">
        <f t="shared" si="75"/>
        <v>22.36854271</v>
      </c>
      <c r="R1252" s="26">
        <f t="shared" si="75"/>
        <v>1724.55466441</v>
      </c>
      <c r="S1252" s="26">
        <f t="shared" si="75"/>
        <v>924.04940563000002</v>
      </c>
      <c r="T1252" s="26">
        <f t="shared" si="75"/>
        <v>4.0011380700000005</v>
      </c>
      <c r="U1252" s="26">
        <f t="shared" si="75"/>
        <v>114.38690331999999</v>
      </c>
      <c r="V1252" s="26">
        <f t="shared" si="75"/>
        <v>0</v>
      </c>
      <c r="W1252" s="26">
        <f t="shared" si="75"/>
        <v>0.51223368999999996</v>
      </c>
      <c r="X1252" s="26">
        <f t="shared" si="75"/>
        <v>103.99415226000001</v>
      </c>
      <c r="Y1252" s="26">
        <f t="shared" si="75"/>
        <v>127.40052353</v>
      </c>
      <c r="Z1252" s="26">
        <f t="shared" si="75"/>
        <v>15.99993669</v>
      </c>
      <c r="AA1252" s="26">
        <f t="shared" si="75"/>
        <v>1290.3442931899997</v>
      </c>
      <c r="AB1252" s="26">
        <f t="shared" si="75"/>
        <v>434.21037122000007</v>
      </c>
      <c r="AC1252" s="26">
        <f t="shared" si="75"/>
        <v>0.58465</v>
      </c>
      <c r="AD1252" s="26">
        <f t="shared" si="75"/>
        <v>0.58465</v>
      </c>
      <c r="AE1252" s="26">
        <f t="shared" si="75"/>
        <v>0</v>
      </c>
      <c r="AF1252" s="26">
        <f t="shared" si="75"/>
        <v>0</v>
      </c>
      <c r="AG1252" s="26">
        <f t="shared" si="75"/>
        <v>1.7266E-3</v>
      </c>
      <c r="AH1252" s="26">
        <f t="shared" si="75"/>
        <v>1.7266E-3</v>
      </c>
      <c r="AI1252" s="26">
        <f t="shared" si="75"/>
        <v>0</v>
      </c>
      <c r="AJ1252" s="26">
        <f t="shared" si="75"/>
        <v>51.713827419999994</v>
      </c>
      <c r="AK1252" s="26">
        <f t="shared" si="75"/>
        <v>52.300204019999988</v>
      </c>
      <c r="AL1252" s="26">
        <f t="shared" si="75"/>
        <v>176.54912343000004</v>
      </c>
      <c r="AM1252" s="26">
        <f t="shared" si="75"/>
        <v>176.40570803000003</v>
      </c>
      <c r="AN1252" s="26">
        <f t="shared" si="75"/>
        <v>0.1434154</v>
      </c>
      <c r="AO1252" s="26">
        <f t="shared" si="75"/>
        <v>0</v>
      </c>
      <c r="AP1252" s="26">
        <f t="shared" si="75"/>
        <v>37.155117940000004</v>
      </c>
      <c r="AQ1252" s="26">
        <f t="shared" si="75"/>
        <v>37.155117940000004</v>
      </c>
      <c r="AR1252" s="26">
        <f t="shared" si="75"/>
        <v>0</v>
      </c>
      <c r="AS1252" s="26">
        <f t="shared" si="75"/>
        <v>37.001760240000003</v>
      </c>
      <c r="AT1252" s="26">
        <f t="shared" si="75"/>
        <v>250.70600160999996</v>
      </c>
      <c r="AU1252" s="26">
        <f t="shared" si="75"/>
        <v>235.80457363000005</v>
      </c>
      <c r="AV1252" s="26">
        <f t="shared" si="75"/>
        <v>330.83245972000009</v>
      </c>
      <c r="AW1252" s="26">
        <f t="shared" si="75"/>
        <v>566.63703334999991</v>
      </c>
      <c r="AX1252" s="26">
        <f t="shared" si="75"/>
        <v>32.487186289999997</v>
      </c>
      <c r="AY1252" s="26">
        <f t="shared" si="75"/>
        <v>13.128090309999999</v>
      </c>
      <c r="AZ1252" s="26">
        <f t="shared" si="75"/>
        <v>521.02175674999989</v>
      </c>
    </row>
    <row r="1253" spans="2:52" x14ac:dyDescent="0.25"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</row>
    <row r="1254" spans="2:52" x14ac:dyDescent="0.25">
      <c r="B1254" s="17" t="s">
        <v>1528</v>
      </c>
      <c r="C1254" s="12">
        <f t="shared" ref="C1254:AZ1254" si="76">C1267+C1289+C1303+C1331+C1360+C1379</f>
        <v>1049.90370822</v>
      </c>
      <c r="D1254" s="12">
        <f t="shared" si="76"/>
        <v>349.54976873999999</v>
      </c>
      <c r="E1254" s="12">
        <f t="shared" si="76"/>
        <v>107.75597751000001</v>
      </c>
      <c r="F1254" s="12">
        <f t="shared" si="76"/>
        <v>217.24341050999999</v>
      </c>
      <c r="G1254" s="12">
        <f t="shared" si="76"/>
        <v>24.55038072</v>
      </c>
      <c r="H1254" s="12">
        <f t="shared" si="76"/>
        <v>700.35393948000001</v>
      </c>
      <c r="I1254" s="12">
        <f t="shared" si="76"/>
        <v>68.760071050000008</v>
      </c>
      <c r="J1254" s="12">
        <f t="shared" si="76"/>
        <v>84.725240380000002</v>
      </c>
      <c r="K1254" s="12">
        <f t="shared" si="76"/>
        <v>374.62448372</v>
      </c>
      <c r="L1254" s="12">
        <f t="shared" si="76"/>
        <v>172.24414432999998</v>
      </c>
      <c r="M1254" s="12">
        <f t="shared" si="76"/>
        <v>8863.3738249199996</v>
      </c>
      <c r="N1254" s="12">
        <f t="shared" si="76"/>
        <v>8771.6641528299988</v>
      </c>
      <c r="O1254" s="12">
        <f t="shared" si="76"/>
        <v>16.964506959999998</v>
      </c>
      <c r="P1254" s="12">
        <f t="shared" si="76"/>
        <v>48.035395059999999</v>
      </c>
      <c r="Q1254" s="12">
        <f t="shared" si="76"/>
        <v>26.709770070000001</v>
      </c>
      <c r="R1254" s="12">
        <f t="shared" si="76"/>
        <v>9913.2775331400007</v>
      </c>
      <c r="S1254" s="12">
        <f t="shared" si="76"/>
        <v>5274.11279474</v>
      </c>
      <c r="T1254" s="12">
        <f t="shared" si="76"/>
        <v>84.448879120000001</v>
      </c>
      <c r="U1254" s="12">
        <f t="shared" si="76"/>
        <v>457.45128268999997</v>
      </c>
      <c r="V1254" s="12">
        <f t="shared" si="76"/>
        <v>2.4509842000000002</v>
      </c>
      <c r="W1254" s="12">
        <f t="shared" si="76"/>
        <v>40.280537629999998</v>
      </c>
      <c r="X1254" s="12">
        <f t="shared" si="76"/>
        <v>547.79225206000001</v>
      </c>
      <c r="Y1254" s="12">
        <f t="shared" si="76"/>
        <v>1260.0029227900002</v>
      </c>
      <c r="Z1254" s="12">
        <f t="shared" si="76"/>
        <v>101.60750483000001</v>
      </c>
      <c r="AA1254" s="12">
        <f t="shared" si="76"/>
        <v>7768.14715806</v>
      </c>
      <c r="AB1254" s="12">
        <f t="shared" si="76"/>
        <v>2145.1303750799998</v>
      </c>
      <c r="AC1254" s="12">
        <f t="shared" si="76"/>
        <v>49.402618859999997</v>
      </c>
      <c r="AD1254" s="12">
        <f t="shared" si="76"/>
        <v>2.0614487599999998</v>
      </c>
      <c r="AE1254" s="12">
        <f t="shared" si="76"/>
        <v>2.3999999999999998E-3</v>
      </c>
      <c r="AF1254" s="12">
        <f t="shared" si="76"/>
        <v>47.338770099999998</v>
      </c>
      <c r="AG1254" s="12">
        <f t="shared" si="76"/>
        <v>168.36081403</v>
      </c>
      <c r="AH1254" s="12">
        <f t="shared" si="76"/>
        <v>168.36081403</v>
      </c>
      <c r="AI1254" s="12">
        <f t="shared" si="76"/>
        <v>0</v>
      </c>
      <c r="AJ1254" s="12">
        <f t="shared" si="76"/>
        <v>221.00193958000003</v>
      </c>
      <c r="AK1254" s="12">
        <f t="shared" si="76"/>
        <v>438.76537246999999</v>
      </c>
      <c r="AL1254" s="12">
        <f t="shared" si="76"/>
        <v>618.80251081999995</v>
      </c>
      <c r="AM1254" s="12">
        <f t="shared" si="76"/>
        <v>618.80251081999995</v>
      </c>
      <c r="AN1254" s="12">
        <f t="shared" si="76"/>
        <v>0</v>
      </c>
      <c r="AO1254" s="12">
        <f t="shared" si="76"/>
        <v>0</v>
      </c>
      <c r="AP1254" s="12">
        <f t="shared" si="76"/>
        <v>328.84378429999992</v>
      </c>
      <c r="AQ1254" s="12">
        <f t="shared" si="76"/>
        <v>324.79468554999994</v>
      </c>
      <c r="AR1254" s="12">
        <f t="shared" si="76"/>
        <v>4.0490987499999997</v>
      </c>
      <c r="AS1254" s="12">
        <f t="shared" si="76"/>
        <v>239.03881351000001</v>
      </c>
      <c r="AT1254" s="12">
        <f t="shared" si="76"/>
        <v>1186.6851086300001</v>
      </c>
      <c r="AU1254" s="12">
        <f t="shared" si="76"/>
        <v>1397.2106389200001</v>
      </c>
      <c r="AV1254" s="12">
        <f t="shared" si="76"/>
        <v>1495.25781962</v>
      </c>
      <c r="AW1254" s="12">
        <f t="shared" si="76"/>
        <v>2892.46845854</v>
      </c>
      <c r="AX1254" s="12">
        <f t="shared" si="76"/>
        <v>272.19341650999996</v>
      </c>
      <c r="AY1254" s="12">
        <f t="shared" si="76"/>
        <v>441.59552618000009</v>
      </c>
      <c r="AZ1254" s="12">
        <f t="shared" si="76"/>
        <v>2178.6795158499999</v>
      </c>
    </row>
    <row r="1255" spans="2:52" x14ac:dyDescent="0.25">
      <c r="B1255" s="14" t="s">
        <v>952</v>
      </c>
    </row>
    <row r="1256" spans="2:52" x14ac:dyDescent="0.25">
      <c r="B1256" s="15" t="s">
        <v>968</v>
      </c>
      <c r="C1256" s="28">
        <v>0</v>
      </c>
      <c r="D1256" s="28">
        <v>0</v>
      </c>
      <c r="E1256" s="28">
        <v>0</v>
      </c>
      <c r="F1256" s="28">
        <v>0</v>
      </c>
      <c r="G1256" s="28">
        <v>0</v>
      </c>
      <c r="H1256" s="28">
        <v>0</v>
      </c>
      <c r="I1256" s="28">
        <v>0</v>
      </c>
      <c r="J1256" s="28">
        <v>0</v>
      </c>
      <c r="K1256" s="28">
        <v>0</v>
      </c>
      <c r="L1256" s="28">
        <v>0</v>
      </c>
      <c r="M1256" s="28">
        <v>0</v>
      </c>
      <c r="N1256" s="28">
        <v>0</v>
      </c>
      <c r="O1256" s="28">
        <v>0</v>
      </c>
      <c r="P1256" s="28">
        <v>0</v>
      </c>
      <c r="Q1256" s="28">
        <v>0</v>
      </c>
      <c r="R1256" s="28">
        <v>0</v>
      </c>
      <c r="S1256" s="28">
        <v>0</v>
      </c>
      <c r="T1256" s="28">
        <v>0</v>
      </c>
      <c r="U1256" s="28">
        <v>0</v>
      </c>
      <c r="V1256" s="28">
        <v>0</v>
      </c>
      <c r="W1256" s="28">
        <v>0</v>
      </c>
      <c r="X1256" s="28">
        <v>0</v>
      </c>
      <c r="Y1256" s="28">
        <v>0</v>
      </c>
      <c r="Z1256" s="28">
        <v>0</v>
      </c>
      <c r="AA1256" s="28">
        <v>0</v>
      </c>
      <c r="AB1256" s="28">
        <v>0</v>
      </c>
      <c r="AC1256" s="28">
        <v>0</v>
      </c>
      <c r="AD1256" s="28">
        <v>0</v>
      </c>
      <c r="AE1256" s="28">
        <v>0</v>
      </c>
      <c r="AF1256" s="28">
        <v>0</v>
      </c>
      <c r="AG1256" s="28">
        <v>0</v>
      </c>
      <c r="AH1256" s="28">
        <v>0</v>
      </c>
      <c r="AI1256" s="28">
        <v>0</v>
      </c>
      <c r="AJ1256" s="28">
        <v>0</v>
      </c>
      <c r="AK1256" s="28">
        <v>0</v>
      </c>
      <c r="AL1256" s="28">
        <v>0</v>
      </c>
      <c r="AM1256" s="28">
        <v>0</v>
      </c>
      <c r="AN1256" s="28">
        <v>0</v>
      </c>
      <c r="AO1256" s="28">
        <v>0</v>
      </c>
      <c r="AP1256" s="28">
        <v>0</v>
      </c>
      <c r="AQ1256" s="28">
        <v>0</v>
      </c>
      <c r="AR1256" s="28">
        <v>0</v>
      </c>
      <c r="AS1256" s="28">
        <v>0</v>
      </c>
      <c r="AT1256" s="28">
        <v>0</v>
      </c>
      <c r="AU1256" s="28">
        <v>0</v>
      </c>
      <c r="AV1256" s="28">
        <v>0</v>
      </c>
      <c r="AW1256" s="28">
        <v>0</v>
      </c>
      <c r="AX1256" s="28">
        <v>0</v>
      </c>
      <c r="AY1256" s="28">
        <v>0</v>
      </c>
      <c r="AZ1256" s="28">
        <v>0</v>
      </c>
    </row>
    <row r="1257" spans="2:52" x14ac:dyDescent="0.25">
      <c r="B1257" s="15" t="s">
        <v>969</v>
      </c>
      <c r="C1257" s="28">
        <v>0</v>
      </c>
      <c r="D1257" s="28">
        <v>0</v>
      </c>
      <c r="E1257" s="28">
        <v>0</v>
      </c>
      <c r="F1257" s="28">
        <v>0</v>
      </c>
      <c r="G1257" s="28">
        <v>0</v>
      </c>
      <c r="H1257" s="28">
        <v>0</v>
      </c>
      <c r="I1257" s="28">
        <v>0</v>
      </c>
      <c r="J1257" s="28">
        <v>0</v>
      </c>
      <c r="K1257" s="28">
        <v>0</v>
      </c>
      <c r="L1257" s="28">
        <v>0</v>
      </c>
      <c r="M1257" s="28">
        <v>0</v>
      </c>
      <c r="N1257" s="28">
        <v>0</v>
      </c>
      <c r="O1257" s="28">
        <v>0</v>
      </c>
      <c r="P1257" s="28">
        <v>0</v>
      </c>
      <c r="Q1257" s="28">
        <v>0</v>
      </c>
      <c r="R1257" s="28">
        <v>0</v>
      </c>
      <c r="S1257" s="28">
        <v>0</v>
      </c>
      <c r="T1257" s="28">
        <v>0</v>
      </c>
      <c r="U1257" s="28">
        <v>0</v>
      </c>
      <c r="V1257" s="28">
        <v>0</v>
      </c>
      <c r="W1257" s="28">
        <v>0</v>
      </c>
      <c r="X1257" s="28">
        <v>0</v>
      </c>
      <c r="Y1257" s="28">
        <v>0</v>
      </c>
      <c r="Z1257" s="28">
        <v>0</v>
      </c>
      <c r="AA1257" s="28">
        <v>0</v>
      </c>
      <c r="AB1257" s="28">
        <v>0</v>
      </c>
      <c r="AC1257" s="28">
        <v>0</v>
      </c>
      <c r="AD1257" s="28">
        <v>0</v>
      </c>
      <c r="AE1257" s="28">
        <v>0</v>
      </c>
      <c r="AF1257" s="28">
        <v>0</v>
      </c>
      <c r="AG1257" s="28">
        <v>0</v>
      </c>
      <c r="AH1257" s="28">
        <v>0</v>
      </c>
      <c r="AI1257" s="28">
        <v>0</v>
      </c>
      <c r="AJ1257" s="28">
        <v>0</v>
      </c>
      <c r="AK1257" s="28">
        <v>0</v>
      </c>
      <c r="AL1257" s="28">
        <v>0</v>
      </c>
      <c r="AM1257" s="28">
        <v>0</v>
      </c>
      <c r="AN1257" s="28">
        <v>0</v>
      </c>
      <c r="AO1257" s="28">
        <v>0</v>
      </c>
      <c r="AP1257" s="28">
        <v>0</v>
      </c>
      <c r="AQ1257" s="28">
        <v>0</v>
      </c>
      <c r="AR1257" s="28">
        <v>0</v>
      </c>
      <c r="AS1257" s="28">
        <v>0</v>
      </c>
      <c r="AT1257" s="28">
        <v>0</v>
      </c>
      <c r="AU1257" s="28">
        <v>0</v>
      </c>
      <c r="AV1257" s="28">
        <v>0</v>
      </c>
      <c r="AW1257" s="28">
        <v>0</v>
      </c>
      <c r="AX1257" s="28">
        <v>0</v>
      </c>
      <c r="AY1257" s="28">
        <v>0</v>
      </c>
      <c r="AZ1257" s="28">
        <v>0</v>
      </c>
    </row>
    <row r="1258" spans="2:52" x14ac:dyDescent="0.25">
      <c r="B1258" s="15" t="s">
        <v>970</v>
      </c>
      <c r="C1258" s="28">
        <v>0</v>
      </c>
      <c r="D1258" s="28">
        <v>0</v>
      </c>
      <c r="E1258" s="28">
        <v>0</v>
      </c>
      <c r="F1258" s="28">
        <v>0</v>
      </c>
      <c r="G1258" s="28">
        <v>0</v>
      </c>
      <c r="H1258" s="28">
        <v>0</v>
      </c>
      <c r="I1258" s="28">
        <v>0</v>
      </c>
      <c r="J1258" s="28">
        <v>0</v>
      </c>
      <c r="K1258" s="28">
        <v>0</v>
      </c>
      <c r="L1258" s="28">
        <v>0</v>
      </c>
      <c r="M1258" s="28">
        <v>0</v>
      </c>
      <c r="N1258" s="28">
        <v>0</v>
      </c>
      <c r="O1258" s="28">
        <v>0</v>
      </c>
      <c r="P1258" s="28">
        <v>0</v>
      </c>
      <c r="Q1258" s="28">
        <v>0</v>
      </c>
      <c r="R1258" s="28">
        <v>0</v>
      </c>
      <c r="S1258" s="28">
        <v>0</v>
      </c>
      <c r="T1258" s="28">
        <v>0</v>
      </c>
      <c r="U1258" s="28">
        <v>0</v>
      </c>
      <c r="V1258" s="28">
        <v>0</v>
      </c>
      <c r="W1258" s="28">
        <v>0</v>
      </c>
      <c r="X1258" s="28">
        <v>0</v>
      </c>
      <c r="Y1258" s="28">
        <v>0</v>
      </c>
      <c r="Z1258" s="28">
        <v>0</v>
      </c>
      <c r="AA1258" s="28">
        <v>0</v>
      </c>
      <c r="AB1258" s="28">
        <v>0</v>
      </c>
      <c r="AC1258" s="28">
        <v>0</v>
      </c>
      <c r="AD1258" s="28">
        <v>0</v>
      </c>
      <c r="AE1258" s="28">
        <v>0</v>
      </c>
      <c r="AF1258" s="28">
        <v>0</v>
      </c>
      <c r="AG1258" s="28">
        <v>0</v>
      </c>
      <c r="AH1258" s="28">
        <v>0</v>
      </c>
      <c r="AI1258" s="28">
        <v>0</v>
      </c>
      <c r="AJ1258" s="28">
        <v>0</v>
      </c>
      <c r="AK1258" s="28">
        <v>0</v>
      </c>
      <c r="AL1258" s="28">
        <v>0</v>
      </c>
      <c r="AM1258" s="28">
        <v>0</v>
      </c>
      <c r="AN1258" s="28">
        <v>0</v>
      </c>
      <c r="AO1258" s="28">
        <v>0</v>
      </c>
      <c r="AP1258" s="28">
        <v>0</v>
      </c>
      <c r="AQ1258" s="28">
        <v>0</v>
      </c>
      <c r="AR1258" s="28">
        <v>0</v>
      </c>
      <c r="AS1258" s="28">
        <v>0</v>
      </c>
      <c r="AT1258" s="28">
        <v>0</v>
      </c>
      <c r="AU1258" s="28">
        <v>0</v>
      </c>
      <c r="AV1258" s="28">
        <v>0</v>
      </c>
      <c r="AW1258" s="28">
        <v>0</v>
      </c>
      <c r="AX1258" s="28">
        <v>0</v>
      </c>
      <c r="AY1258" s="28">
        <v>0</v>
      </c>
      <c r="AZ1258" s="28">
        <v>0</v>
      </c>
    </row>
    <row r="1259" spans="2:52" x14ac:dyDescent="0.25">
      <c r="B1259" s="15" t="s">
        <v>972</v>
      </c>
      <c r="C1259" s="28">
        <v>0</v>
      </c>
      <c r="D1259" s="28">
        <v>0</v>
      </c>
      <c r="E1259" s="28">
        <v>0</v>
      </c>
      <c r="F1259" s="28">
        <v>0</v>
      </c>
      <c r="G1259" s="28">
        <v>0</v>
      </c>
      <c r="H1259" s="28">
        <v>0</v>
      </c>
      <c r="I1259" s="28">
        <v>0</v>
      </c>
      <c r="J1259" s="28">
        <v>0</v>
      </c>
      <c r="K1259" s="28">
        <v>0</v>
      </c>
      <c r="L1259" s="28">
        <v>0</v>
      </c>
      <c r="M1259" s="28">
        <v>0</v>
      </c>
      <c r="N1259" s="28">
        <v>0</v>
      </c>
      <c r="O1259" s="28">
        <v>0</v>
      </c>
      <c r="P1259" s="28">
        <v>0</v>
      </c>
      <c r="Q1259" s="28">
        <v>0</v>
      </c>
      <c r="R1259" s="28">
        <v>0</v>
      </c>
      <c r="S1259" s="28">
        <v>0</v>
      </c>
      <c r="T1259" s="28">
        <v>0</v>
      </c>
      <c r="U1259" s="28">
        <v>0</v>
      </c>
      <c r="V1259" s="28">
        <v>0</v>
      </c>
      <c r="W1259" s="28">
        <v>0</v>
      </c>
      <c r="X1259" s="28">
        <v>0</v>
      </c>
      <c r="Y1259" s="28">
        <v>0</v>
      </c>
      <c r="Z1259" s="28">
        <v>0</v>
      </c>
      <c r="AA1259" s="28">
        <v>0</v>
      </c>
      <c r="AB1259" s="28">
        <v>0</v>
      </c>
      <c r="AC1259" s="28">
        <v>0</v>
      </c>
      <c r="AD1259" s="28">
        <v>0</v>
      </c>
      <c r="AE1259" s="28">
        <v>0</v>
      </c>
      <c r="AF1259" s="28">
        <v>0</v>
      </c>
      <c r="AG1259" s="28">
        <v>0</v>
      </c>
      <c r="AH1259" s="28">
        <v>0</v>
      </c>
      <c r="AI1259" s="28">
        <v>0</v>
      </c>
      <c r="AJ1259" s="28">
        <v>0</v>
      </c>
      <c r="AK1259" s="28">
        <v>0</v>
      </c>
      <c r="AL1259" s="28">
        <v>0</v>
      </c>
      <c r="AM1259" s="28">
        <v>0</v>
      </c>
      <c r="AN1259" s="28">
        <v>0</v>
      </c>
      <c r="AO1259" s="28">
        <v>0</v>
      </c>
      <c r="AP1259" s="28">
        <v>0</v>
      </c>
      <c r="AQ1259" s="28">
        <v>0</v>
      </c>
      <c r="AR1259" s="28">
        <v>0</v>
      </c>
      <c r="AS1259" s="28">
        <v>0</v>
      </c>
      <c r="AT1259" s="28">
        <v>0</v>
      </c>
      <c r="AU1259" s="28">
        <v>0</v>
      </c>
      <c r="AV1259" s="28">
        <v>0</v>
      </c>
      <c r="AW1259" s="28">
        <v>0</v>
      </c>
      <c r="AX1259" s="28">
        <v>0</v>
      </c>
      <c r="AY1259" s="28">
        <v>0</v>
      </c>
      <c r="AZ1259" s="28">
        <v>0</v>
      </c>
    </row>
    <row r="1260" spans="2:52" x14ac:dyDescent="0.25">
      <c r="B1260" s="15" t="s">
        <v>964</v>
      </c>
      <c r="C1260" s="28">
        <v>1.43073223</v>
      </c>
      <c r="D1260" s="28">
        <v>0.55176088000000001</v>
      </c>
      <c r="E1260" s="28">
        <v>0.46766888000000001</v>
      </c>
      <c r="F1260" s="28">
        <v>3.4700000000000002E-2</v>
      </c>
      <c r="G1260" s="28">
        <v>4.9391999999999998E-2</v>
      </c>
      <c r="H1260" s="28">
        <v>0.87897134999999993</v>
      </c>
      <c r="I1260" s="28">
        <v>6.9029999999999994E-2</v>
      </c>
      <c r="J1260" s="28">
        <v>0.80994135</v>
      </c>
      <c r="K1260" s="28">
        <v>0</v>
      </c>
      <c r="L1260" s="28">
        <v>0</v>
      </c>
      <c r="M1260" s="28">
        <v>81.908134860000004</v>
      </c>
      <c r="N1260" s="28">
        <v>81.602241000000006</v>
      </c>
      <c r="O1260" s="28">
        <v>0</v>
      </c>
      <c r="P1260" s="28">
        <v>0</v>
      </c>
      <c r="Q1260" s="28">
        <v>0.30589385999999996</v>
      </c>
      <c r="R1260" s="28">
        <v>83.338867090000008</v>
      </c>
      <c r="S1260" s="28">
        <v>46.889543520000004</v>
      </c>
      <c r="T1260" s="28">
        <v>7.9927029999999996E-2</v>
      </c>
      <c r="U1260" s="28">
        <v>3.1323135</v>
      </c>
      <c r="V1260" s="28">
        <v>0</v>
      </c>
      <c r="W1260" s="28">
        <v>0</v>
      </c>
      <c r="X1260" s="28">
        <v>5.5162906500000002</v>
      </c>
      <c r="Y1260" s="28">
        <v>13.10243608</v>
      </c>
      <c r="Z1260" s="28">
        <v>0</v>
      </c>
      <c r="AA1260" s="28">
        <v>68.720510779999998</v>
      </c>
      <c r="AB1260" s="28">
        <v>14.618356309999999</v>
      </c>
      <c r="AC1260" s="28">
        <v>0</v>
      </c>
      <c r="AD1260" s="28">
        <v>0</v>
      </c>
      <c r="AE1260" s="28">
        <v>0</v>
      </c>
      <c r="AF1260" s="28">
        <v>0</v>
      </c>
      <c r="AG1260" s="28">
        <v>0</v>
      </c>
      <c r="AH1260" s="28">
        <v>0</v>
      </c>
      <c r="AI1260" s="28">
        <v>0</v>
      </c>
      <c r="AJ1260" s="28">
        <v>0</v>
      </c>
      <c r="AK1260" s="28">
        <v>0</v>
      </c>
      <c r="AL1260" s="28">
        <v>0</v>
      </c>
      <c r="AM1260" s="28">
        <v>0</v>
      </c>
      <c r="AN1260" s="28">
        <v>0</v>
      </c>
      <c r="AO1260" s="28">
        <v>0</v>
      </c>
      <c r="AP1260" s="28">
        <v>10.980569039999999</v>
      </c>
      <c r="AQ1260" s="28">
        <v>10.980569039999999</v>
      </c>
      <c r="AR1260" s="28">
        <v>0</v>
      </c>
      <c r="AS1260" s="28">
        <v>0.44953339000000003</v>
      </c>
      <c r="AT1260" s="28">
        <v>11.43010243</v>
      </c>
      <c r="AU1260" s="28">
        <v>3.18825388</v>
      </c>
      <c r="AV1260" s="28">
        <v>1.05601368</v>
      </c>
      <c r="AW1260" s="28">
        <v>4.2442675600000008</v>
      </c>
      <c r="AX1260" s="28">
        <v>0</v>
      </c>
      <c r="AY1260" s="28">
        <v>0</v>
      </c>
      <c r="AZ1260" s="28">
        <v>4.2442675600000008</v>
      </c>
    </row>
    <row r="1261" spans="2:52" x14ac:dyDescent="0.25">
      <c r="B1261" s="15" t="s">
        <v>965</v>
      </c>
      <c r="C1261" s="28">
        <v>3.2091749199999997</v>
      </c>
      <c r="D1261" s="28">
        <v>0.83870186999999996</v>
      </c>
      <c r="E1261" s="28">
        <v>0.38668153000000005</v>
      </c>
      <c r="F1261" s="28">
        <v>0.36396200000000001</v>
      </c>
      <c r="G1261" s="28">
        <v>8.8058339999999999E-2</v>
      </c>
      <c r="H1261" s="28">
        <v>2.3704730499999997</v>
      </c>
      <c r="I1261" s="28">
        <v>0.7597579499999999</v>
      </c>
      <c r="J1261" s="28">
        <v>0.25820955000000001</v>
      </c>
      <c r="K1261" s="28">
        <v>1.3525055500000001</v>
      </c>
      <c r="L1261" s="28">
        <v>0</v>
      </c>
      <c r="M1261" s="28">
        <v>78.345906780000007</v>
      </c>
      <c r="N1261" s="28">
        <v>75.304415000000006</v>
      </c>
      <c r="O1261" s="28">
        <v>1.44504104</v>
      </c>
      <c r="P1261" s="28">
        <v>0</v>
      </c>
      <c r="Q1261" s="28">
        <v>1.5964507400000001</v>
      </c>
      <c r="R1261" s="28">
        <v>81.555081700000002</v>
      </c>
      <c r="S1261" s="28">
        <v>57.290913289999999</v>
      </c>
      <c r="T1261" s="28">
        <v>0</v>
      </c>
      <c r="U1261" s="28">
        <v>3.5920485800000002</v>
      </c>
      <c r="V1261" s="28">
        <v>0</v>
      </c>
      <c r="W1261" s="28">
        <v>0</v>
      </c>
      <c r="X1261" s="28">
        <v>6.1669309199999995</v>
      </c>
      <c r="Y1261" s="28">
        <v>5.0762365000000003</v>
      </c>
      <c r="Z1261" s="28">
        <v>8.5661769999999998E-2</v>
      </c>
      <c r="AA1261" s="28">
        <v>72.211791059999982</v>
      </c>
      <c r="AB1261" s="28">
        <v>9.3432906400000011</v>
      </c>
      <c r="AC1261" s="28">
        <v>0</v>
      </c>
      <c r="AD1261" s="28">
        <v>0</v>
      </c>
      <c r="AE1261" s="28">
        <v>0</v>
      </c>
      <c r="AF1261" s="28">
        <v>0</v>
      </c>
      <c r="AG1261" s="28">
        <v>0</v>
      </c>
      <c r="AH1261" s="28">
        <v>0</v>
      </c>
      <c r="AI1261" s="28">
        <v>0</v>
      </c>
      <c r="AJ1261" s="28">
        <v>0</v>
      </c>
      <c r="AK1261" s="28">
        <v>0</v>
      </c>
      <c r="AL1261" s="28">
        <v>1.1000000000000001</v>
      </c>
      <c r="AM1261" s="28">
        <v>1.1000000000000001</v>
      </c>
      <c r="AN1261" s="28">
        <v>0</v>
      </c>
      <c r="AO1261" s="28">
        <v>0</v>
      </c>
      <c r="AP1261" s="28">
        <v>0.65406427</v>
      </c>
      <c r="AQ1261" s="28">
        <v>0.65406427</v>
      </c>
      <c r="AR1261" s="28">
        <v>0</v>
      </c>
      <c r="AS1261" s="28">
        <v>0</v>
      </c>
      <c r="AT1261" s="28">
        <v>1.75406427</v>
      </c>
      <c r="AU1261" s="28">
        <v>7.5892263700000004</v>
      </c>
      <c r="AV1261" s="28">
        <v>1.5591746599999998</v>
      </c>
      <c r="AW1261" s="28">
        <v>9.1484010299999987</v>
      </c>
      <c r="AX1261" s="28">
        <v>7.2617747900000005</v>
      </c>
      <c r="AY1261" s="28">
        <v>0</v>
      </c>
      <c r="AZ1261" s="28">
        <v>1.88662624</v>
      </c>
    </row>
    <row r="1262" spans="2:52" x14ac:dyDescent="0.25">
      <c r="B1262" s="15" t="s">
        <v>966</v>
      </c>
      <c r="C1262" s="28">
        <v>2.2862135000000001</v>
      </c>
      <c r="D1262" s="28">
        <v>0.1232356</v>
      </c>
      <c r="E1262" s="28">
        <v>5.7746600000000009E-2</v>
      </c>
      <c r="F1262" s="28">
        <v>0</v>
      </c>
      <c r="G1262" s="28">
        <v>6.5489000000000006E-2</v>
      </c>
      <c r="H1262" s="28">
        <v>2.1629779</v>
      </c>
      <c r="I1262" s="28">
        <v>3.2737000000000002E-2</v>
      </c>
      <c r="J1262" s="28">
        <v>1.50159E-2</v>
      </c>
      <c r="K1262" s="28">
        <v>2.1152250000000001</v>
      </c>
      <c r="L1262" s="28">
        <v>0</v>
      </c>
      <c r="M1262" s="28">
        <v>123.14574</v>
      </c>
      <c r="N1262" s="28">
        <v>123.14574</v>
      </c>
      <c r="O1262" s="28">
        <v>0</v>
      </c>
      <c r="P1262" s="28">
        <v>0</v>
      </c>
      <c r="Q1262" s="28">
        <v>0</v>
      </c>
      <c r="R1262" s="28">
        <v>125.43195350000001</v>
      </c>
      <c r="S1262" s="28">
        <v>85.851215080000003</v>
      </c>
      <c r="T1262" s="28">
        <v>0</v>
      </c>
      <c r="U1262" s="28">
        <v>4.5338517199999995</v>
      </c>
      <c r="V1262" s="28">
        <v>0</v>
      </c>
      <c r="W1262" s="28">
        <v>0</v>
      </c>
      <c r="X1262" s="28">
        <v>6.8993849100000002</v>
      </c>
      <c r="Y1262" s="28">
        <v>16.825022239999999</v>
      </c>
      <c r="Z1262" s="28">
        <v>0</v>
      </c>
      <c r="AA1262" s="28">
        <v>114.10947394999999</v>
      </c>
      <c r="AB1262" s="28">
        <v>11.322479549999999</v>
      </c>
      <c r="AC1262" s="28">
        <v>0</v>
      </c>
      <c r="AD1262" s="28">
        <v>0</v>
      </c>
      <c r="AE1262" s="28">
        <v>0</v>
      </c>
      <c r="AF1262" s="28">
        <v>0</v>
      </c>
      <c r="AG1262" s="28">
        <v>42.098199999999999</v>
      </c>
      <c r="AH1262" s="28">
        <v>42.098199999999999</v>
      </c>
      <c r="AI1262" s="28">
        <v>0</v>
      </c>
      <c r="AJ1262" s="28">
        <v>0</v>
      </c>
      <c r="AK1262" s="28">
        <v>42.098199999999999</v>
      </c>
      <c r="AL1262" s="28">
        <v>47.152522070000003</v>
      </c>
      <c r="AM1262" s="28">
        <v>47.152522070000003</v>
      </c>
      <c r="AN1262" s="28">
        <v>0</v>
      </c>
      <c r="AO1262" s="28">
        <v>0</v>
      </c>
      <c r="AP1262" s="28">
        <v>4.0490987499999997</v>
      </c>
      <c r="AQ1262" s="28">
        <v>0</v>
      </c>
      <c r="AR1262" s="28">
        <v>4.0490987499999997</v>
      </c>
      <c r="AS1262" s="28">
        <v>0</v>
      </c>
      <c r="AT1262" s="28">
        <v>51.201620820000002</v>
      </c>
      <c r="AU1262" s="28">
        <v>2.21905873</v>
      </c>
      <c r="AV1262" s="28">
        <v>0.53136386000000002</v>
      </c>
      <c r="AW1262" s="28">
        <v>2.7504225899999999</v>
      </c>
      <c r="AX1262" s="28">
        <v>0.4</v>
      </c>
      <c r="AY1262" s="28">
        <v>0</v>
      </c>
      <c r="AZ1262" s="28">
        <v>2.35042259</v>
      </c>
    </row>
    <row r="1263" spans="2:52" x14ac:dyDescent="0.25">
      <c r="B1263" s="15" t="s">
        <v>973</v>
      </c>
      <c r="C1263" s="28">
        <v>0.35465173999999999</v>
      </c>
      <c r="D1263" s="28">
        <v>0.19353822000000001</v>
      </c>
      <c r="E1263" s="28">
        <v>9.4484200000000008E-3</v>
      </c>
      <c r="F1263" s="28">
        <v>6.0675E-2</v>
      </c>
      <c r="G1263" s="28">
        <v>0.12341480000000001</v>
      </c>
      <c r="H1263" s="28">
        <v>0.16111352000000001</v>
      </c>
      <c r="I1263" s="28">
        <v>0.10594852</v>
      </c>
      <c r="J1263" s="28">
        <v>5.5164999999999999E-2</v>
      </c>
      <c r="K1263" s="28">
        <v>0</v>
      </c>
      <c r="L1263" s="28">
        <v>0</v>
      </c>
      <c r="M1263" s="28">
        <v>50.113494000000003</v>
      </c>
      <c r="N1263" s="28">
        <v>50.113494000000003</v>
      </c>
      <c r="O1263" s="28">
        <v>0</v>
      </c>
      <c r="P1263" s="28">
        <v>0</v>
      </c>
      <c r="Q1263" s="28">
        <v>0</v>
      </c>
      <c r="R1263" s="28">
        <v>50.468145740000004</v>
      </c>
      <c r="S1263" s="28">
        <v>39.520468979999997</v>
      </c>
      <c r="T1263" s="28">
        <v>0</v>
      </c>
      <c r="U1263" s="28">
        <v>1.28229126</v>
      </c>
      <c r="V1263" s="28">
        <v>0</v>
      </c>
      <c r="W1263" s="28">
        <v>0</v>
      </c>
      <c r="X1263" s="28">
        <v>7.1375903599999999</v>
      </c>
      <c r="Y1263" s="28">
        <v>2.7718496200000002</v>
      </c>
      <c r="Z1263" s="28">
        <v>0</v>
      </c>
      <c r="AA1263" s="28">
        <v>50.712200219999993</v>
      </c>
      <c r="AB1263" s="28">
        <v>-0.24405448000000002</v>
      </c>
      <c r="AC1263" s="28">
        <v>0</v>
      </c>
      <c r="AD1263" s="28">
        <v>0</v>
      </c>
      <c r="AE1263" s="28">
        <v>0</v>
      </c>
      <c r="AF1263" s="28">
        <v>0</v>
      </c>
      <c r="AG1263" s="28">
        <v>0</v>
      </c>
      <c r="AH1263" s="28">
        <v>0</v>
      </c>
      <c r="AI1263" s="28">
        <v>0</v>
      </c>
      <c r="AJ1263" s="28">
        <v>0.30088741999999996</v>
      </c>
      <c r="AK1263" s="28">
        <v>0.30088741999999996</v>
      </c>
      <c r="AL1263" s="28">
        <v>0</v>
      </c>
      <c r="AM1263" s="28">
        <v>0</v>
      </c>
      <c r="AN1263" s="28">
        <v>0</v>
      </c>
      <c r="AO1263" s="28">
        <v>0</v>
      </c>
      <c r="AP1263" s="28">
        <v>0</v>
      </c>
      <c r="AQ1263" s="28">
        <v>0</v>
      </c>
      <c r="AR1263" s="28">
        <v>0</v>
      </c>
      <c r="AS1263" s="28">
        <v>0</v>
      </c>
      <c r="AT1263" s="28">
        <v>0</v>
      </c>
      <c r="AU1263" s="28">
        <v>5.6832940000000005E-2</v>
      </c>
      <c r="AV1263" s="28">
        <v>7.7374079999999998E-2</v>
      </c>
      <c r="AW1263" s="28">
        <v>0.13420702000000001</v>
      </c>
      <c r="AX1263" s="28">
        <v>0</v>
      </c>
      <c r="AY1263" s="28">
        <v>0</v>
      </c>
      <c r="AZ1263" s="28">
        <v>0.13420702000000001</v>
      </c>
    </row>
    <row r="1264" spans="2:52" x14ac:dyDescent="0.25">
      <c r="B1264" s="15" t="s">
        <v>967</v>
      </c>
      <c r="C1264" s="28">
        <v>2.18947183</v>
      </c>
      <c r="D1264" s="28">
        <v>0.18883906</v>
      </c>
      <c r="E1264" s="28">
        <v>0.10031506</v>
      </c>
      <c r="F1264" s="28">
        <v>6.8138000000000004E-2</v>
      </c>
      <c r="G1264" s="28">
        <v>2.0386000000000001E-2</v>
      </c>
      <c r="H1264" s="28">
        <v>2.0006327700000002</v>
      </c>
      <c r="I1264" s="28">
        <v>7.6397530000000005E-2</v>
      </c>
      <c r="J1264" s="28">
        <v>6.018946E-2</v>
      </c>
      <c r="K1264" s="28">
        <v>1.8640457800000001</v>
      </c>
      <c r="L1264" s="28">
        <v>0</v>
      </c>
      <c r="M1264" s="28">
        <v>53.720300420000001</v>
      </c>
      <c r="N1264" s="28">
        <v>53.535072</v>
      </c>
      <c r="O1264" s="28">
        <v>0.18522842</v>
      </c>
      <c r="P1264" s="28">
        <v>0</v>
      </c>
      <c r="Q1264" s="28">
        <v>0</v>
      </c>
      <c r="R1264" s="28">
        <v>55.909772250000003</v>
      </c>
      <c r="S1264" s="28">
        <v>36.600446520000006</v>
      </c>
      <c r="T1264" s="28">
        <v>0</v>
      </c>
      <c r="U1264" s="28">
        <v>3.6187797599999998</v>
      </c>
      <c r="V1264" s="28">
        <v>0</v>
      </c>
      <c r="W1264" s="28">
        <v>0</v>
      </c>
      <c r="X1264" s="28">
        <v>5.9730579600000002</v>
      </c>
      <c r="Y1264" s="28">
        <v>10.020688760000001</v>
      </c>
      <c r="Z1264" s="28">
        <v>0</v>
      </c>
      <c r="AA1264" s="28">
        <v>56.212972999999998</v>
      </c>
      <c r="AB1264" s="28">
        <v>-0.30320075000000002</v>
      </c>
      <c r="AC1264" s="28">
        <v>0</v>
      </c>
      <c r="AD1264" s="28">
        <v>0</v>
      </c>
      <c r="AE1264" s="28">
        <v>0</v>
      </c>
      <c r="AF1264" s="28">
        <v>0</v>
      </c>
      <c r="AG1264" s="28">
        <v>6.9</v>
      </c>
      <c r="AH1264" s="28">
        <v>6.9</v>
      </c>
      <c r="AI1264" s="28">
        <v>0</v>
      </c>
      <c r="AJ1264" s="28">
        <v>0</v>
      </c>
      <c r="AK1264" s="28">
        <v>6.9</v>
      </c>
      <c r="AL1264" s="28">
        <v>0.63500000000000001</v>
      </c>
      <c r="AM1264" s="28">
        <v>0.63500000000000001</v>
      </c>
      <c r="AN1264" s="28">
        <v>0</v>
      </c>
      <c r="AO1264" s="28">
        <v>0</v>
      </c>
      <c r="AP1264" s="28">
        <v>0.47217478999999996</v>
      </c>
      <c r="AQ1264" s="28">
        <v>0.47217478999999996</v>
      </c>
      <c r="AR1264" s="28">
        <v>0</v>
      </c>
      <c r="AS1264" s="28">
        <v>0.44749094</v>
      </c>
      <c r="AT1264" s="28">
        <v>1.55466573</v>
      </c>
      <c r="AU1264" s="28">
        <v>5.0421335199999993</v>
      </c>
      <c r="AV1264" s="28">
        <v>0.51300133999999997</v>
      </c>
      <c r="AW1264" s="28">
        <v>5.5551348599999999</v>
      </c>
      <c r="AX1264" s="28">
        <v>1.00328869</v>
      </c>
      <c r="AY1264" s="28">
        <v>0</v>
      </c>
      <c r="AZ1264" s="28">
        <v>4.5518461700000001</v>
      </c>
    </row>
    <row r="1265" spans="2:52" x14ac:dyDescent="0.25">
      <c r="B1265" s="15" t="s">
        <v>801</v>
      </c>
      <c r="C1265" s="28">
        <v>1.8137907200000001</v>
      </c>
      <c r="D1265" s="28">
        <v>4.3336699999999999E-2</v>
      </c>
      <c r="E1265" s="28">
        <v>1.39037E-2</v>
      </c>
      <c r="F1265" s="28">
        <v>1.873E-2</v>
      </c>
      <c r="G1265" s="28">
        <v>1.0703000000000001E-2</v>
      </c>
      <c r="H1265" s="28">
        <v>1.7704540200000001</v>
      </c>
      <c r="I1265" s="28">
        <v>0.115325</v>
      </c>
      <c r="J1265" s="28">
        <v>1.7284999999999998E-2</v>
      </c>
      <c r="K1265" s="28">
        <v>1.6363629099999999</v>
      </c>
      <c r="L1265" s="28">
        <v>1.4811099999999999E-3</v>
      </c>
      <c r="M1265" s="28">
        <v>98.583828130000001</v>
      </c>
      <c r="N1265" s="28">
        <v>97.378247999999999</v>
      </c>
      <c r="O1265" s="28">
        <v>0.20558013</v>
      </c>
      <c r="P1265" s="28">
        <v>0</v>
      </c>
      <c r="Q1265" s="28">
        <v>1</v>
      </c>
      <c r="R1265" s="28">
        <v>100.39761885</v>
      </c>
      <c r="S1265" s="28">
        <v>55.432315469999999</v>
      </c>
      <c r="T1265" s="28">
        <v>0</v>
      </c>
      <c r="U1265" s="28">
        <v>5.9109146600000004</v>
      </c>
      <c r="V1265" s="28">
        <v>0</v>
      </c>
      <c r="W1265" s="28">
        <v>0</v>
      </c>
      <c r="X1265" s="28">
        <v>7.9349827300000007</v>
      </c>
      <c r="Y1265" s="28">
        <v>22.83859137</v>
      </c>
      <c r="Z1265" s="28">
        <v>0</v>
      </c>
      <c r="AA1265" s="28">
        <v>92.11680423</v>
      </c>
      <c r="AB1265" s="28">
        <v>8.2808146199999992</v>
      </c>
      <c r="AC1265" s="28">
        <v>0</v>
      </c>
      <c r="AD1265" s="28">
        <v>0</v>
      </c>
      <c r="AE1265" s="28">
        <v>0</v>
      </c>
      <c r="AF1265" s="28">
        <v>0</v>
      </c>
      <c r="AG1265" s="28">
        <v>0</v>
      </c>
      <c r="AH1265" s="28">
        <v>0</v>
      </c>
      <c r="AI1265" s="28">
        <v>0</v>
      </c>
      <c r="AJ1265" s="28">
        <v>0</v>
      </c>
      <c r="AK1265" s="28">
        <v>0</v>
      </c>
      <c r="AL1265" s="28">
        <v>0.43528223999999999</v>
      </c>
      <c r="AM1265" s="28">
        <v>0.43528223999999999</v>
      </c>
      <c r="AN1265" s="28">
        <v>0</v>
      </c>
      <c r="AO1265" s="28">
        <v>0</v>
      </c>
      <c r="AP1265" s="28">
        <v>7.9240275700000007</v>
      </c>
      <c r="AQ1265" s="28">
        <v>7.9240275700000007</v>
      </c>
      <c r="AR1265" s="28">
        <v>0</v>
      </c>
      <c r="AS1265" s="28">
        <v>0</v>
      </c>
      <c r="AT1265" s="28">
        <v>8.359309810000001</v>
      </c>
      <c r="AU1265" s="28">
        <v>-7.8495190000000006E-2</v>
      </c>
      <c r="AV1265" s="28">
        <v>0.66177568000000009</v>
      </c>
      <c r="AW1265" s="28">
        <v>0.58328049000000004</v>
      </c>
      <c r="AX1265" s="28">
        <v>0</v>
      </c>
      <c r="AY1265" s="28">
        <v>0</v>
      </c>
      <c r="AZ1265" s="28">
        <v>0.58328049000000004</v>
      </c>
    </row>
    <row r="1266" spans="2:52" x14ac:dyDescent="0.25">
      <c r="B1266" s="15" t="s">
        <v>971</v>
      </c>
      <c r="C1266" s="28">
        <v>0.24151001999999999</v>
      </c>
      <c r="D1266" s="28">
        <v>2.4844020000000001E-2</v>
      </c>
      <c r="E1266" s="28">
        <v>1.0960020000000001E-2</v>
      </c>
      <c r="F1266" s="28">
        <v>0</v>
      </c>
      <c r="G1266" s="28">
        <v>1.3884000000000001E-2</v>
      </c>
      <c r="H1266" s="28">
        <v>0.216666</v>
      </c>
      <c r="I1266" s="28">
        <v>1.4456E-2</v>
      </c>
      <c r="J1266" s="28">
        <v>1.021E-2</v>
      </c>
      <c r="K1266" s="28">
        <v>0.192</v>
      </c>
      <c r="L1266" s="28">
        <v>0</v>
      </c>
      <c r="M1266" s="28">
        <v>52.519592000000003</v>
      </c>
      <c r="N1266" s="28">
        <v>52.519592000000003</v>
      </c>
      <c r="O1266" s="28">
        <v>0</v>
      </c>
      <c r="P1266" s="28">
        <v>0</v>
      </c>
      <c r="Q1266" s="28">
        <v>0</v>
      </c>
      <c r="R1266" s="28">
        <v>52.761102020000003</v>
      </c>
      <c r="S1266" s="28">
        <v>37.641260389999999</v>
      </c>
      <c r="T1266" s="28">
        <v>0</v>
      </c>
      <c r="U1266" s="28">
        <v>1.5147849199999999</v>
      </c>
      <c r="V1266" s="28">
        <v>0</v>
      </c>
      <c r="W1266" s="28">
        <v>0</v>
      </c>
      <c r="X1266" s="28">
        <v>1.8069227700000001</v>
      </c>
      <c r="Y1266" s="28">
        <v>5.2218492400000001</v>
      </c>
      <c r="Z1266" s="28">
        <v>0</v>
      </c>
      <c r="AA1266" s="28">
        <v>46.184817320000008</v>
      </c>
      <c r="AB1266" s="28">
        <v>6.5762847000000004</v>
      </c>
      <c r="AC1266" s="28">
        <v>0</v>
      </c>
      <c r="AD1266" s="28">
        <v>0</v>
      </c>
      <c r="AE1266" s="28">
        <v>0</v>
      </c>
      <c r="AF1266" s="28">
        <v>0</v>
      </c>
      <c r="AG1266" s="28">
        <v>0</v>
      </c>
      <c r="AH1266" s="28">
        <v>0</v>
      </c>
      <c r="AI1266" s="28">
        <v>0</v>
      </c>
      <c r="AJ1266" s="28">
        <v>0</v>
      </c>
      <c r="AK1266" s="28">
        <v>0</v>
      </c>
      <c r="AL1266" s="28">
        <v>0</v>
      </c>
      <c r="AM1266" s="28">
        <v>0</v>
      </c>
      <c r="AN1266" s="28">
        <v>0</v>
      </c>
      <c r="AO1266" s="28">
        <v>0</v>
      </c>
      <c r="AP1266" s="28">
        <v>6.0622620400000002</v>
      </c>
      <c r="AQ1266" s="28">
        <v>6.0622620400000002</v>
      </c>
      <c r="AR1266" s="28">
        <v>0</v>
      </c>
      <c r="AS1266" s="28">
        <v>0</v>
      </c>
      <c r="AT1266" s="28">
        <v>6.0622620400000002</v>
      </c>
      <c r="AU1266" s="28">
        <v>0.51402266000000008</v>
      </c>
      <c r="AV1266" s="28">
        <v>0.24550722</v>
      </c>
      <c r="AW1266" s="28">
        <v>0.75952987999999999</v>
      </c>
      <c r="AX1266" s="28">
        <v>0</v>
      </c>
      <c r="AY1266" s="28">
        <v>0</v>
      </c>
      <c r="AZ1266" s="28">
        <v>0.75952987999999999</v>
      </c>
    </row>
    <row r="1267" spans="2:52" x14ac:dyDescent="0.25">
      <c r="B1267" s="25" t="s">
        <v>1582</v>
      </c>
      <c r="C1267" s="26">
        <f t="shared" ref="C1267:AZ1267" si="77">SUM(C1256:C1266)</f>
        <v>11.52554496</v>
      </c>
      <c r="D1267" s="26">
        <f t="shared" si="77"/>
        <v>1.9642563499999999</v>
      </c>
      <c r="E1267" s="26">
        <f t="shared" si="77"/>
        <v>1.04672421</v>
      </c>
      <c r="F1267" s="26">
        <f t="shared" si="77"/>
        <v>0.54620500000000005</v>
      </c>
      <c r="G1267" s="26">
        <f t="shared" si="77"/>
        <v>0.37132714000000006</v>
      </c>
      <c r="H1267" s="26">
        <f t="shared" si="77"/>
        <v>9.5612886100000001</v>
      </c>
      <c r="I1267" s="26">
        <f t="shared" si="77"/>
        <v>1.1736519999999999</v>
      </c>
      <c r="J1267" s="26">
        <f t="shared" si="77"/>
        <v>1.22601626</v>
      </c>
      <c r="K1267" s="26">
        <f t="shared" si="77"/>
        <v>7.1601392400000003</v>
      </c>
      <c r="L1267" s="26">
        <f t="shared" si="77"/>
        <v>1.4811099999999999E-3</v>
      </c>
      <c r="M1267" s="26">
        <f t="shared" si="77"/>
        <v>538.33699619000004</v>
      </c>
      <c r="N1267" s="26">
        <f t="shared" si="77"/>
        <v>533.59880199999998</v>
      </c>
      <c r="O1267" s="26">
        <f t="shared" si="77"/>
        <v>1.83584959</v>
      </c>
      <c r="P1267" s="26">
        <f t="shared" si="77"/>
        <v>0</v>
      </c>
      <c r="Q1267" s="26">
        <f t="shared" si="77"/>
        <v>2.9023446000000002</v>
      </c>
      <c r="R1267" s="26">
        <f t="shared" si="77"/>
        <v>549.86254115000008</v>
      </c>
      <c r="S1267" s="26">
        <f t="shared" si="77"/>
        <v>359.22616325000001</v>
      </c>
      <c r="T1267" s="26">
        <f t="shared" si="77"/>
        <v>7.9927029999999996E-2</v>
      </c>
      <c r="U1267" s="26">
        <f t="shared" si="77"/>
        <v>23.5849844</v>
      </c>
      <c r="V1267" s="26">
        <f t="shared" si="77"/>
        <v>0</v>
      </c>
      <c r="W1267" s="26">
        <f t="shared" si="77"/>
        <v>0</v>
      </c>
      <c r="X1267" s="26">
        <f t="shared" si="77"/>
        <v>41.435160300000007</v>
      </c>
      <c r="Y1267" s="26">
        <f t="shared" si="77"/>
        <v>75.85667380999999</v>
      </c>
      <c r="Z1267" s="26">
        <f t="shared" si="77"/>
        <v>8.5661769999999998E-2</v>
      </c>
      <c r="AA1267" s="26">
        <f t="shared" si="77"/>
        <v>500.26857055999994</v>
      </c>
      <c r="AB1267" s="26">
        <f t="shared" si="77"/>
        <v>49.593970589999998</v>
      </c>
      <c r="AC1267" s="26">
        <f t="shared" si="77"/>
        <v>0</v>
      </c>
      <c r="AD1267" s="26">
        <f t="shared" si="77"/>
        <v>0</v>
      </c>
      <c r="AE1267" s="26">
        <f t="shared" si="77"/>
        <v>0</v>
      </c>
      <c r="AF1267" s="26">
        <f t="shared" si="77"/>
        <v>0</v>
      </c>
      <c r="AG1267" s="26">
        <f t="shared" si="77"/>
        <v>48.998199999999997</v>
      </c>
      <c r="AH1267" s="26">
        <f t="shared" si="77"/>
        <v>48.998199999999997</v>
      </c>
      <c r="AI1267" s="26">
        <f t="shared" si="77"/>
        <v>0</v>
      </c>
      <c r="AJ1267" s="26">
        <f t="shared" si="77"/>
        <v>0.30088741999999996</v>
      </c>
      <c r="AK1267" s="26">
        <f t="shared" si="77"/>
        <v>49.299087419999999</v>
      </c>
      <c r="AL1267" s="26">
        <f t="shared" si="77"/>
        <v>49.322804310000002</v>
      </c>
      <c r="AM1267" s="26">
        <f t="shared" si="77"/>
        <v>49.322804310000002</v>
      </c>
      <c r="AN1267" s="26">
        <f t="shared" si="77"/>
        <v>0</v>
      </c>
      <c r="AO1267" s="26">
        <f t="shared" si="77"/>
        <v>0</v>
      </c>
      <c r="AP1267" s="26">
        <f t="shared" si="77"/>
        <v>30.142196459999997</v>
      </c>
      <c r="AQ1267" s="26">
        <f t="shared" si="77"/>
        <v>26.093097709999999</v>
      </c>
      <c r="AR1267" s="26">
        <f t="shared" si="77"/>
        <v>4.0490987499999997</v>
      </c>
      <c r="AS1267" s="26">
        <f t="shared" si="77"/>
        <v>0.89702433000000004</v>
      </c>
      <c r="AT1267" s="26">
        <f t="shared" si="77"/>
        <v>80.362025100000011</v>
      </c>
      <c r="AU1267" s="26">
        <f t="shared" si="77"/>
        <v>18.531032909999997</v>
      </c>
      <c r="AV1267" s="26">
        <f t="shared" si="77"/>
        <v>4.6442105199999997</v>
      </c>
      <c r="AW1267" s="26">
        <f t="shared" si="77"/>
        <v>23.175243429999998</v>
      </c>
      <c r="AX1267" s="26">
        <f t="shared" si="77"/>
        <v>8.6650634800000006</v>
      </c>
      <c r="AY1267" s="26">
        <f t="shared" si="77"/>
        <v>0</v>
      </c>
      <c r="AZ1267" s="26">
        <f t="shared" si="77"/>
        <v>14.510179949999999</v>
      </c>
    </row>
    <row r="1268" spans="2:52" x14ac:dyDescent="0.25"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</row>
    <row r="1269" spans="2:52" x14ac:dyDescent="0.25">
      <c r="B1269" s="14" t="s">
        <v>953</v>
      </c>
    </row>
    <row r="1270" spans="2:52" x14ac:dyDescent="0.25">
      <c r="B1270" s="15" t="s">
        <v>979</v>
      </c>
      <c r="C1270" s="28">
        <v>2.3777639999999999E-2</v>
      </c>
      <c r="D1270" s="28">
        <v>1.2422639999999999E-2</v>
      </c>
      <c r="E1270" s="28">
        <v>2.5216399999999999E-3</v>
      </c>
      <c r="F1270" s="28">
        <v>0</v>
      </c>
      <c r="G1270" s="28">
        <v>9.9010000000000001E-3</v>
      </c>
      <c r="H1270" s="28">
        <v>1.1355000000000001E-2</v>
      </c>
      <c r="I1270" s="28">
        <v>0</v>
      </c>
      <c r="J1270" s="28">
        <v>1.1355000000000001E-2</v>
      </c>
      <c r="K1270" s="28">
        <v>0</v>
      </c>
      <c r="L1270" s="28">
        <v>0</v>
      </c>
      <c r="M1270" s="28">
        <v>34.454163999999999</v>
      </c>
      <c r="N1270" s="28">
        <v>34.454163999999999</v>
      </c>
      <c r="O1270" s="28">
        <v>0</v>
      </c>
      <c r="P1270" s="28">
        <v>0</v>
      </c>
      <c r="Q1270" s="28">
        <v>0</v>
      </c>
      <c r="R1270" s="28">
        <v>34.477941639999997</v>
      </c>
      <c r="S1270" s="28">
        <v>22.427702800000002</v>
      </c>
      <c r="T1270" s="28">
        <v>0</v>
      </c>
      <c r="U1270" s="28">
        <v>1.7227082</v>
      </c>
      <c r="V1270" s="28">
        <v>0</v>
      </c>
      <c r="W1270" s="28">
        <v>0.50749999999999995</v>
      </c>
      <c r="X1270" s="28">
        <v>1.4176457600000001</v>
      </c>
      <c r="Y1270" s="28">
        <v>3.1200447999999996</v>
      </c>
      <c r="Z1270" s="28">
        <v>0</v>
      </c>
      <c r="AA1270" s="28">
        <v>29.195601560000004</v>
      </c>
      <c r="AB1270" s="28">
        <v>5.28234008</v>
      </c>
      <c r="AC1270" s="28">
        <v>0</v>
      </c>
      <c r="AD1270" s="28">
        <v>0</v>
      </c>
      <c r="AE1270" s="28">
        <v>0</v>
      </c>
      <c r="AF1270" s="28">
        <v>0</v>
      </c>
      <c r="AG1270" s="28">
        <v>0</v>
      </c>
      <c r="AH1270" s="28">
        <v>0</v>
      </c>
      <c r="AI1270" s="28">
        <v>0</v>
      </c>
      <c r="AJ1270" s="28">
        <v>0</v>
      </c>
      <c r="AK1270" s="28">
        <v>0</v>
      </c>
      <c r="AL1270" s="28">
        <v>5.2775624800000003</v>
      </c>
      <c r="AM1270" s="28">
        <v>5.2775624800000003</v>
      </c>
      <c r="AN1270" s="28">
        <v>0</v>
      </c>
      <c r="AO1270" s="28">
        <v>0</v>
      </c>
      <c r="AP1270" s="28">
        <v>0</v>
      </c>
      <c r="AQ1270" s="28">
        <v>0</v>
      </c>
      <c r="AR1270" s="28">
        <v>0</v>
      </c>
      <c r="AS1270" s="28">
        <v>0</v>
      </c>
      <c r="AT1270" s="28">
        <v>5.2775624800000003</v>
      </c>
      <c r="AU1270" s="28">
        <v>4.7776000000000008E-3</v>
      </c>
      <c r="AV1270" s="28">
        <v>0.24805431999999999</v>
      </c>
      <c r="AW1270" s="28">
        <v>0.25283191999999999</v>
      </c>
      <c r="AX1270" s="28">
        <v>0</v>
      </c>
      <c r="AY1270" s="28">
        <v>0</v>
      </c>
      <c r="AZ1270" s="28">
        <v>0.25283191999999999</v>
      </c>
    </row>
    <row r="1271" spans="2:52" x14ac:dyDescent="0.25">
      <c r="B1271" s="15" t="s">
        <v>974</v>
      </c>
      <c r="C1271" s="28">
        <v>0.34154416999999998</v>
      </c>
      <c r="D1271" s="28">
        <v>0.14554616999999997</v>
      </c>
      <c r="E1271" s="28">
        <v>5.7646169999999997E-2</v>
      </c>
      <c r="F1271" s="28">
        <v>6.454E-2</v>
      </c>
      <c r="G1271" s="28">
        <v>2.3359999999999999E-2</v>
      </c>
      <c r="H1271" s="28">
        <v>0.19599800000000001</v>
      </c>
      <c r="I1271" s="28">
        <v>3.4207000000000001E-2</v>
      </c>
      <c r="J1271" s="28">
        <v>4.9500000000000002E-2</v>
      </c>
      <c r="K1271" s="28">
        <v>0.112291</v>
      </c>
      <c r="L1271" s="28">
        <v>0</v>
      </c>
      <c r="M1271" s="28">
        <v>111.339067</v>
      </c>
      <c r="N1271" s="28">
        <v>110.985067</v>
      </c>
      <c r="O1271" s="28">
        <v>0.35399999999999998</v>
      </c>
      <c r="P1271" s="28">
        <v>0</v>
      </c>
      <c r="Q1271" s="28">
        <v>0</v>
      </c>
      <c r="R1271" s="28">
        <v>111.68061117000001</v>
      </c>
      <c r="S1271" s="28">
        <v>65.087990099999999</v>
      </c>
      <c r="T1271" s="28">
        <v>1.95</v>
      </c>
      <c r="U1271" s="28">
        <v>0.48499999999999999</v>
      </c>
      <c r="V1271" s="28">
        <v>0</v>
      </c>
      <c r="W1271" s="28">
        <v>0.60589999999999999</v>
      </c>
      <c r="X1271" s="28">
        <v>9.0005000000000006</v>
      </c>
      <c r="Y1271" s="28">
        <v>30.716025030000001</v>
      </c>
      <c r="Z1271" s="28">
        <v>0</v>
      </c>
      <c r="AA1271" s="28">
        <v>107.84541512999999</v>
      </c>
      <c r="AB1271" s="28">
        <v>3.83519604</v>
      </c>
      <c r="AC1271" s="28">
        <v>0</v>
      </c>
      <c r="AD1271" s="28">
        <v>0</v>
      </c>
      <c r="AE1271" s="28">
        <v>0</v>
      </c>
      <c r="AF1271" s="28">
        <v>0</v>
      </c>
      <c r="AG1271" s="28">
        <v>0</v>
      </c>
      <c r="AH1271" s="28">
        <v>0</v>
      </c>
      <c r="AI1271" s="28">
        <v>0</v>
      </c>
      <c r="AJ1271" s="28">
        <v>0</v>
      </c>
      <c r="AK1271" s="28">
        <v>0</v>
      </c>
      <c r="AL1271" s="28">
        <v>0</v>
      </c>
      <c r="AM1271" s="28">
        <v>0</v>
      </c>
      <c r="AN1271" s="28">
        <v>0</v>
      </c>
      <c r="AO1271" s="28">
        <v>0</v>
      </c>
      <c r="AP1271" s="28">
        <v>0</v>
      </c>
      <c r="AQ1271" s="28">
        <v>0</v>
      </c>
      <c r="AR1271" s="28">
        <v>0</v>
      </c>
      <c r="AS1271" s="28">
        <v>0</v>
      </c>
      <c r="AT1271" s="28">
        <v>0</v>
      </c>
      <c r="AU1271" s="28">
        <v>3.83519604</v>
      </c>
      <c r="AV1271" s="28">
        <v>2.0910129199999998</v>
      </c>
      <c r="AW1271" s="28">
        <v>5.9262089600000003</v>
      </c>
      <c r="AX1271" s="28">
        <v>0</v>
      </c>
      <c r="AY1271" s="28">
        <v>0</v>
      </c>
      <c r="AZ1271" s="28">
        <v>5.9262089600000003</v>
      </c>
    </row>
    <row r="1272" spans="2:52" x14ac:dyDescent="0.25">
      <c r="B1272" s="15" t="s">
        <v>975</v>
      </c>
      <c r="C1272" s="28">
        <v>11.184703470000001</v>
      </c>
      <c r="D1272" s="28">
        <v>3.47011848</v>
      </c>
      <c r="E1272" s="28">
        <v>0.61886246999999994</v>
      </c>
      <c r="F1272" s="28">
        <v>2.53331258</v>
      </c>
      <c r="G1272" s="28">
        <v>0.31794342999999997</v>
      </c>
      <c r="H1272" s="28">
        <v>7.7145849900000005</v>
      </c>
      <c r="I1272" s="28">
        <v>2.1553399900000003</v>
      </c>
      <c r="J1272" s="28">
        <v>1.45269</v>
      </c>
      <c r="K1272" s="28">
        <v>4.1065550000000002</v>
      </c>
      <c r="L1272" s="28">
        <v>0</v>
      </c>
      <c r="M1272" s="28">
        <v>164.42858036000001</v>
      </c>
      <c r="N1272" s="28">
        <v>164.21013600000001</v>
      </c>
      <c r="O1272" s="28">
        <v>0.21844435999999998</v>
      </c>
      <c r="P1272" s="28">
        <v>0</v>
      </c>
      <c r="Q1272" s="28">
        <v>0</v>
      </c>
      <c r="R1272" s="28">
        <v>175.61328383</v>
      </c>
      <c r="S1272" s="28">
        <v>107.95749968000001</v>
      </c>
      <c r="T1272" s="28">
        <v>5.1176890000000003E-2</v>
      </c>
      <c r="U1272" s="28">
        <v>0</v>
      </c>
      <c r="V1272" s="28">
        <v>0</v>
      </c>
      <c r="W1272" s="28">
        <v>0</v>
      </c>
      <c r="X1272" s="28">
        <v>49.934801970000002</v>
      </c>
      <c r="Y1272" s="28">
        <v>15.184481679999999</v>
      </c>
      <c r="Z1272" s="28">
        <v>0</v>
      </c>
      <c r="AA1272" s="28">
        <v>173.12796022000003</v>
      </c>
      <c r="AB1272" s="28">
        <v>2.48532361</v>
      </c>
      <c r="AC1272" s="28">
        <v>0</v>
      </c>
      <c r="AD1272" s="28">
        <v>0</v>
      </c>
      <c r="AE1272" s="28">
        <v>0</v>
      </c>
      <c r="AF1272" s="28">
        <v>0</v>
      </c>
      <c r="AG1272" s="28">
        <v>0</v>
      </c>
      <c r="AH1272" s="28">
        <v>0</v>
      </c>
      <c r="AI1272" s="28">
        <v>0</v>
      </c>
      <c r="AJ1272" s="28">
        <v>0</v>
      </c>
      <c r="AK1272" s="28">
        <v>0</v>
      </c>
      <c r="AL1272" s="28">
        <v>0.81628650000000003</v>
      </c>
      <c r="AM1272" s="28">
        <v>0.81628650000000003</v>
      </c>
      <c r="AN1272" s="28">
        <v>0</v>
      </c>
      <c r="AO1272" s="28">
        <v>0</v>
      </c>
      <c r="AP1272" s="28">
        <v>0</v>
      </c>
      <c r="AQ1272" s="28">
        <v>0</v>
      </c>
      <c r="AR1272" s="28">
        <v>0</v>
      </c>
      <c r="AS1272" s="28">
        <v>0</v>
      </c>
      <c r="AT1272" s="28">
        <v>0.81628650000000003</v>
      </c>
      <c r="AU1272" s="28">
        <v>1.6690371099999999</v>
      </c>
      <c r="AV1272" s="28">
        <v>0.16932928</v>
      </c>
      <c r="AW1272" s="28">
        <v>1.8383663899999998</v>
      </c>
      <c r="AX1272" s="28">
        <v>0</v>
      </c>
      <c r="AY1272" s="28">
        <v>0</v>
      </c>
      <c r="AZ1272" s="28">
        <v>1.8383663899999998</v>
      </c>
    </row>
    <row r="1273" spans="2:52" x14ac:dyDescent="0.25">
      <c r="B1273" s="15" t="s">
        <v>976</v>
      </c>
      <c r="C1273" s="28">
        <v>0.12490061999999999</v>
      </c>
      <c r="D1273" s="28">
        <v>6.3101619999999997E-2</v>
      </c>
      <c r="E1273" s="28">
        <v>2.4906199999999998E-3</v>
      </c>
      <c r="F1273" s="28">
        <v>4.5815000000000002E-2</v>
      </c>
      <c r="G1273" s="28">
        <v>1.4796E-2</v>
      </c>
      <c r="H1273" s="28">
        <v>6.1799E-2</v>
      </c>
      <c r="I1273" s="28">
        <v>4.0668999999999997E-2</v>
      </c>
      <c r="J1273" s="28">
        <v>5.3600000000000002E-3</v>
      </c>
      <c r="K1273" s="28">
        <v>1.5769999999999999E-2</v>
      </c>
      <c r="L1273" s="28">
        <v>0</v>
      </c>
      <c r="M1273" s="28">
        <v>60.058194100000001</v>
      </c>
      <c r="N1273" s="28">
        <v>59.924146999999998</v>
      </c>
      <c r="O1273" s="28">
        <v>0.1340471</v>
      </c>
      <c r="P1273" s="28">
        <v>0</v>
      </c>
      <c r="Q1273" s="28">
        <v>0</v>
      </c>
      <c r="R1273" s="28">
        <v>60.18309472</v>
      </c>
      <c r="S1273" s="28">
        <v>42.014527530000002</v>
      </c>
      <c r="T1273" s="28">
        <v>0</v>
      </c>
      <c r="U1273" s="28">
        <v>0</v>
      </c>
      <c r="V1273" s="28">
        <v>0</v>
      </c>
      <c r="W1273" s="28">
        <v>0</v>
      </c>
      <c r="X1273" s="28">
        <v>4.0387250000000003</v>
      </c>
      <c r="Y1273" s="28">
        <v>12.954000480000001</v>
      </c>
      <c r="Z1273" s="28">
        <v>0</v>
      </c>
      <c r="AA1273" s="28">
        <v>59.007253010000007</v>
      </c>
      <c r="AB1273" s="28">
        <v>1.17584171</v>
      </c>
      <c r="AC1273" s="28">
        <v>0</v>
      </c>
      <c r="AD1273" s="28">
        <v>0</v>
      </c>
      <c r="AE1273" s="28">
        <v>0</v>
      </c>
      <c r="AF1273" s="28">
        <v>0</v>
      </c>
      <c r="AG1273" s="28">
        <v>0</v>
      </c>
      <c r="AH1273" s="28">
        <v>0</v>
      </c>
      <c r="AI1273" s="28">
        <v>0</v>
      </c>
      <c r="AJ1273" s="28">
        <v>0</v>
      </c>
      <c r="AK1273" s="28">
        <v>0</v>
      </c>
      <c r="AL1273" s="28">
        <v>0</v>
      </c>
      <c r="AM1273" s="28">
        <v>0</v>
      </c>
      <c r="AN1273" s="28">
        <v>0</v>
      </c>
      <c r="AO1273" s="28">
        <v>0</v>
      </c>
      <c r="AP1273" s="28">
        <v>0</v>
      </c>
      <c r="AQ1273" s="28">
        <v>0</v>
      </c>
      <c r="AR1273" s="28">
        <v>0</v>
      </c>
      <c r="AS1273" s="28">
        <v>0</v>
      </c>
      <c r="AT1273" s="28">
        <v>0</v>
      </c>
      <c r="AU1273" s="28">
        <v>1.17584171</v>
      </c>
      <c r="AV1273" s="28">
        <v>0.11200477</v>
      </c>
      <c r="AW1273" s="28">
        <v>1.28784648</v>
      </c>
      <c r="AX1273" s="28">
        <v>0</v>
      </c>
      <c r="AY1273" s="28">
        <v>0</v>
      </c>
      <c r="AZ1273" s="28">
        <v>1.28784648</v>
      </c>
    </row>
    <row r="1274" spans="2:52" x14ac:dyDescent="0.25">
      <c r="B1274" s="15" t="s">
        <v>990</v>
      </c>
      <c r="C1274" s="28">
        <v>0.45005290000000003</v>
      </c>
      <c r="D1274" s="28">
        <v>4.6430400000000004E-2</v>
      </c>
      <c r="E1274" s="28">
        <v>2.0430400000000001E-2</v>
      </c>
      <c r="F1274" s="28">
        <v>9.4999999999999998E-3</v>
      </c>
      <c r="G1274" s="28">
        <v>1.6500000000000001E-2</v>
      </c>
      <c r="H1274" s="28">
        <v>0.4036225</v>
      </c>
      <c r="I1274" s="28">
        <v>1.6199999999999999E-2</v>
      </c>
      <c r="J1274" s="28">
        <v>3.0500000000000002E-3</v>
      </c>
      <c r="K1274" s="28">
        <v>9.0299999999999998E-3</v>
      </c>
      <c r="L1274" s="28">
        <v>0.37534250000000002</v>
      </c>
      <c r="M1274" s="28">
        <v>50.469301000000002</v>
      </c>
      <c r="N1274" s="28">
        <v>50.469301000000002</v>
      </c>
      <c r="O1274" s="28">
        <v>0</v>
      </c>
      <c r="P1274" s="28">
        <v>0</v>
      </c>
      <c r="Q1274" s="28">
        <v>0</v>
      </c>
      <c r="R1274" s="28">
        <v>50.919353899999997</v>
      </c>
      <c r="S1274" s="28">
        <v>29.89391616</v>
      </c>
      <c r="T1274" s="28">
        <v>5.3318900000000006E-3</v>
      </c>
      <c r="U1274" s="28">
        <v>0</v>
      </c>
      <c r="V1274" s="28">
        <v>0</v>
      </c>
      <c r="W1274" s="28">
        <v>0</v>
      </c>
      <c r="X1274" s="28">
        <v>12.396990199999999</v>
      </c>
      <c r="Y1274" s="28">
        <v>8.2403946299999991</v>
      </c>
      <c r="Z1274" s="28">
        <v>0</v>
      </c>
      <c r="AA1274" s="28">
        <v>50.536632880000006</v>
      </c>
      <c r="AB1274" s="28">
        <v>0.38272102000000002</v>
      </c>
      <c r="AC1274" s="28">
        <v>0</v>
      </c>
      <c r="AD1274" s="28">
        <v>0</v>
      </c>
      <c r="AE1274" s="28">
        <v>0</v>
      </c>
      <c r="AF1274" s="28">
        <v>0</v>
      </c>
      <c r="AG1274" s="28">
        <v>0</v>
      </c>
      <c r="AH1274" s="28">
        <v>0</v>
      </c>
      <c r="AI1274" s="28">
        <v>0</v>
      </c>
      <c r="AJ1274" s="28">
        <v>0</v>
      </c>
      <c r="AK1274" s="28">
        <v>0</v>
      </c>
      <c r="AL1274" s="28">
        <v>0</v>
      </c>
      <c r="AM1274" s="28">
        <v>0</v>
      </c>
      <c r="AN1274" s="28">
        <v>0</v>
      </c>
      <c r="AO1274" s="28">
        <v>0</v>
      </c>
      <c r="AP1274" s="28">
        <v>0</v>
      </c>
      <c r="AQ1274" s="28">
        <v>0</v>
      </c>
      <c r="AR1274" s="28">
        <v>0</v>
      </c>
      <c r="AS1274" s="28">
        <v>0</v>
      </c>
      <c r="AT1274" s="28">
        <v>0</v>
      </c>
      <c r="AU1274" s="28">
        <v>0.38272102000000002</v>
      </c>
      <c r="AV1274" s="28">
        <v>0.7051781800000001</v>
      </c>
      <c r="AW1274" s="28">
        <v>1.0878991999999998</v>
      </c>
      <c r="AX1274" s="28">
        <v>0</v>
      </c>
      <c r="AY1274" s="28">
        <v>0</v>
      </c>
      <c r="AZ1274" s="28">
        <v>1.0878991999999998</v>
      </c>
    </row>
    <row r="1275" spans="2:52" x14ac:dyDescent="0.25">
      <c r="B1275" s="15" t="s">
        <v>977</v>
      </c>
      <c r="C1275" s="28">
        <v>0.189</v>
      </c>
      <c r="D1275" s="28">
        <v>7.1480000000000002E-2</v>
      </c>
      <c r="E1275" s="28">
        <v>5.8500000000000002E-3</v>
      </c>
      <c r="F1275" s="28">
        <v>4.1599999999999998E-2</v>
      </c>
      <c r="G1275" s="28">
        <v>2.4029999999999999E-2</v>
      </c>
      <c r="H1275" s="28">
        <v>0.11752</v>
      </c>
      <c r="I1275" s="28">
        <v>6.3649999999999998E-2</v>
      </c>
      <c r="J1275" s="28">
        <v>4.0250000000000001E-2</v>
      </c>
      <c r="K1275" s="28">
        <v>0</v>
      </c>
      <c r="L1275" s="28">
        <v>1.362E-2</v>
      </c>
      <c r="M1275" s="28">
        <v>66.450199999999995</v>
      </c>
      <c r="N1275" s="28">
        <v>66.450199999999995</v>
      </c>
      <c r="O1275" s="28">
        <v>0</v>
      </c>
      <c r="P1275" s="28">
        <v>0</v>
      </c>
      <c r="Q1275" s="28">
        <v>0</v>
      </c>
      <c r="R1275" s="28">
        <v>66.639200000000002</v>
      </c>
      <c r="S1275" s="28">
        <v>36.242087349999998</v>
      </c>
      <c r="T1275" s="28">
        <v>1.5</v>
      </c>
      <c r="U1275" s="28">
        <v>3.1538962000000001</v>
      </c>
      <c r="V1275" s="28">
        <v>2.2817842000000002</v>
      </c>
      <c r="W1275" s="28">
        <v>2.0264190000000002</v>
      </c>
      <c r="X1275" s="28">
        <v>4.4652900000000004</v>
      </c>
      <c r="Y1275" s="28">
        <v>10.874305960000001</v>
      </c>
      <c r="Z1275" s="28">
        <v>0</v>
      </c>
      <c r="AA1275" s="28">
        <v>60.543782710000009</v>
      </c>
      <c r="AB1275" s="28">
        <v>6.0954172900000003</v>
      </c>
      <c r="AC1275" s="28">
        <v>0</v>
      </c>
      <c r="AD1275" s="28">
        <v>0</v>
      </c>
      <c r="AE1275" s="28">
        <v>0</v>
      </c>
      <c r="AF1275" s="28">
        <v>0</v>
      </c>
      <c r="AG1275" s="28">
        <v>0</v>
      </c>
      <c r="AH1275" s="28">
        <v>0</v>
      </c>
      <c r="AI1275" s="28">
        <v>0</v>
      </c>
      <c r="AJ1275" s="28">
        <v>0</v>
      </c>
      <c r="AK1275" s="28">
        <v>0</v>
      </c>
      <c r="AL1275" s="28">
        <v>0</v>
      </c>
      <c r="AM1275" s="28">
        <v>0</v>
      </c>
      <c r="AN1275" s="28">
        <v>0</v>
      </c>
      <c r="AO1275" s="28">
        <v>0</v>
      </c>
      <c r="AP1275" s="28">
        <v>0</v>
      </c>
      <c r="AQ1275" s="28">
        <v>0</v>
      </c>
      <c r="AR1275" s="28">
        <v>0</v>
      </c>
      <c r="AS1275" s="28">
        <v>0</v>
      </c>
      <c r="AT1275" s="28">
        <v>0</v>
      </c>
      <c r="AU1275" s="28">
        <v>6.0954172900000003</v>
      </c>
      <c r="AV1275" s="28">
        <v>7.0743920000000002E-2</v>
      </c>
      <c r="AW1275" s="28">
        <v>6.1661612100000003</v>
      </c>
      <c r="AX1275" s="28">
        <v>4.1239617299999995</v>
      </c>
      <c r="AY1275" s="28">
        <v>0</v>
      </c>
      <c r="AZ1275" s="28">
        <v>2.0421994799999998</v>
      </c>
    </row>
    <row r="1276" spans="2:52" x14ac:dyDescent="0.25">
      <c r="B1276" s="15" t="s">
        <v>978</v>
      </c>
      <c r="C1276" s="28">
        <v>7.3712180000000002E-2</v>
      </c>
      <c r="D1276" s="28">
        <v>5.7799100000000001E-3</v>
      </c>
      <c r="E1276" s="28">
        <v>1.77991E-3</v>
      </c>
      <c r="F1276" s="28">
        <v>2.0999999999999999E-3</v>
      </c>
      <c r="G1276" s="28">
        <v>1.9E-3</v>
      </c>
      <c r="H1276" s="28">
        <v>6.7932270000000003E-2</v>
      </c>
      <c r="I1276" s="28">
        <v>6.0269999999999997E-2</v>
      </c>
      <c r="J1276" s="28">
        <v>5.5622700000000002E-3</v>
      </c>
      <c r="K1276" s="28">
        <v>2.0999999999999999E-3</v>
      </c>
      <c r="L1276" s="28">
        <v>0</v>
      </c>
      <c r="M1276" s="28">
        <v>61.216834950000006</v>
      </c>
      <c r="N1276" s="28">
        <v>60.944454999999998</v>
      </c>
      <c r="O1276" s="28">
        <v>0.27237995000000004</v>
      </c>
      <c r="P1276" s="28">
        <v>0</v>
      </c>
      <c r="Q1276" s="28">
        <v>0</v>
      </c>
      <c r="R1276" s="28">
        <v>61.29054713</v>
      </c>
      <c r="S1276" s="28">
        <v>38.907271489999999</v>
      </c>
      <c r="T1276" s="28">
        <v>0</v>
      </c>
      <c r="U1276" s="28">
        <v>0</v>
      </c>
      <c r="V1276" s="28">
        <v>0</v>
      </c>
      <c r="W1276" s="28">
        <v>0</v>
      </c>
      <c r="X1276" s="28">
        <v>4.8789669500000006</v>
      </c>
      <c r="Y1276" s="28">
        <v>5.9738491199999997</v>
      </c>
      <c r="Z1276" s="28">
        <v>0</v>
      </c>
      <c r="AA1276" s="28">
        <v>49.760087560000002</v>
      </c>
      <c r="AB1276" s="28">
        <v>11.530459569999998</v>
      </c>
      <c r="AC1276" s="28">
        <v>0</v>
      </c>
      <c r="AD1276" s="28">
        <v>0</v>
      </c>
      <c r="AE1276" s="28">
        <v>0</v>
      </c>
      <c r="AF1276" s="28">
        <v>0</v>
      </c>
      <c r="AG1276" s="28">
        <v>0</v>
      </c>
      <c r="AH1276" s="28">
        <v>0</v>
      </c>
      <c r="AI1276" s="28">
        <v>0</v>
      </c>
      <c r="AJ1276" s="28">
        <v>0</v>
      </c>
      <c r="AK1276" s="28">
        <v>0</v>
      </c>
      <c r="AL1276" s="28">
        <v>8.9499999999999993</v>
      </c>
      <c r="AM1276" s="28">
        <v>8.9499999999999993</v>
      </c>
      <c r="AN1276" s="28">
        <v>0</v>
      </c>
      <c r="AO1276" s="28">
        <v>0</v>
      </c>
      <c r="AP1276" s="28">
        <v>0</v>
      </c>
      <c r="AQ1276" s="28">
        <v>0</v>
      </c>
      <c r="AR1276" s="28">
        <v>0</v>
      </c>
      <c r="AS1276" s="28">
        <v>0</v>
      </c>
      <c r="AT1276" s="28">
        <v>8.9499999999999993</v>
      </c>
      <c r="AU1276" s="28">
        <v>2.5804595700000004</v>
      </c>
      <c r="AV1276" s="28">
        <v>0.35549457000000001</v>
      </c>
      <c r="AW1276" s="28">
        <v>2.9359541400000002</v>
      </c>
      <c r="AX1276" s="28">
        <v>0</v>
      </c>
      <c r="AY1276" s="28">
        <v>0</v>
      </c>
      <c r="AZ1276" s="28">
        <v>2.9359541400000002</v>
      </c>
    </row>
    <row r="1277" spans="2:52" x14ac:dyDescent="0.25">
      <c r="B1277" s="15" t="s">
        <v>980</v>
      </c>
      <c r="C1277" s="28">
        <v>0.17326657000000001</v>
      </c>
      <c r="D1277" s="28">
        <v>1.3321E-2</v>
      </c>
      <c r="E1277" s="28">
        <v>1.2071E-2</v>
      </c>
      <c r="F1277" s="28">
        <v>0</v>
      </c>
      <c r="G1277" s="28">
        <v>1.25E-3</v>
      </c>
      <c r="H1277" s="28">
        <v>0.15994557000000001</v>
      </c>
      <c r="I1277" s="28">
        <v>7.9699999999999993E-2</v>
      </c>
      <c r="J1277" s="28">
        <v>0</v>
      </c>
      <c r="K1277" s="28">
        <v>8.0245570000000002E-2</v>
      </c>
      <c r="L1277" s="28">
        <v>0</v>
      </c>
      <c r="M1277" s="28">
        <v>72.489405000000005</v>
      </c>
      <c r="N1277" s="28">
        <v>72.489405000000005</v>
      </c>
      <c r="O1277" s="28">
        <v>0</v>
      </c>
      <c r="P1277" s="28">
        <v>0</v>
      </c>
      <c r="Q1277" s="28">
        <v>0</v>
      </c>
      <c r="R1277" s="28">
        <v>72.662671569999986</v>
      </c>
      <c r="S1277" s="28">
        <v>41.847285390000003</v>
      </c>
      <c r="T1277" s="28">
        <v>0</v>
      </c>
      <c r="U1277" s="28">
        <v>4.1358169500000006</v>
      </c>
      <c r="V1277" s="28">
        <v>0</v>
      </c>
      <c r="W1277" s="28">
        <v>0</v>
      </c>
      <c r="X1277" s="28">
        <v>3.6402729500000004</v>
      </c>
      <c r="Y1277" s="28">
        <v>22.949573059999999</v>
      </c>
      <c r="Z1277" s="28">
        <v>0</v>
      </c>
      <c r="AA1277" s="28">
        <v>72.572948350000004</v>
      </c>
      <c r="AB1277" s="28">
        <v>8.9723220000000006E-2</v>
      </c>
      <c r="AC1277" s="28">
        <v>0</v>
      </c>
      <c r="AD1277" s="28">
        <v>0</v>
      </c>
      <c r="AE1277" s="28">
        <v>0</v>
      </c>
      <c r="AF1277" s="28">
        <v>0</v>
      </c>
      <c r="AG1277" s="28">
        <v>0</v>
      </c>
      <c r="AH1277" s="28">
        <v>0</v>
      </c>
      <c r="AI1277" s="28">
        <v>0</v>
      </c>
      <c r="AJ1277" s="28">
        <v>0</v>
      </c>
      <c r="AK1277" s="28">
        <v>0</v>
      </c>
      <c r="AL1277" s="28">
        <v>0</v>
      </c>
      <c r="AM1277" s="28">
        <v>0</v>
      </c>
      <c r="AN1277" s="28">
        <v>0</v>
      </c>
      <c r="AO1277" s="28">
        <v>0</v>
      </c>
      <c r="AP1277" s="28">
        <v>0</v>
      </c>
      <c r="AQ1277" s="28">
        <v>0</v>
      </c>
      <c r="AR1277" s="28">
        <v>0</v>
      </c>
      <c r="AS1277" s="28">
        <v>0</v>
      </c>
      <c r="AT1277" s="28">
        <v>0</v>
      </c>
      <c r="AU1277" s="28">
        <v>8.9723220000000006E-2</v>
      </c>
      <c r="AV1277" s="28">
        <v>0.43946036999999999</v>
      </c>
      <c r="AW1277" s="28">
        <v>0.52918358999999993</v>
      </c>
      <c r="AX1277" s="28">
        <v>0</v>
      </c>
      <c r="AY1277" s="28">
        <v>0</v>
      </c>
      <c r="AZ1277" s="28">
        <v>0.52918358999999993</v>
      </c>
    </row>
    <row r="1278" spans="2:52" x14ac:dyDescent="0.25">
      <c r="B1278" s="15" t="s">
        <v>992</v>
      </c>
      <c r="C1278" s="28">
        <v>3.6054169999999996E-2</v>
      </c>
      <c r="D1278" s="28">
        <v>2.1159169999999998E-2</v>
      </c>
      <c r="E1278" s="28">
        <v>8.7141700000000002E-3</v>
      </c>
      <c r="F1278" s="28">
        <v>0</v>
      </c>
      <c r="G1278" s="28">
        <v>1.2444999999999999E-2</v>
      </c>
      <c r="H1278" s="28">
        <v>1.4895E-2</v>
      </c>
      <c r="I1278" s="28">
        <v>1.2145E-2</v>
      </c>
      <c r="J1278" s="28">
        <v>2.7499999999999998E-3</v>
      </c>
      <c r="K1278" s="28">
        <v>0</v>
      </c>
      <c r="L1278" s="28">
        <v>0</v>
      </c>
      <c r="M1278" s="28">
        <v>52.618301000000002</v>
      </c>
      <c r="N1278" s="28">
        <v>52.618301000000002</v>
      </c>
      <c r="O1278" s="28">
        <v>0</v>
      </c>
      <c r="P1278" s="28">
        <v>0</v>
      </c>
      <c r="Q1278" s="28">
        <v>0</v>
      </c>
      <c r="R1278" s="28">
        <v>52.654355170000002</v>
      </c>
      <c r="S1278" s="28">
        <v>33.560041479999995</v>
      </c>
      <c r="T1278" s="28">
        <v>0</v>
      </c>
      <c r="U1278" s="28">
        <v>0</v>
      </c>
      <c r="V1278" s="28">
        <v>0</v>
      </c>
      <c r="W1278" s="28">
        <v>0</v>
      </c>
      <c r="X1278" s="28">
        <v>5.0207231299999995</v>
      </c>
      <c r="Y1278" s="28">
        <v>11.99981713</v>
      </c>
      <c r="Z1278" s="28">
        <v>0</v>
      </c>
      <c r="AA1278" s="28">
        <v>50.58058174</v>
      </c>
      <c r="AB1278" s="28">
        <v>2.0737734300000001</v>
      </c>
      <c r="AC1278" s="28">
        <v>0</v>
      </c>
      <c r="AD1278" s="28">
        <v>0</v>
      </c>
      <c r="AE1278" s="28">
        <v>0</v>
      </c>
      <c r="AF1278" s="28">
        <v>0</v>
      </c>
      <c r="AG1278" s="28">
        <v>0</v>
      </c>
      <c r="AH1278" s="28">
        <v>0</v>
      </c>
      <c r="AI1278" s="28">
        <v>0</v>
      </c>
      <c r="AJ1278" s="28">
        <v>0</v>
      </c>
      <c r="AK1278" s="28">
        <v>0</v>
      </c>
      <c r="AL1278" s="28">
        <v>2</v>
      </c>
      <c r="AM1278" s="28">
        <v>2</v>
      </c>
      <c r="AN1278" s="28">
        <v>0</v>
      </c>
      <c r="AO1278" s="28">
        <v>0</v>
      </c>
      <c r="AP1278" s="28">
        <v>0</v>
      </c>
      <c r="AQ1278" s="28">
        <v>0</v>
      </c>
      <c r="AR1278" s="28">
        <v>0</v>
      </c>
      <c r="AS1278" s="28">
        <v>0</v>
      </c>
      <c r="AT1278" s="28">
        <v>2</v>
      </c>
      <c r="AU1278" s="28">
        <v>7.3773430000000001E-2</v>
      </c>
      <c r="AV1278" s="28">
        <v>0.68841542999999994</v>
      </c>
      <c r="AW1278" s="28">
        <v>0.76218886000000008</v>
      </c>
      <c r="AX1278" s="28">
        <v>0</v>
      </c>
      <c r="AY1278" s="28">
        <v>0</v>
      </c>
      <c r="AZ1278" s="28">
        <v>0.76218886000000008</v>
      </c>
    </row>
    <row r="1279" spans="2:52" x14ac:dyDescent="0.25">
      <c r="B1279" s="15" t="s">
        <v>991</v>
      </c>
      <c r="C1279" s="28">
        <v>0.35844018</v>
      </c>
      <c r="D1279" s="28">
        <v>0.2255472</v>
      </c>
      <c r="E1279" s="28">
        <v>0.10877719999999999</v>
      </c>
      <c r="F1279" s="28">
        <v>7.8530000000000003E-2</v>
      </c>
      <c r="G1279" s="28">
        <v>3.8240000000000003E-2</v>
      </c>
      <c r="H1279" s="28">
        <v>0.13289297999999999</v>
      </c>
      <c r="I1279" s="28">
        <v>0.12604998000000001</v>
      </c>
      <c r="J1279" s="28">
        <v>6.8430000000000001E-3</v>
      </c>
      <c r="K1279" s="28">
        <v>0</v>
      </c>
      <c r="L1279" s="28">
        <v>0</v>
      </c>
      <c r="M1279" s="28">
        <v>67.49053751999999</v>
      </c>
      <c r="N1279" s="28">
        <v>67.314323999999999</v>
      </c>
      <c r="O1279" s="28">
        <v>0.17621351999999998</v>
      </c>
      <c r="P1279" s="28">
        <v>0</v>
      </c>
      <c r="Q1279" s="28">
        <v>0</v>
      </c>
      <c r="R1279" s="28">
        <v>67.848977700000006</v>
      </c>
      <c r="S1279" s="28">
        <v>39.422918119999999</v>
      </c>
      <c r="T1279" s="28">
        <v>0</v>
      </c>
      <c r="U1279" s="28">
        <v>3.0877794600000001</v>
      </c>
      <c r="V1279" s="28">
        <v>0</v>
      </c>
      <c r="W1279" s="28">
        <v>0</v>
      </c>
      <c r="X1279" s="28">
        <v>2.8835912000000001</v>
      </c>
      <c r="Y1279" s="28">
        <v>19.59124538</v>
      </c>
      <c r="Z1279" s="28">
        <v>0</v>
      </c>
      <c r="AA1279" s="28">
        <v>64.98553416</v>
      </c>
      <c r="AB1279" s="28">
        <v>2.86344354</v>
      </c>
      <c r="AC1279" s="28">
        <v>0</v>
      </c>
      <c r="AD1279" s="28">
        <v>0</v>
      </c>
      <c r="AE1279" s="28">
        <v>0</v>
      </c>
      <c r="AF1279" s="28">
        <v>0</v>
      </c>
      <c r="AG1279" s="28">
        <v>0</v>
      </c>
      <c r="AH1279" s="28">
        <v>0</v>
      </c>
      <c r="AI1279" s="28">
        <v>0</v>
      </c>
      <c r="AJ1279" s="28">
        <v>0</v>
      </c>
      <c r="AK1279" s="28">
        <v>0</v>
      </c>
      <c r="AL1279" s="28">
        <v>2.2999999999999998</v>
      </c>
      <c r="AM1279" s="28">
        <v>2.2999999999999998</v>
      </c>
      <c r="AN1279" s="28">
        <v>0</v>
      </c>
      <c r="AO1279" s="28">
        <v>0</v>
      </c>
      <c r="AP1279" s="28">
        <v>0</v>
      </c>
      <c r="AQ1279" s="28">
        <v>0</v>
      </c>
      <c r="AR1279" s="28">
        <v>0</v>
      </c>
      <c r="AS1279" s="28">
        <v>0</v>
      </c>
      <c r="AT1279" s="28">
        <v>2.2999999999999998</v>
      </c>
      <c r="AU1279" s="28">
        <v>0.56344354000000008</v>
      </c>
      <c r="AV1279" s="28">
        <v>1.91776137</v>
      </c>
      <c r="AW1279" s="28">
        <v>2.4812049100000002</v>
      </c>
      <c r="AX1279" s="28">
        <v>0</v>
      </c>
      <c r="AY1279" s="28">
        <v>0</v>
      </c>
      <c r="AZ1279" s="28">
        <v>2.4812049100000002</v>
      </c>
    </row>
    <row r="1280" spans="2:52" x14ac:dyDescent="0.25">
      <c r="B1280" s="15" t="s">
        <v>989</v>
      </c>
      <c r="C1280" s="28">
        <v>0.39109780999999999</v>
      </c>
      <c r="D1280" s="28">
        <v>0.11965757</v>
      </c>
      <c r="E1280" s="28">
        <v>4.6098E-2</v>
      </c>
      <c r="F1280" s="28">
        <v>3.5883819999999997E-2</v>
      </c>
      <c r="G1280" s="28">
        <v>3.7675750000000001E-2</v>
      </c>
      <c r="H1280" s="28">
        <v>0.27144024</v>
      </c>
      <c r="I1280" s="28">
        <v>7.4257879999999998E-2</v>
      </c>
      <c r="J1280" s="28">
        <v>2.5184000000000002E-2</v>
      </c>
      <c r="K1280" s="28">
        <v>9.4321820000000001E-2</v>
      </c>
      <c r="L1280" s="28">
        <v>7.7676539999999988E-2</v>
      </c>
      <c r="M1280" s="28">
        <v>59.77646</v>
      </c>
      <c r="N1280" s="28">
        <v>59.77646</v>
      </c>
      <c r="O1280" s="28">
        <v>0</v>
      </c>
      <c r="P1280" s="28">
        <v>0</v>
      </c>
      <c r="Q1280" s="28">
        <v>0</v>
      </c>
      <c r="R1280" s="28">
        <v>60.167557810000005</v>
      </c>
      <c r="S1280" s="28">
        <v>40.84638116</v>
      </c>
      <c r="T1280" s="28">
        <v>3.0290226500000004</v>
      </c>
      <c r="U1280" s="28">
        <v>0</v>
      </c>
      <c r="V1280" s="28">
        <v>0</v>
      </c>
      <c r="W1280" s="28">
        <v>0</v>
      </c>
      <c r="X1280" s="28">
        <v>3.00553895</v>
      </c>
      <c r="Y1280" s="28">
        <v>12.508319970000001</v>
      </c>
      <c r="Z1280" s="28">
        <v>0</v>
      </c>
      <c r="AA1280" s="28">
        <v>59.389262729999999</v>
      </c>
      <c r="AB1280" s="28">
        <v>0.77829507999999992</v>
      </c>
      <c r="AC1280" s="28">
        <v>0</v>
      </c>
      <c r="AD1280" s="28">
        <v>0</v>
      </c>
      <c r="AE1280" s="28">
        <v>0</v>
      </c>
      <c r="AF1280" s="28">
        <v>0</v>
      </c>
      <c r="AG1280" s="28">
        <v>0</v>
      </c>
      <c r="AH1280" s="28">
        <v>0</v>
      </c>
      <c r="AI1280" s="28">
        <v>0</v>
      </c>
      <c r="AJ1280" s="28">
        <v>0</v>
      </c>
      <c r="AK1280" s="28">
        <v>0</v>
      </c>
      <c r="AL1280" s="28">
        <v>0.43839277000000004</v>
      </c>
      <c r="AM1280" s="28">
        <v>0.43839277000000004</v>
      </c>
      <c r="AN1280" s="28">
        <v>0</v>
      </c>
      <c r="AO1280" s="28">
        <v>0</v>
      </c>
      <c r="AP1280" s="28">
        <v>0</v>
      </c>
      <c r="AQ1280" s="28">
        <v>0</v>
      </c>
      <c r="AR1280" s="28">
        <v>0</v>
      </c>
      <c r="AS1280" s="28">
        <v>0</v>
      </c>
      <c r="AT1280" s="28">
        <v>0.43839277000000004</v>
      </c>
      <c r="AU1280" s="28">
        <v>0.33990230999999999</v>
      </c>
      <c r="AV1280" s="28">
        <v>1.89635015</v>
      </c>
      <c r="AW1280" s="28">
        <v>2.2362524599999998</v>
      </c>
      <c r="AX1280" s="28">
        <v>0</v>
      </c>
      <c r="AY1280" s="28">
        <v>0</v>
      </c>
      <c r="AZ1280" s="28">
        <v>2.2362524599999998</v>
      </c>
    </row>
    <row r="1281" spans="2:52" x14ac:dyDescent="0.25">
      <c r="B1281" s="15" t="s">
        <v>981</v>
      </c>
      <c r="C1281" s="28">
        <v>0.67520291999999993</v>
      </c>
      <c r="D1281" s="28">
        <v>0.37347991999999997</v>
      </c>
      <c r="E1281" s="28">
        <v>0.15715371999999997</v>
      </c>
      <c r="F1281" s="28">
        <v>0.1486025</v>
      </c>
      <c r="G1281" s="28">
        <v>6.7723699999999998E-2</v>
      </c>
      <c r="H1281" s="28">
        <v>0.30172300000000002</v>
      </c>
      <c r="I1281" s="28">
        <v>0.11300300000000001</v>
      </c>
      <c r="J1281" s="28">
        <v>0.18872</v>
      </c>
      <c r="K1281" s="28">
        <v>0</v>
      </c>
      <c r="L1281" s="28">
        <v>0</v>
      </c>
      <c r="M1281" s="28">
        <v>84.031075180000002</v>
      </c>
      <c r="N1281" s="28">
        <v>83.893219000000002</v>
      </c>
      <c r="O1281" s="28">
        <v>0.13785617999999999</v>
      </c>
      <c r="P1281" s="28">
        <v>0</v>
      </c>
      <c r="Q1281" s="28">
        <v>0</v>
      </c>
      <c r="R1281" s="28">
        <v>84.706278100000006</v>
      </c>
      <c r="S1281" s="28">
        <v>54.668752850000004</v>
      </c>
      <c r="T1281" s="28">
        <v>0</v>
      </c>
      <c r="U1281" s="28">
        <v>0.83893218999999997</v>
      </c>
      <c r="V1281" s="28">
        <v>0</v>
      </c>
      <c r="W1281" s="28">
        <v>0</v>
      </c>
      <c r="X1281" s="28">
        <v>6.88540434</v>
      </c>
      <c r="Y1281" s="28">
        <v>9.7409538800000011</v>
      </c>
      <c r="Z1281" s="28">
        <v>2.5996429600000002</v>
      </c>
      <c r="AA1281" s="28">
        <v>74.733686219999981</v>
      </c>
      <c r="AB1281" s="28">
        <v>9.9725918799999995</v>
      </c>
      <c r="AC1281" s="28">
        <v>0</v>
      </c>
      <c r="AD1281" s="28">
        <v>0</v>
      </c>
      <c r="AE1281" s="28">
        <v>0</v>
      </c>
      <c r="AF1281" s="28">
        <v>0</v>
      </c>
      <c r="AG1281" s="28">
        <v>0</v>
      </c>
      <c r="AH1281" s="28">
        <v>0</v>
      </c>
      <c r="AI1281" s="28">
        <v>0</v>
      </c>
      <c r="AJ1281" s="28">
        <v>0</v>
      </c>
      <c r="AK1281" s="28">
        <v>0</v>
      </c>
      <c r="AL1281" s="28">
        <v>3.77</v>
      </c>
      <c r="AM1281" s="28">
        <v>3.77</v>
      </c>
      <c r="AN1281" s="28">
        <v>0</v>
      </c>
      <c r="AO1281" s="28">
        <v>0</v>
      </c>
      <c r="AP1281" s="28">
        <v>6.0503570399999997</v>
      </c>
      <c r="AQ1281" s="28">
        <v>6.0503570399999997</v>
      </c>
      <c r="AR1281" s="28">
        <v>0</v>
      </c>
      <c r="AS1281" s="28">
        <v>0</v>
      </c>
      <c r="AT1281" s="28">
        <v>9.8203570399999993</v>
      </c>
      <c r="AU1281" s="28">
        <v>0.15223484000000001</v>
      </c>
      <c r="AV1281" s="28">
        <v>2.0138568999999999</v>
      </c>
      <c r="AW1281" s="28">
        <v>2.1660917400000002</v>
      </c>
      <c r="AX1281" s="28">
        <v>0</v>
      </c>
      <c r="AY1281" s="28">
        <v>0</v>
      </c>
      <c r="AZ1281" s="28">
        <v>2.1660917400000002</v>
      </c>
    </row>
    <row r="1282" spans="2:52" x14ac:dyDescent="0.25">
      <c r="B1282" s="15" t="s">
        <v>982</v>
      </c>
      <c r="C1282" s="28">
        <v>0.51541201000000003</v>
      </c>
      <c r="D1282" s="28">
        <v>0.24768701000000001</v>
      </c>
      <c r="E1282" s="28">
        <v>4.9027009999999996E-2</v>
      </c>
      <c r="F1282" s="28">
        <v>8.6929999999999993E-2</v>
      </c>
      <c r="G1282" s="28">
        <v>0.11173</v>
      </c>
      <c r="H1282" s="28">
        <v>0.26772499999999999</v>
      </c>
      <c r="I1282" s="28">
        <v>0.20738999999999999</v>
      </c>
      <c r="J1282" s="28">
        <v>6.0335E-2</v>
      </c>
      <c r="K1282" s="28">
        <v>0</v>
      </c>
      <c r="L1282" s="28">
        <v>0</v>
      </c>
      <c r="M1282" s="28">
        <v>108.48382767</v>
      </c>
      <c r="N1282" s="28">
        <v>107.737297</v>
      </c>
      <c r="O1282" s="28">
        <v>0.74653067000000006</v>
      </c>
      <c r="P1282" s="28">
        <v>0</v>
      </c>
      <c r="Q1282" s="28">
        <v>0</v>
      </c>
      <c r="R1282" s="28">
        <v>108.99923968</v>
      </c>
      <c r="S1282" s="28">
        <v>53.763427700000001</v>
      </c>
      <c r="T1282" s="28">
        <v>0</v>
      </c>
      <c r="U1282" s="28">
        <v>0</v>
      </c>
      <c r="V1282" s="28">
        <v>0</v>
      </c>
      <c r="W1282" s="28">
        <v>0</v>
      </c>
      <c r="X1282" s="28">
        <v>9.4576695600000011</v>
      </c>
      <c r="Y1282" s="28">
        <v>35.533515840000007</v>
      </c>
      <c r="Z1282" s="28">
        <v>0</v>
      </c>
      <c r="AA1282" s="28">
        <v>98.754613100000014</v>
      </c>
      <c r="AB1282" s="28">
        <v>10.24462658</v>
      </c>
      <c r="AC1282" s="28">
        <v>0</v>
      </c>
      <c r="AD1282" s="28">
        <v>0</v>
      </c>
      <c r="AE1282" s="28">
        <v>0</v>
      </c>
      <c r="AF1282" s="28">
        <v>0</v>
      </c>
      <c r="AG1282" s="28">
        <v>0</v>
      </c>
      <c r="AH1282" s="28">
        <v>0</v>
      </c>
      <c r="AI1282" s="28">
        <v>0</v>
      </c>
      <c r="AJ1282" s="28">
        <v>0</v>
      </c>
      <c r="AK1282" s="28">
        <v>0</v>
      </c>
      <c r="AL1282" s="28">
        <v>6.4</v>
      </c>
      <c r="AM1282" s="28">
        <v>6.4</v>
      </c>
      <c r="AN1282" s="28">
        <v>0</v>
      </c>
      <c r="AO1282" s="28">
        <v>0</v>
      </c>
      <c r="AP1282" s="28">
        <v>0</v>
      </c>
      <c r="AQ1282" s="28">
        <v>0</v>
      </c>
      <c r="AR1282" s="28">
        <v>0</v>
      </c>
      <c r="AS1282" s="28">
        <v>0</v>
      </c>
      <c r="AT1282" s="28">
        <v>6.4</v>
      </c>
      <c r="AU1282" s="28">
        <v>3.8446265799999999</v>
      </c>
      <c r="AV1282" s="28">
        <v>1.1215681</v>
      </c>
      <c r="AW1282" s="28">
        <v>4.966194680000001</v>
      </c>
      <c r="AX1282" s="28">
        <v>5.9729499999999994E-3</v>
      </c>
      <c r="AY1282" s="28">
        <v>0</v>
      </c>
      <c r="AZ1282" s="28">
        <v>4.9602217300000007</v>
      </c>
    </row>
    <row r="1283" spans="2:52" x14ac:dyDescent="0.25">
      <c r="B1283" s="15" t="s">
        <v>983</v>
      </c>
      <c r="C1283" s="28">
        <v>0.37490617999999992</v>
      </c>
      <c r="D1283" s="28">
        <v>6.9648589999999996E-2</v>
      </c>
      <c r="E1283" s="28">
        <v>4.7263589999999994E-2</v>
      </c>
      <c r="F1283" s="28">
        <v>3.5000000000000001E-3</v>
      </c>
      <c r="G1283" s="28">
        <v>1.8884999999999999E-2</v>
      </c>
      <c r="H1283" s="28">
        <v>0.30525758999999997</v>
      </c>
      <c r="I1283" s="28">
        <v>1.7500000000000002E-2</v>
      </c>
      <c r="J1283" s="28">
        <v>2.5000000000000001E-3</v>
      </c>
      <c r="K1283" s="28">
        <v>0.10390239</v>
      </c>
      <c r="L1283" s="28">
        <v>0.18135519999999999</v>
      </c>
      <c r="M1283" s="28">
        <v>46.499169999999999</v>
      </c>
      <c r="N1283" s="28">
        <v>46.499169999999999</v>
      </c>
      <c r="O1283" s="28">
        <v>0</v>
      </c>
      <c r="P1283" s="28">
        <v>0</v>
      </c>
      <c r="Q1283" s="28">
        <v>0</v>
      </c>
      <c r="R1283" s="28">
        <v>46.874076180000003</v>
      </c>
      <c r="S1283" s="28">
        <v>30.482715239999997</v>
      </c>
      <c r="T1283" s="28">
        <v>1.0624450000000001E-2</v>
      </c>
      <c r="U1283" s="28">
        <v>0</v>
      </c>
      <c r="V1283" s="28">
        <v>0</v>
      </c>
      <c r="W1283" s="28">
        <v>0</v>
      </c>
      <c r="X1283" s="28">
        <v>4.6694209899999999</v>
      </c>
      <c r="Y1283" s="28">
        <v>10.800537759999999</v>
      </c>
      <c r="Z1283" s="28">
        <v>0</v>
      </c>
      <c r="AA1283" s="28">
        <v>45.963298439999996</v>
      </c>
      <c r="AB1283" s="28">
        <v>0.91077774</v>
      </c>
      <c r="AC1283" s="28">
        <v>0</v>
      </c>
      <c r="AD1283" s="28">
        <v>0</v>
      </c>
      <c r="AE1283" s="28">
        <v>0</v>
      </c>
      <c r="AF1283" s="28">
        <v>0</v>
      </c>
      <c r="AG1283" s="28">
        <v>0</v>
      </c>
      <c r="AH1283" s="28">
        <v>0</v>
      </c>
      <c r="AI1283" s="28">
        <v>0</v>
      </c>
      <c r="AJ1283" s="28">
        <v>0</v>
      </c>
      <c r="AK1283" s="28">
        <v>0</v>
      </c>
      <c r="AL1283" s="28">
        <v>0.8</v>
      </c>
      <c r="AM1283" s="28">
        <v>0.8</v>
      </c>
      <c r="AN1283" s="28">
        <v>0</v>
      </c>
      <c r="AO1283" s="28">
        <v>0</v>
      </c>
      <c r="AP1283" s="28">
        <v>0</v>
      </c>
      <c r="AQ1283" s="28">
        <v>0</v>
      </c>
      <c r="AR1283" s="28">
        <v>0</v>
      </c>
      <c r="AS1283" s="28">
        <v>0</v>
      </c>
      <c r="AT1283" s="28">
        <v>0.8</v>
      </c>
      <c r="AU1283" s="28">
        <v>0.11077773999999999</v>
      </c>
      <c r="AV1283" s="28">
        <v>0.29725859000000004</v>
      </c>
      <c r="AW1283" s="28">
        <v>0.40803633</v>
      </c>
      <c r="AX1283" s="28">
        <v>0</v>
      </c>
      <c r="AY1283" s="28">
        <v>0</v>
      </c>
      <c r="AZ1283" s="28">
        <v>0.40803633</v>
      </c>
    </row>
    <row r="1284" spans="2:52" x14ac:dyDescent="0.25">
      <c r="B1284" s="15" t="s">
        <v>984</v>
      </c>
      <c r="C1284" s="28">
        <v>2.6659846900000002</v>
      </c>
      <c r="D1284" s="28">
        <v>0.72012388000000005</v>
      </c>
      <c r="E1284" s="28">
        <v>0.24805413000000001</v>
      </c>
      <c r="F1284" s="28">
        <v>0.395951</v>
      </c>
      <c r="G1284" s="28">
        <v>7.6118749999999999E-2</v>
      </c>
      <c r="H1284" s="28">
        <v>1.9458608100000001</v>
      </c>
      <c r="I1284" s="28">
        <v>0.41281499999999999</v>
      </c>
      <c r="J1284" s="28">
        <v>2.5399999999999999E-2</v>
      </c>
      <c r="K1284" s="28">
        <v>1.47E-2</v>
      </c>
      <c r="L1284" s="28">
        <v>1.4929458100000002</v>
      </c>
      <c r="M1284" s="28">
        <v>94.641216529999994</v>
      </c>
      <c r="N1284" s="28">
        <v>91.316609999999997</v>
      </c>
      <c r="O1284" s="28">
        <v>3.3246065299999996</v>
      </c>
      <c r="P1284" s="28">
        <v>0</v>
      </c>
      <c r="Q1284" s="28">
        <v>0</v>
      </c>
      <c r="R1284" s="28">
        <v>97.307201219999996</v>
      </c>
      <c r="S1284" s="28">
        <v>60.798554659999994</v>
      </c>
      <c r="T1284" s="28">
        <v>0.14571025000000001</v>
      </c>
      <c r="U1284" s="28">
        <v>0.6</v>
      </c>
      <c r="V1284" s="28">
        <v>0</v>
      </c>
      <c r="W1284" s="28">
        <v>0</v>
      </c>
      <c r="X1284" s="28">
        <v>4.9401305000000004</v>
      </c>
      <c r="Y1284" s="28">
        <v>24.868279670000003</v>
      </c>
      <c r="Z1284" s="28">
        <v>0</v>
      </c>
      <c r="AA1284" s="28">
        <v>91.352675079999997</v>
      </c>
      <c r="AB1284" s="28">
        <v>5.9545261399999996</v>
      </c>
      <c r="AC1284" s="28">
        <v>0</v>
      </c>
      <c r="AD1284" s="28">
        <v>0</v>
      </c>
      <c r="AE1284" s="28">
        <v>0</v>
      </c>
      <c r="AF1284" s="28">
        <v>0</v>
      </c>
      <c r="AG1284" s="28">
        <v>0</v>
      </c>
      <c r="AH1284" s="28">
        <v>0</v>
      </c>
      <c r="AI1284" s="28">
        <v>0</v>
      </c>
      <c r="AJ1284" s="28">
        <v>0</v>
      </c>
      <c r="AK1284" s="28">
        <v>0</v>
      </c>
      <c r="AL1284" s="28">
        <v>5.835</v>
      </c>
      <c r="AM1284" s="28">
        <v>5.835</v>
      </c>
      <c r="AN1284" s="28">
        <v>0</v>
      </c>
      <c r="AO1284" s="28">
        <v>0</v>
      </c>
      <c r="AP1284" s="28">
        <v>0</v>
      </c>
      <c r="AQ1284" s="28">
        <v>0</v>
      </c>
      <c r="AR1284" s="28">
        <v>0</v>
      </c>
      <c r="AS1284" s="28">
        <v>0</v>
      </c>
      <c r="AT1284" s="28">
        <v>5.835</v>
      </c>
      <c r="AU1284" s="28">
        <v>0.11952614</v>
      </c>
      <c r="AV1284" s="28">
        <v>4.0811529999999996</v>
      </c>
      <c r="AW1284" s="28">
        <v>4.2006791400000001</v>
      </c>
      <c r="AX1284" s="28">
        <v>0</v>
      </c>
      <c r="AY1284" s="28">
        <v>0</v>
      </c>
      <c r="AZ1284" s="28">
        <v>4.2006791400000001</v>
      </c>
    </row>
    <row r="1285" spans="2:52" x14ac:dyDescent="0.25">
      <c r="B1285" s="15" t="s">
        <v>985</v>
      </c>
      <c r="C1285" s="28">
        <v>2.3354225300000002</v>
      </c>
      <c r="D1285" s="28">
        <v>0.53524653</v>
      </c>
      <c r="E1285" s="28">
        <v>0.19161002999999999</v>
      </c>
      <c r="F1285" s="28">
        <v>0.26811649999999998</v>
      </c>
      <c r="G1285" s="28">
        <v>7.5520000000000004E-2</v>
      </c>
      <c r="H1285" s="28">
        <v>1.800176</v>
      </c>
      <c r="I1285" s="28">
        <v>0.90969199999999995</v>
      </c>
      <c r="J1285" s="28">
        <v>7.9649999999999999E-2</v>
      </c>
      <c r="K1285" s="28">
        <v>0.81083400000000005</v>
      </c>
      <c r="L1285" s="28">
        <v>0</v>
      </c>
      <c r="M1285" s="28">
        <v>109.97073431999999</v>
      </c>
      <c r="N1285" s="28">
        <v>109.13866299999999</v>
      </c>
      <c r="O1285" s="28">
        <v>0.83207131999999995</v>
      </c>
      <c r="P1285" s="28">
        <v>0</v>
      </c>
      <c r="Q1285" s="28">
        <v>0</v>
      </c>
      <c r="R1285" s="28">
        <v>112.30615684999999</v>
      </c>
      <c r="S1285" s="28">
        <v>57.351147869999998</v>
      </c>
      <c r="T1285" s="28">
        <v>8.7821366699999999</v>
      </c>
      <c r="U1285" s="28">
        <v>0.66511894999999999</v>
      </c>
      <c r="V1285" s="28">
        <v>0</v>
      </c>
      <c r="W1285" s="28">
        <v>0</v>
      </c>
      <c r="X1285" s="28">
        <v>30.232667199999998</v>
      </c>
      <c r="Y1285" s="28">
        <v>8.8360134800000001</v>
      </c>
      <c r="Z1285" s="28">
        <v>1.9740241999999999</v>
      </c>
      <c r="AA1285" s="28">
        <v>107.84110837</v>
      </c>
      <c r="AB1285" s="28">
        <v>4.4650484799999992</v>
      </c>
      <c r="AC1285" s="28">
        <v>0</v>
      </c>
      <c r="AD1285" s="28">
        <v>0</v>
      </c>
      <c r="AE1285" s="28">
        <v>0</v>
      </c>
      <c r="AF1285" s="28">
        <v>0</v>
      </c>
      <c r="AG1285" s="28">
        <v>0</v>
      </c>
      <c r="AH1285" s="28">
        <v>0</v>
      </c>
      <c r="AI1285" s="28">
        <v>0</v>
      </c>
      <c r="AJ1285" s="28">
        <v>0</v>
      </c>
      <c r="AK1285" s="28">
        <v>0</v>
      </c>
      <c r="AL1285" s="28">
        <v>3.42091352</v>
      </c>
      <c r="AM1285" s="28">
        <v>3.42091352</v>
      </c>
      <c r="AN1285" s="28">
        <v>0</v>
      </c>
      <c r="AO1285" s="28">
        <v>0</v>
      </c>
      <c r="AP1285" s="28">
        <v>2.72013441</v>
      </c>
      <c r="AQ1285" s="28">
        <v>2.72013441</v>
      </c>
      <c r="AR1285" s="28">
        <v>0</v>
      </c>
      <c r="AS1285" s="28">
        <v>0</v>
      </c>
      <c r="AT1285" s="28">
        <v>6.14104793</v>
      </c>
      <c r="AU1285" s="28">
        <v>-1.6759994500000002</v>
      </c>
      <c r="AV1285" s="28">
        <v>3.3780637999999996</v>
      </c>
      <c r="AW1285" s="28">
        <v>1.7020643500000001</v>
      </c>
      <c r="AX1285" s="28">
        <v>0</v>
      </c>
      <c r="AY1285" s="28">
        <v>0</v>
      </c>
      <c r="AZ1285" s="28">
        <v>1.7020643500000001</v>
      </c>
    </row>
    <row r="1286" spans="2:52" x14ac:dyDescent="0.25">
      <c r="B1286" s="15" t="s">
        <v>986</v>
      </c>
      <c r="C1286" s="28">
        <v>0.84678672999999993</v>
      </c>
      <c r="D1286" s="28">
        <v>0.13826431</v>
      </c>
      <c r="E1286" s="28">
        <v>6.6267309999999996E-2</v>
      </c>
      <c r="F1286" s="28">
        <v>2.9262E-2</v>
      </c>
      <c r="G1286" s="28">
        <v>4.2735000000000002E-2</v>
      </c>
      <c r="H1286" s="28">
        <v>0.70852241999999988</v>
      </c>
      <c r="I1286" s="28">
        <v>0.139047</v>
      </c>
      <c r="J1286" s="28">
        <v>0.10685699999999999</v>
      </c>
      <c r="K1286" s="28">
        <v>0.46261841999999997</v>
      </c>
      <c r="L1286" s="28">
        <v>0</v>
      </c>
      <c r="M1286" s="28">
        <v>142.16414925999999</v>
      </c>
      <c r="N1286" s="28">
        <v>142.034818</v>
      </c>
      <c r="O1286" s="28">
        <v>0.12933126</v>
      </c>
      <c r="P1286" s="28">
        <v>0</v>
      </c>
      <c r="Q1286" s="28">
        <v>0</v>
      </c>
      <c r="R1286" s="28">
        <v>143.01093598999998</v>
      </c>
      <c r="S1286" s="28">
        <v>93.376926220000001</v>
      </c>
      <c r="T1286" s="28">
        <v>0</v>
      </c>
      <c r="U1286" s="28">
        <v>0</v>
      </c>
      <c r="V1286" s="28">
        <v>0</v>
      </c>
      <c r="W1286" s="28">
        <v>0</v>
      </c>
      <c r="X1286" s="28">
        <v>14.299881800000001</v>
      </c>
      <c r="Y1286" s="28">
        <v>34.622010159999995</v>
      </c>
      <c r="Z1286" s="28">
        <v>0</v>
      </c>
      <c r="AA1286" s="28">
        <v>142.29881818000001</v>
      </c>
      <c r="AB1286" s="28">
        <v>0.71211781000000007</v>
      </c>
      <c r="AC1286" s="28">
        <v>0</v>
      </c>
      <c r="AD1286" s="28">
        <v>0</v>
      </c>
      <c r="AE1286" s="28">
        <v>0</v>
      </c>
      <c r="AF1286" s="28">
        <v>0</v>
      </c>
      <c r="AG1286" s="28">
        <v>0</v>
      </c>
      <c r="AH1286" s="28">
        <v>0</v>
      </c>
      <c r="AI1286" s="28">
        <v>0</v>
      </c>
      <c r="AJ1286" s="28">
        <v>7.9155999999999996E-4</v>
      </c>
      <c r="AK1286" s="28">
        <v>7.9155999999999996E-4</v>
      </c>
      <c r="AL1286" s="28">
        <v>0.7</v>
      </c>
      <c r="AM1286" s="28">
        <v>0.7</v>
      </c>
      <c r="AN1286" s="28">
        <v>0</v>
      </c>
      <c r="AO1286" s="28">
        <v>0</v>
      </c>
      <c r="AP1286" s="28">
        <v>0</v>
      </c>
      <c r="AQ1286" s="28">
        <v>0</v>
      </c>
      <c r="AR1286" s="28">
        <v>0</v>
      </c>
      <c r="AS1286" s="28">
        <v>0</v>
      </c>
      <c r="AT1286" s="28">
        <v>0.7</v>
      </c>
      <c r="AU1286" s="28">
        <v>1.2909369999999998E-2</v>
      </c>
      <c r="AV1286" s="28">
        <v>1.6841691699999999</v>
      </c>
      <c r="AW1286" s="28">
        <v>1.6970785400000001</v>
      </c>
      <c r="AX1286" s="28">
        <v>0</v>
      </c>
      <c r="AY1286" s="28">
        <v>0</v>
      </c>
      <c r="AZ1286" s="28">
        <v>1.6970785400000001</v>
      </c>
    </row>
    <row r="1287" spans="2:52" x14ac:dyDescent="0.25">
      <c r="B1287" s="15" t="s">
        <v>987</v>
      </c>
      <c r="C1287" s="28">
        <v>0.1229</v>
      </c>
      <c r="D1287" s="28">
        <v>7.8649999999999998E-2</v>
      </c>
      <c r="E1287" s="28">
        <v>4.3650000000000001E-2</v>
      </c>
      <c r="F1287" s="28">
        <v>2.5000000000000001E-2</v>
      </c>
      <c r="G1287" s="28">
        <v>0.01</v>
      </c>
      <c r="H1287" s="28">
        <v>4.4249999999999998E-2</v>
      </c>
      <c r="I1287" s="28">
        <v>8.0000000000000002E-3</v>
      </c>
      <c r="J1287" s="28">
        <v>2E-3</v>
      </c>
      <c r="K1287" s="28">
        <v>0.01</v>
      </c>
      <c r="L1287" s="28">
        <v>2.4250000000000001E-2</v>
      </c>
      <c r="M1287" s="28">
        <v>51.196261</v>
      </c>
      <c r="N1287" s="28">
        <v>51.196261</v>
      </c>
      <c r="O1287" s="28">
        <v>0</v>
      </c>
      <c r="P1287" s="28">
        <v>0</v>
      </c>
      <c r="Q1287" s="28">
        <v>0</v>
      </c>
      <c r="R1287" s="28">
        <v>51.319161000000001</v>
      </c>
      <c r="S1287" s="28">
        <v>36.923316549999996</v>
      </c>
      <c r="T1287" s="28">
        <v>2.0500000000000001E-2</v>
      </c>
      <c r="U1287" s="28">
        <v>0</v>
      </c>
      <c r="V1287" s="28">
        <v>0</v>
      </c>
      <c r="W1287" s="28">
        <v>0</v>
      </c>
      <c r="X1287" s="28">
        <v>2.9199030499999998</v>
      </c>
      <c r="Y1287" s="28">
        <v>11.330931400000001</v>
      </c>
      <c r="Z1287" s="28">
        <v>0</v>
      </c>
      <c r="AA1287" s="28">
        <v>51.194650999999993</v>
      </c>
      <c r="AB1287" s="28">
        <v>0.12451</v>
      </c>
      <c r="AC1287" s="28">
        <v>0</v>
      </c>
      <c r="AD1287" s="28">
        <v>0</v>
      </c>
      <c r="AE1287" s="28">
        <v>0</v>
      </c>
      <c r="AF1287" s="28">
        <v>0</v>
      </c>
      <c r="AG1287" s="28">
        <v>0</v>
      </c>
      <c r="AH1287" s="28">
        <v>0</v>
      </c>
      <c r="AI1287" s="28">
        <v>0</v>
      </c>
      <c r="AJ1287" s="28">
        <v>0</v>
      </c>
      <c r="AK1287" s="28">
        <v>0</v>
      </c>
      <c r="AL1287" s="28">
        <v>0</v>
      </c>
      <c r="AM1287" s="28">
        <v>0</v>
      </c>
      <c r="AN1287" s="28">
        <v>0</v>
      </c>
      <c r="AO1287" s="28">
        <v>0</v>
      </c>
      <c r="AP1287" s="28">
        <v>0</v>
      </c>
      <c r="AQ1287" s="28">
        <v>0</v>
      </c>
      <c r="AR1287" s="28">
        <v>0</v>
      </c>
      <c r="AS1287" s="28">
        <v>0</v>
      </c>
      <c r="AT1287" s="28">
        <v>0</v>
      </c>
      <c r="AU1287" s="28">
        <v>0.12451</v>
      </c>
      <c r="AV1287" s="28">
        <v>0.44435706000000008</v>
      </c>
      <c r="AW1287" s="28">
        <v>0.56886706000000009</v>
      </c>
      <c r="AX1287" s="28">
        <v>0</v>
      </c>
      <c r="AY1287" s="28">
        <v>0</v>
      </c>
      <c r="AZ1287" s="28">
        <v>0.56886706000000009</v>
      </c>
    </row>
    <row r="1288" spans="2:52" x14ac:dyDescent="0.25">
      <c r="B1288" s="15" t="s">
        <v>988</v>
      </c>
      <c r="C1288" s="28">
        <v>0.16028979999999998</v>
      </c>
      <c r="D1288" s="28">
        <v>8.6147509999999997E-2</v>
      </c>
      <c r="E1288" s="28">
        <v>4.7152509999999995E-2</v>
      </c>
      <c r="F1288" s="28">
        <v>1.26E-2</v>
      </c>
      <c r="G1288" s="28">
        <v>2.6394999999999998E-2</v>
      </c>
      <c r="H1288" s="28">
        <v>7.4142290000000013E-2</v>
      </c>
      <c r="I1288" s="28">
        <v>1.0897E-2</v>
      </c>
      <c r="J1288" s="28">
        <v>6.3245289999999996E-2</v>
      </c>
      <c r="K1288" s="28">
        <v>0</v>
      </c>
      <c r="L1288" s="28">
        <v>0</v>
      </c>
      <c r="M1288" s="28">
        <v>69.917242999999999</v>
      </c>
      <c r="N1288" s="28">
        <v>69.917242999999999</v>
      </c>
      <c r="O1288" s="28">
        <v>0</v>
      </c>
      <c r="P1288" s="28">
        <v>0</v>
      </c>
      <c r="Q1288" s="28">
        <v>0</v>
      </c>
      <c r="R1288" s="28">
        <v>70.0775328</v>
      </c>
      <c r="S1288" s="28">
        <v>44.919775639999997</v>
      </c>
      <c r="T1288" s="28">
        <v>0</v>
      </c>
      <c r="U1288" s="28">
        <v>0.6</v>
      </c>
      <c r="V1288" s="28">
        <v>0</v>
      </c>
      <c r="W1288" s="28">
        <v>2.2000000000000002</v>
      </c>
      <c r="X1288" s="28">
        <v>0</v>
      </c>
      <c r="Y1288" s="28">
        <v>21.05403136</v>
      </c>
      <c r="Z1288" s="28">
        <v>0</v>
      </c>
      <c r="AA1288" s="28">
        <v>68.773807000000005</v>
      </c>
      <c r="AB1288" s="28">
        <v>1.3037258</v>
      </c>
      <c r="AC1288" s="28">
        <v>0</v>
      </c>
      <c r="AD1288" s="28">
        <v>0</v>
      </c>
      <c r="AE1288" s="28">
        <v>0</v>
      </c>
      <c r="AF1288" s="28">
        <v>0</v>
      </c>
      <c r="AG1288" s="28">
        <v>0</v>
      </c>
      <c r="AH1288" s="28">
        <v>0</v>
      </c>
      <c r="AI1288" s="28">
        <v>0</v>
      </c>
      <c r="AJ1288" s="28">
        <v>0</v>
      </c>
      <c r="AK1288" s="28">
        <v>0</v>
      </c>
      <c r="AL1288" s="28">
        <v>0</v>
      </c>
      <c r="AM1288" s="28">
        <v>0</v>
      </c>
      <c r="AN1288" s="28">
        <v>0</v>
      </c>
      <c r="AO1288" s="28">
        <v>0</v>
      </c>
      <c r="AP1288" s="28">
        <v>0</v>
      </c>
      <c r="AQ1288" s="28">
        <v>0</v>
      </c>
      <c r="AR1288" s="28">
        <v>0</v>
      </c>
      <c r="AS1288" s="28">
        <v>0</v>
      </c>
      <c r="AT1288" s="28">
        <v>0</v>
      </c>
      <c r="AU1288" s="28">
        <v>1.3037258</v>
      </c>
      <c r="AV1288" s="28">
        <v>0.84249420000000008</v>
      </c>
      <c r="AW1288" s="28">
        <v>2.14622</v>
      </c>
      <c r="AX1288" s="28">
        <v>0</v>
      </c>
      <c r="AY1288" s="28">
        <v>0</v>
      </c>
      <c r="AZ1288" s="28">
        <v>2.14622</v>
      </c>
    </row>
    <row r="1289" spans="2:52" x14ac:dyDescent="0.25">
      <c r="B1289" s="25" t="s">
        <v>1582</v>
      </c>
      <c r="C1289" s="26">
        <f t="shared" ref="C1289:AZ1289" si="78">SUM(C1270:C1288)</f>
        <v>21.043454570000002</v>
      </c>
      <c r="D1289" s="26">
        <f t="shared" si="78"/>
        <v>6.4438119100000009</v>
      </c>
      <c r="E1289" s="26">
        <f t="shared" si="78"/>
        <v>1.73541988</v>
      </c>
      <c r="F1289" s="26">
        <f t="shared" si="78"/>
        <v>3.7812434000000006</v>
      </c>
      <c r="G1289" s="26">
        <f t="shared" si="78"/>
        <v>0.92714862999999992</v>
      </c>
      <c r="H1289" s="26">
        <f t="shared" si="78"/>
        <v>14.599642660000002</v>
      </c>
      <c r="I1289" s="26">
        <f t="shared" si="78"/>
        <v>4.4808328499999996</v>
      </c>
      <c r="J1289" s="26">
        <f t="shared" si="78"/>
        <v>2.1312515599999999</v>
      </c>
      <c r="K1289" s="26">
        <f t="shared" si="78"/>
        <v>5.8223682000000005</v>
      </c>
      <c r="L1289" s="26">
        <f t="shared" si="78"/>
        <v>2.1651900500000001</v>
      </c>
      <c r="M1289" s="26">
        <f t="shared" si="78"/>
        <v>1507.6947218900002</v>
      </c>
      <c r="N1289" s="26">
        <f t="shared" si="78"/>
        <v>1501.3692410000003</v>
      </c>
      <c r="O1289" s="26">
        <f t="shared" si="78"/>
        <v>6.3254808899999997</v>
      </c>
      <c r="P1289" s="26">
        <f t="shared" si="78"/>
        <v>0</v>
      </c>
      <c r="Q1289" s="26">
        <f t="shared" si="78"/>
        <v>0</v>
      </c>
      <c r="R1289" s="26">
        <f t="shared" si="78"/>
        <v>1528.7381764599997</v>
      </c>
      <c r="S1289" s="26">
        <f t="shared" si="78"/>
        <v>930.49223799000004</v>
      </c>
      <c r="T1289" s="26">
        <f t="shared" si="78"/>
        <v>15.494502800000001</v>
      </c>
      <c r="U1289" s="26">
        <f t="shared" si="78"/>
        <v>15.289251949999999</v>
      </c>
      <c r="V1289" s="26">
        <f t="shared" si="78"/>
        <v>2.2817842000000002</v>
      </c>
      <c r="W1289" s="26">
        <f t="shared" si="78"/>
        <v>5.3398190000000003</v>
      </c>
      <c r="X1289" s="26">
        <f t="shared" si="78"/>
        <v>174.08812355000001</v>
      </c>
      <c r="Y1289" s="26">
        <f t="shared" si="78"/>
        <v>310.89833078999999</v>
      </c>
      <c r="Z1289" s="26">
        <f t="shared" si="78"/>
        <v>4.5736671600000003</v>
      </c>
      <c r="AA1289" s="26">
        <f t="shared" si="78"/>
        <v>1458.4577174400004</v>
      </c>
      <c r="AB1289" s="26">
        <f t="shared" si="78"/>
        <v>70.280459019999981</v>
      </c>
      <c r="AC1289" s="26">
        <f t="shared" si="78"/>
        <v>0</v>
      </c>
      <c r="AD1289" s="26">
        <f t="shared" si="78"/>
        <v>0</v>
      </c>
      <c r="AE1289" s="26">
        <f t="shared" si="78"/>
        <v>0</v>
      </c>
      <c r="AF1289" s="26">
        <f t="shared" si="78"/>
        <v>0</v>
      </c>
      <c r="AG1289" s="26">
        <f t="shared" si="78"/>
        <v>0</v>
      </c>
      <c r="AH1289" s="26">
        <f t="shared" si="78"/>
        <v>0</v>
      </c>
      <c r="AI1289" s="26">
        <f t="shared" si="78"/>
        <v>0</v>
      </c>
      <c r="AJ1289" s="26">
        <f t="shared" si="78"/>
        <v>7.9155999999999996E-4</v>
      </c>
      <c r="AK1289" s="26">
        <f t="shared" si="78"/>
        <v>7.9155999999999996E-4</v>
      </c>
      <c r="AL1289" s="26">
        <f t="shared" si="78"/>
        <v>40.708155269999999</v>
      </c>
      <c r="AM1289" s="26">
        <f t="shared" si="78"/>
        <v>40.708155269999999</v>
      </c>
      <c r="AN1289" s="26">
        <f t="shared" si="78"/>
        <v>0</v>
      </c>
      <c r="AO1289" s="26">
        <f t="shared" si="78"/>
        <v>0</v>
      </c>
      <c r="AP1289" s="26">
        <f t="shared" si="78"/>
        <v>8.7704914499999997</v>
      </c>
      <c r="AQ1289" s="26">
        <f t="shared" si="78"/>
        <v>8.7704914499999997</v>
      </c>
      <c r="AR1289" s="26">
        <f t="shared" si="78"/>
        <v>0</v>
      </c>
      <c r="AS1289" s="26">
        <f t="shared" si="78"/>
        <v>0</v>
      </c>
      <c r="AT1289" s="26">
        <f t="shared" si="78"/>
        <v>49.47864672</v>
      </c>
      <c r="AU1289" s="26">
        <f t="shared" si="78"/>
        <v>20.802603859999998</v>
      </c>
      <c r="AV1289" s="26">
        <f t="shared" si="78"/>
        <v>22.556726100000002</v>
      </c>
      <c r="AW1289" s="26">
        <f t="shared" si="78"/>
        <v>43.359329959999997</v>
      </c>
      <c r="AX1289" s="26">
        <f t="shared" si="78"/>
        <v>4.1299346799999999</v>
      </c>
      <c r="AY1289" s="26">
        <f t="shared" si="78"/>
        <v>0</v>
      </c>
      <c r="AZ1289" s="26">
        <f t="shared" si="78"/>
        <v>39.229395280000006</v>
      </c>
    </row>
    <row r="1290" spans="2:52" x14ac:dyDescent="0.25"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</row>
    <row r="1291" spans="2:52" x14ac:dyDescent="0.25">
      <c r="B1291" s="14" t="s">
        <v>954</v>
      </c>
    </row>
    <row r="1292" spans="2:52" x14ac:dyDescent="0.25">
      <c r="B1292" s="15" t="s">
        <v>994</v>
      </c>
      <c r="C1292" s="28">
        <v>8.3992372900000003</v>
      </c>
      <c r="D1292" s="28">
        <v>2.1134433100000001</v>
      </c>
      <c r="E1292" s="28">
        <v>0.80634812</v>
      </c>
      <c r="F1292" s="28">
        <v>0.92551318999999999</v>
      </c>
      <c r="G1292" s="28">
        <v>0.38158199999999998</v>
      </c>
      <c r="H1292" s="28">
        <v>6.2857939800000002</v>
      </c>
      <c r="I1292" s="28">
        <v>1.3501440200000001</v>
      </c>
      <c r="J1292" s="28">
        <v>1.13725896</v>
      </c>
      <c r="K1292" s="28">
        <v>3.7983910000000001</v>
      </c>
      <c r="L1292" s="28">
        <v>0</v>
      </c>
      <c r="M1292" s="28">
        <v>134.14842726999998</v>
      </c>
      <c r="N1292" s="28">
        <v>133.91646700000001</v>
      </c>
      <c r="O1292" s="28">
        <v>0.23196027</v>
      </c>
      <c r="P1292" s="28">
        <v>0</v>
      </c>
      <c r="Q1292" s="28">
        <v>0</v>
      </c>
      <c r="R1292" s="28">
        <v>142.54766456000002</v>
      </c>
      <c r="S1292" s="28">
        <v>89.919561790000003</v>
      </c>
      <c r="T1292" s="28">
        <v>14.7684</v>
      </c>
      <c r="U1292" s="28">
        <v>9.18</v>
      </c>
      <c r="V1292" s="28">
        <v>0</v>
      </c>
      <c r="W1292" s="28">
        <v>10.5</v>
      </c>
      <c r="X1292" s="28">
        <v>13.20739502</v>
      </c>
      <c r="Y1292" s="28">
        <v>4.7650713200000006</v>
      </c>
      <c r="Z1292" s="28">
        <v>0</v>
      </c>
      <c r="AA1292" s="28">
        <v>142.34042812999999</v>
      </c>
      <c r="AB1292" s="28">
        <v>0.20723643</v>
      </c>
      <c r="AC1292" s="28">
        <v>0</v>
      </c>
      <c r="AD1292" s="28">
        <v>0</v>
      </c>
      <c r="AE1292" s="28">
        <v>0</v>
      </c>
      <c r="AF1292" s="28">
        <v>0</v>
      </c>
      <c r="AG1292" s="28">
        <v>0</v>
      </c>
      <c r="AH1292" s="28">
        <v>0</v>
      </c>
      <c r="AI1292" s="28">
        <v>0</v>
      </c>
      <c r="AJ1292" s="28">
        <v>0</v>
      </c>
      <c r="AK1292" s="28">
        <v>0</v>
      </c>
      <c r="AL1292" s="28">
        <v>1.6</v>
      </c>
      <c r="AM1292" s="28">
        <v>1.6</v>
      </c>
      <c r="AN1292" s="28">
        <v>0</v>
      </c>
      <c r="AO1292" s="28">
        <v>0</v>
      </c>
      <c r="AP1292" s="28">
        <v>0</v>
      </c>
      <c r="AQ1292" s="28">
        <v>0</v>
      </c>
      <c r="AR1292" s="28">
        <v>0</v>
      </c>
      <c r="AS1292" s="28">
        <v>0</v>
      </c>
      <c r="AT1292" s="28">
        <v>1.6</v>
      </c>
      <c r="AU1292" s="28">
        <v>-1.3927635700000001</v>
      </c>
      <c r="AV1292" s="28">
        <v>5.4710759300000005</v>
      </c>
      <c r="AW1292" s="28">
        <v>4.07831236</v>
      </c>
      <c r="AX1292" s="28">
        <v>0</v>
      </c>
      <c r="AY1292" s="28">
        <v>0</v>
      </c>
      <c r="AZ1292" s="28">
        <v>4.07831236</v>
      </c>
    </row>
    <row r="1293" spans="2:52" x14ac:dyDescent="0.25">
      <c r="B1293" s="15" t="s">
        <v>1001</v>
      </c>
      <c r="C1293" s="28">
        <v>104.3867503</v>
      </c>
      <c r="D1293" s="28">
        <v>91.915315300000003</v>
      </c>
      <c r="E1293" s="28">
        <v>4.4579690000000005E-2</v>
      </c>
      <c r="F1293" s="28">
        <v>91.771876609999993</v>
      </c>
      <c r="G1293" s="28">
        <v>9.8859000000000002E-2</v>
      </c>
      <c r="H1293" s="28">
        <v>12.471435</v>
      </c>
      <c r="I1293" s="28">
        <v>12.459405</v>
      </c>
      <c r="J1293" s="28">
        <v>1.2030000000000001E-2</v>
      </c>
      <c r="K1293" s="28">
        <v>0</v>
      </c>
      <c r="L1293" s="28">
        <v>0</v>
      </c>
      <c r="M1293" s="28">
        <v>136.42871700000001</v>
      </c>
      <c r="N1293" s="28">
        <v>136.42871700000001</v>
      </c>
      <c r="O1293" s="28">
        <v>0</v>
      </c>
      <c r="P1293" s="28">
        <v>0</v>
      </c>
      <c r="Q1293" s="28">
        <v>0</v>
      </c>
      <c r="R1293" s="28">
        <v>240.81546730000002</v>
      </c>
      <c r="S1293" s="28">
        <v>73.159498319999997</v>
      </c>
      <c r="T1293" s="28">
        <v>1.05</v>
      </c>
      <c r="U1293" s="28">
        <v>1.05</v>
      </c>
      <c r="V1293" s="28">
        <v>0</v>
      </c>
      <c r="W1293" s="28">
        <v>1.9</v>
      </c>
      <c r="X1293" s="28">
        <v>13.59399</v>
      </c>
      <c r="Y1293" s="28">
        <v>40.230961239999999</v>
      </c>
      <c r="Z1293" s="28">
        <v>1.079279E-2</v>
      </c>
      <c r="AA1293" s="28">
        <v>130.99524235000001</v>
      </c>
      <c r="AB1293" s="28">
        <v>109.82022495</v>
      </c>
      <c r="AC1293" s="28">
        <v>0</v>
      </c>
      <c r="AD1293" s="28">
        <v>0</v>
      </c>
      <c r="AE1293" s="28">
        <v>0</v>
      </c>
      <c r="AF1293" s="28">
        <v>0</v>
      </c>
      <c r="AG1293" s="28">
        <v>0</v>
      </c>
      <c r="AH1293" s="28">
        <v>0</v>
      </c>
      <c r="AI1293" s="28">
        <v>0</v>
      </c>
      <c r="AJ1293" s="28">
        <v>0</v>
      </c>
      <c r="AK1293" s="28">
        <v>0</v>
      </c>
      <c r="AL1293" s="28">
        <v>13.772121970000001</v>
      </c>
      <c r="AM1293" s="28">
        <v>13.772121970000001</v>
      </c>
      <c r="AN1293" s="28">
        <v>0</v>
      </c>
      <c r="AO1293" s="28">
        <v>0</v>
      </c>
      <c r="AP1293" s="28">
        <v>0.488817</v>
      </c>
      <c r="AQ1293" s="28">
        <v>0.488817</v>
      </c>
      <c r="AR1293" s="28">
        <v>0</v>
      </c>
      <c r="AS1293" s="28">
        <v>0</v>
      </c>
      <c r="AT1293" s="28">
        <v>14.260938970000002</v>
      </c>
      <c r="AU1293" s="28">
        <v>95.559285979999999</v>
      </c>
      <c r="AV1293" s="28">
        <v>44.017411969999998</v>
      </c>
      <c r="AW1293" s="28">
        <v>139.57669795000001</v>
      </c>
      <c r="AX1293" s="28">
        <v>0</v>
      </c>
      <c r="AY1293" s="28">
        <v>0</v>
      </c>
      <c r="AZ1293" s="28">
        <v>139.57669795000001</v>
      </c>
    </row>
    <row r="1294" spans="2:52" x14ac:dyDescent="0.25">
      <c r="B1294" s="15" t="s">
        <v>995</v>
      </c>
      <c r="C1294" s="28">
        <v>0.72210094000000002</v>
      </c>
      <c r="D1294" s="28">
        <v>0.45858953000000002</v>
      </c>
      <c r="E1294" s="28">
        <v>0.13745152999999999</v>
      </c>
      <c r="F1294" s="28">
        <v>0.28925400000000001</v>
      </c>
      <c r="G1294" s="28">
        <v>3.1884000000000003E-2</v>
      </c>
      <c r="H1294" s="28">
        <v>0.26351141000000006</v>
      </c>
      <c r="I1294" s="28">
        <v>0.18274945000000001</v>
      </c>
      <c r="J1294" s="28">
        <v>4.4000000000000003E-3</v>
      </c>
      <c r="K1294" s="28">
        <v>0</v>
      </c>
      <c r="L1294" s="28">
        <v>7.6361960000000006E-2</v>
      </c>
      <c r="M1294" s="28">
        <v>70.447920999999994</v>
      </c>
      <c r="N1294" s="28">
        <v>70.447920999999994</v>
      </c>
      <c r="O1294" s="28">
        <v>0</v>
      </c>
      <c r="P1294" s="28">
        <v>0</v>
      </c>
      <c r="Q1294" s="28">
        <v>0</v>
      </c>
      <c r="R1294" s="28">
        <v>71.170021939999998</v>
      </c>
      <c r="S1294" s="28">
        <v>62.760661770000006</v>
      </c>
      <c r="T1294" s="28">
        <v>0.10251914999999999</v>
      </c>
      <c r="U1294" s="28">
        <v>0</v>
      </c>
      <c r="V1294" s="28">
        <v>0</v>
      </c>
      <c r="W1294" s="28">
        <v>0</v>
      </c>
      <c r="X1294" s="28">
        <v>0</v>
      </c>
      <c r="Y1294" s="28">
        <v>0.91969544999999997</v>
      </c>
      <c r="Z1294" s="28">
        <v>0.67176720000000001</v>
      </c>
      <c r="AA1294" s="28">
        <v>64.454643570000002</v>
      </c>
      <c r="AB1294" s="28">
        <v>6.7153783699999989</v>
      </c>
      <c r="AC1294" s="28">
        <v>0</v>
      </c>
      <c r="AD1294" s="28">
        <v>0</v>
      </c>
      <c r="AE1294" s="28">
        <v>0</v>
      </c>
      <c r="AF1294" s="28">
        <v>0</v>
      </c>
      <c r="AG1294" s="28">
        <v>0</v>
      </c>
      <c r="AH1294" s="28">
        <v>0</v>
      </c>
      <c r="AI1294" s="28">
        <v>0</v>
      </c>
      <c r="AJ1294" s="28">
        <v>9.1634350000000003E-2</v>
      </c>
      <c r="AK1294" s="28">
        <v>9.1634350000000003E-2</v>
      </c>
      <c r="AL1294" s="28">
        <v>2.9</v>
      </c>
      <c r="AM1294" s="28">
        <v>2.9</v>
      </c>
      <c r="AN1294" s="28">
        <v>0</v>
      </c>
      <c r="AO1294" s="28">
        <v>0</v>
      </c>
      <c r="AP1294" s="28">
        <v>3.7330652</v>
      </c>
      <c r="AQ1294" s="28">
        <v>3.7330652</v>
      </c>
      <c r="AR1294" s="28">
        <v>0</v>
      </c>
      <c r="AS1294" s="28">
        <v>6.0710359999999998E-2</v>
      </c>
      <c r="AT1294" s="28">
        <v>6.6937755600000006</v>
      </c>
      <c r="AU1294" s="28">
        <v>0.11323716</v>
      </c>
      <c r="AV1294" s="28">
        <v>0.88942417000000007</v>
      </c>
      <c r="AW1294" s="28">
        <v>1.00266133</v>
      </c>
      <c r="AX1294" s="28">
        <v>0.79405333999999994</v>
      </c>
      <c r="AY1294" s="28">
        <v>0</v>
      </c>
      <c r="AZ1294" s="28">
        <v>0.20860798999999999</v>
      </c>
    </row>
    <row r="1295" spans="2:52" x14ac:dyDescent="0.25">
      <c r="B1295" s="15" t="s">
        <v>993</v>
      </c>
      <c r="C1295" s="28">
        <v>0.81275600000000003</v>
      </c>
      <c r="D1295" s="28">
        <v>0.19676099999999999</v>
      </c>
      <c r="E1295" s="28">
        <v>5.4612000000000001E-2</v>
      </c>
      <c r="F1295" s="28">
        <v>5.0165000000000001E-2</v>
      </c>
      <c r="G1295" s="28">
        <v>9.1983999999999996E-2</v>
      </c>
      <c r="H1295" s="28">
        <v>0.61599499999999996</v>
      </c>
      <c r="I1295" s="28">
        <v>0.36094500000000002</v>
      </c>
      <c r="J1295" s="28">
        <v>0.22805</v>
      </c>
      <c r="K1295" s="28">
        <v>0</v>
      </c>
      <c r="L1295" s="28">
        <v>2.7E-2</v>
      </c>
      <c r="M1295" s="28">
        <v>113.28643599999999</v>
      </c>
      <c r="N1295" s="28">
        <v>113.28643599999999</v>
      </c>
      <c r="O1295" s="28">
        <v>0</v>
      </c>
      <c r="P1295" s="28">
        <v>0</v>
      </c>
      <c r="Q1295" s="28">
        <v>0</v>
      </c>
      <c r="R1295" s="28">
        <v>114.099192</v>
      </c>
      <c r="S1295" s="28">
        <v>74.575588499999995</v>
      </c>
      <c r="T1295" s="28">
        <v>0.11965010000000001</v>
      </c>
      <c r="U1295" s="28">
        <v>0</v>
      </c>
      <c r="V1295" s="28">
        <v>0</v>
      </c>
      <c r="W1295" s="28">
        <v>0</v>
      </c>
      <c r="X1295" s="28">
        <v>6.1747312499999998</v>
      </c>
      <c r="Y1295" s="28">
        <v>13.383471999999999</v>
      </c>
      <c r="Z1295" s="28">
        <v>0</v>
      </c>
      <c r="AA1295" s="28">
        <v>94.253441849999987</v>
      </c>
      <c r="AB1295" s="28">
        <v>19.845750149999997</v>
      </c>
      <c r="AC1295" s="28">
        <v>0</v>
      </c>
      <c r="AD1295" s="28">
        <v>0</v>
      </c>
      <c r="AE1295" s="28">
        <v>0</v>
      </c>
      <c r="AF1295" s="28">
        <v>0</v>
      </c>
      <c r="AG1295" s="28">
        <v>0</v>
      </c>
      <c r="AH1295" s="28">
        <v>0</v>
      </c>
      <c r="AI1295" s="28">
        <v>0</v>
      </c>
      <c r="AJ1295" s="28">
        <v>3.2399999999999998E-2</v>
      </c>
      <c r="AK1295" s="28">
        <v>3.2399999999999998E-2</v>
      </c>
      <c r="AL1295" s="28">
        <v>20.69780325</v>
      </c>
      <c r="AM1295" s="28">
        <v>20.69780325</v>
      </c>
      <c r="AN1295" s="28">
        <v>0</v>
      </c>
      <c r="AO1295" s="28">
        <v>0</v>
      </c>
      <c r="AP1295" s="28">
        <v>0</v>
      </c>
      <c r="AQ1295" s="28">
        <v>0</v>
      </c>
      <c r="AR1295" s="28">
        <v>0</v>
      </c>
      <c r="AS1295" s="28">
        <v>0</v>
      </c>
      <c r="AT1295" s="28">
        <v>20.69780325</v>
      </c>
      <c r="AU1295" s="28">
        <v>-0.81965310000000002</v>
      </c>
      <c r="AV1295" s="28">
        <v>3.4247828999999999</v>
      </c>
      <c r="AW1295" s="28">
        <v>2.6051297999999998</v>
      </c>
      <c r="AX1295" s="28">
        <v>5.9400000000000001E-2</v>
      </c>
      <c r="AY1295" s="28">
        <v>0</v>
      </c>
      <c r="AZ1295" s="28">
        <v>2.5457297999999997</v>
      </c>
    </row>
    <row r="1296" spans="2:52" x14ac:dyDescent="0.25">
      <c r="B1296" s="15" t="s">
        <v>1002</v>
      </c>
      <c r="C1296" s="28">
        <v>1.0981000899999998</v>
      </c>
      <c r="D1296" s="28">
        <v>0.25003842000000004</v>
      </c>
      <c r="E1296" s="28">
        <v>0.12624842</v>
      </c>
      <c r="F1296" s="28">
        <v>7.4999999999999997E-2</v>
      </c>
      <c r="G1296" s="28">
        <v>4.879E-2</v>
      </c>
      <c r="H1296" s="28">
        <v>0.84806166999999988</v>
      </c>
      <c r="I1296" s="28">
        <v>0.7779235699999999</v>
      </c>
      <c r="J1296" s="28">
        <v>0</v>
      </c>
      <c r="K1296" s="28">
        <v>0</v>
      </c>
      <c r="L1296" s="28">
        <v>7.0138100000000009E-2</v>
      </c>
      <c r="M1296" s="28">
        <v>81.817414999999997</v>
      </c>
      <c r="N1296" s="28">
        <v>81.817414999999997</v>
      </c>
      <c r="O1296" s="28">
        <v>0</v>
      </c>
      <c r="P1296" s="28">
        <v>0</v>
      </c>
      <c r="Q1296" s="28">
        <v>0</v>
      </c>
      <c r="R1296" s="28">
        <v>82.91551509</v>
      </c>
      <c r="S1296" s="28">
        <v>78.871911359999999</v>
      </c>
      <c r="T1296" s="28">
        <v>4.5443120000000004E-2</v>
      </c>
      <c r="U1296" s="28">
        <v>0</v>
      </c>
      <c r="V1296" s="28">
        <v>0</v>
      </c>
      <c r="W1296" s="28">
        <v>0</v>
      </c>
      <c r="X1296" s="28">
        <v>1.4999999499999999</v>
      </c>
      <c r="Y1296" s="28">
        <v>1.3952873700000001</v>
      </c>
      <c r="Z1296" s="28">
        <v>0</v>
      </c>
      <c r="AA1296" s="28">
        <v>81.812641800000009</v>
      </c>
      <c r="AB1296" s="28">
        <v>1.10287329</v>
      </c>
      <c r="AC1296" s="28">
        <v>0</v>
      </c>
      <c r="AD1296" s="28">
        <v>0</v>
      </c>
      <c r="AE1296" s="28">
        <v>0</v>
      </c>
      <c r="AF1296" s="28">
        <v>0</v>
      </c>
      <c r="AG1296" s="28">
        <v>0</v>
      </c>
      <c r="AH1296" s="28">
        <v>0</v>
      </c>
      <c r="AI1296" s="28">
        <v>0</v>
      </c>
      <c r="AJ1296" s="28">
        <v>8.4165500000000004E-2</v>
      </c>
      <c r="AK1296" s="28">
        <v>8.4165500000000004E-2</v>
      </c>
      <c r="AL1296" s="28">
        <v>1</v>
      </c>
      <c r="AM1296" s="28">
        <v>1</v>
      </c>
      <c r="AN1296" s="28">
        <v>0</v>
      </c>
      <c r="AO1296" s="28">
        <v>0</v>
      </c>
      <c r="AP1296" s="28">
        <v>0</v>
      </c>
      <c r="AQ1296" s="28">
        <v>0</v>
      </c>
      <c r="AR1296" s="28">
        <v>0</v>
      </c>
      <c r="AS1296" s="28">
        <v>8.4165500000000004E-2</v>
      </c>
      <c r="AT1296" s="28">
        <v>1.0841654999999999</v>
      </c>
      <c r="AU1296" s="28">
        <v>0.10287329000000001</v>
      </c>
      <c r="AV1296" s="28">
        <v>0.32958379999999998</v>
      </c>
      <c r="AW1296" s="28">
        <v>0.43245709000000004</v>
      </c>
      <c r="AX1296" s="28">
        <v>0.33980493000000006</v>
      </c>
      <c r="AY1296" s="28">
        <v>0</v>
      </c>
      <c r="AZ1296" s="28">
        <v>9.2652159999999997E-2</v>
      </c>
    </row>
    <row r="1297" spans="2:52" x14ac:dyDescent="0.25">
      <c r="B1297" s="15" t="s">
        <v>1003</v>
      </c>
      <c r="C1297" s="28">
        <v>0.25282399999999999</v>
      </c>
      <c r="D1297" s="28">
        <v>0.20422399999999999</v>
      </c>
      <c r="E1297" s="28">
        <v>6.0049999999999999E-2</v>
      </c>
      <c r="F1297" s="28">
        <v>9.4278000000000001E-2</v>
      </c>
      <c r="G1297" s="28">
        <v>4.9896000000000003E-2</v>
      </c>
      <c r="H1297" s="28">
        <v>4.8599999999999997E-2</v>
      </c>
      <c r="I1297" s="28">
        <v>3.0960000000000001E-2</v>
      </c>
      <c r="J1297" s="28">
        <v>1.7639999999999999E-2</v>
      </c>
      <c r="K1297" s="28">
        <v>0</v>
      </c>
      <c r="L1297" s="28">
        <v>0</v>
      </c>
      <c r="M1297" s="28">
        <v>61.886628000000002</v>
      </c>
      <c r="N1297" s="28">
        <v>61.886628000000002</v>
      </c>
      <c r="O1297" s="28">
        <v>0</v>
      </c>
      <c r="P1297" s="28">
        <v>0</v>
      </c>
      <c r="Q1297" s="28">
        <v>0</v>
      </c>
      <c r="R1297" s="28">
        <v>62.139451999999999</v>
      </c>
      <c r="S1297" s="28">
        <v>53.174844619999995</v>
      </c>
      <c r="T1297" s="28">
        <v>0.53</v>
      </c>
      <c r="U1297" s="28">
        <v>0.3</v>
      </c>
      <c r="V1297" s="28">
        <v>0</v>
      </c>
      <c r="W1297" s="28">
        <v>0</v>
      </c>
      <c r="X1297" s="28">
        <v>6.11618569</v>
      </c>
      <c r="Y1297" s="28">
        <v>2.1927651800000003</v>
      </c>
      <c r="Z1297" s="28">
        <v>0</v>
      </c>
      <c r="AA1297" s="28">
        <v>62.313795489999997</v>
      </c>
      <c r="AB1297" s="28">
        <v>-0.17434348999999999</v>
      </c>
      <c r="AC1297" s="28">
        <v>0</v>
      </c>
      <c r="AD1297" s="28">
        <v>0</v>
      </c>
      <c r="AE1297" s="28">
        <v>0</v>
      </c>
      <c r="AF1297" s="28">
        <v>0</v>
      </c>
      <c r="AG1297" s="28">
        <v>0</v>
      </c>
      <c r="AH1297" s="28">
        <v>0</v>
      </c>
      <c r="AI1297" s="28">
        <v>0</v>
      </c>
      <c r="AJ1297" s="28">
        <v>0</v>
      </c>
      <c r="AK1297" s="28">
        <v>0</v>
      </c>
      <c r="AL1297" s="28">
        <v>0</v>
      </c>
      <c r="AM1297" s="28">
        <v>0</v>
      </c>
      <c r="AN1297" s="28">
        <v>0</v>
      </c>
      <c r="AO1297" s="28">
        <v>0</v>
      </c>
      <c r="AP1297" s="28">
        <v>0</v>
      </c>
      <c r="AQ1297" s="28">
        <v>0</v>
      </c>
      <c r="AR1297" s="28">
        <v>0</v>
      </c>
      <c r="AS1297" s="28">
        <v>0</v>
      </c>
      <c r="AT1297" s="28">
        <v>0</v>
      </c>
      <c r="AU1297" s="28">
        <v>-0.17434348999999999</v>
      </c>
      <c r="AV1297" s="28">
        <v>0.2462124</v>
      </c>
      <c r="AW1297" s="28">
        <v>7.1868910000000008E-2</v>
      </c>
      <c r="AX1297" s="28">
        <v>0</v>
      </c>
      <c r="AY1297" s="28">
        <v>0</v>
      </c>
      <c r="AZ1297" s="28">
        <v>7.1868910000000008E-2</v>
      </c>
    </row>
    <row r="1298" spans="2:52" x14ac:dyDescent="0.25">
      <c r="B1298" s="15" t="s">
        <v>996</v>
      </c>
      <c r="C1298" s="28">
        <v>0.18733685999999999</v>
      </c>
      <c r="D1298" s="28">
        <v>0.14629069</v>
      </c>
      <c r="E1298" s="28">
        <v>6.6062700000000002E-2</v>
      </c>
      <c r="F1298" s="28">
        <v>7.2513759999999997E-2</v>
      </c>
      <c r="G1298" s="28">
        <v>7.7142299999999999E-3</v>
      </c>
      <c r="H1298" s="28">
        <v>4.104617E-2</v>
      </c>
      <c r="I1298" s="28">
        <v>2.4490109999999999E-2</v>
      </c>
      <c r="J1298" s="28">
        <v>1.6556060000000001E-2</v>
      </c>
      <c r="K1298" s="28">
        <v>0</v>
      </c>
      <c r="L1298" s="28">
        <v>0</v>
      </c>
      <c r="M1298" s="28">
        <v>81.153791999999996</v>
      </c>
      <c r="N1298" s="28">
        <v>81.153791999999996</v>
      </c>
      <c r="O1298" s="28">
        <v>0</v>
      </c>
      <c r="P1298" s="28">
        <v>0</v>
      </c>
      <c r="Q1298" s="28">
        <v>0</v>
      </c>
      <c r="R1298" s="28">
        <v>81.341128859999998</v>
      </c>
      <c r="S1298" s="28">
        <v>61.31345512</v>
      </c>
      <c r="T1298" s="28">
        <v>1.8</v>
      </c>
      <c r="U1298" s="28">
        <v>1.5</v>
      </c>
      <c r="V1298" s="28">
        <v>0</v>
      </c>
      <c r="W1298" s="28">
        <v>0</v>
      </c>
      <c r="X1298" s="28">
        <v>8.1153791999999996</v>
      </c>
      <c r="Y1298" s="28">
        <v>2.4606023100000001</v>
      </c>
      <c r="Z1298" s="28">
        <v>0.4004586</v>
      </c>
      <c r="AA1298" s="28">
        <v>75.589895229999996</v>
      </c>
      <c r="AB1298" s="28">
        <v>5.7512336299999998</v>
      </c>
      <c r="AC1298" s="28">
        <v>0</v>
      </c>
      <c r="AD1298" s="28">
        <v>0</v>
      </c>
      <c r="AE1298" s="28">
        <v>0</v>
      </c>
      <c r="AF1298" s="28">
        <v>0</v>
      </c>
      <c r="AG1298" s="28">
        <v>0</v>
      </c>
      <c r="AH1298" s="28">
        <v>0</v>
      </c>
      <c r="AI1298" s="28">
        <v>0</v>
      </c>
      <c r="AJ1298" s="28">
        <v>0</v>
      </c>
      <c r="AK1298" s="28">
        <v>0</v>
      </c>
      <c r="AL1298" s="28">
        <v>0.68870562999999996</v>
      </c>
      <c r="AM1298" s="28">
        <v>0.68870562999999996</v>
      </c>
      <c r="AN1298" s="28">
        <v>0</v>
      </c>
      <c r="AO1298" s="28">
        <v>0</v>
      </c>
      <c r="AP1298" s="28">
        <v>4.9240623699999997</v>
      </c>
      <c r="AQ1298" s="28">
        <v>4.9240623699999997</v>
      </c>
      <c r="AR1298" s="28">
        <v>0</v>
      </c>
      <c r="AS1298" s="28">
        <v>0</v>
      </c>
      <c r="AT1298" s="28">
        <v>5.612768</v>
      </c>
      <c r="AU1298" s="28">
        <v>0.13846563000000001</v>
      </c>
      <c r="AV1298" s="28">
        <v>0.33610568000000002</v>
      </c>
      <c r="AW1298" s="28">
        <v>0.47457131000000002</v>
      </c>
      <c r="AX1298" s="28">
        <v>0</v>
      </c>
      <c r="AY1298" s="28">
        <v>0</v>
      </c>
      <c r="AZ1298" s="28">
        <v>0.47457131000000002</v>
      </c>
    </row>
    <row r="1299" spans="2:52" x14ac:dyDescent="0.25">
      <c r="B1299" s="15" t="s">
        <v>997</v>
      </c>
      <c r="C1299" s="28">
        <v>2.3065593999999998</v>
      </c>
      <c r="D1299" s="28">
        <v>1.6769163299999998</v>
      </c>
      <c r="E1299" s="28">
        <v>0.12661364999999999</v>
      </c>
      <c r="F1299" s="28">
        <v>1.4743266799999999</v>
      </c>
      <c r="G1299" s="28">
        <v>7.5976000000000002E-2</v>
      </c>
      <c r="H1299" s="28">
        <v>0.62964307000000008</v>
      </c>
      <c r="I1299" s="28">
        <v>0.25209307000000003</v>
      </c>
      <c r="J1299" s="28">
        <v>3.5799999999999998E-2</v>
      </c>
      <c r="K1299" s="28">
        <v>0.34175</v>
      </c>
      <c r="L1299" s="28">
        <v>0</v>
      </c>
      <c r="M1299" s="28">
        <v>139.116589</v>
      </c>
      <c r="N1299" s="28">
        <v>138.39160474000002</v>
      </c>
      <c r="O1299" s="28">
        <v>0.72498426000000005</v>
      </c>
      <c r="P1299" s="28">
        <v>0</v>
      </c>
      <c r="Q1299" s="28">
        <v>0</v>
      </c>
      <c r="R1299" s="28">
        <v>141.4231484</v>
      </c>
      <c r="S1299" s="28">
        <v>107.88881352</v>
      </c>
      <c r="T1299" s="28">
        <v>0.1</v>
      </c>
      <c r="U1299" s="28">
        <v>0</v>
      </c>
      <c r="V1299" s="28">
        <v>0</v>
      </c>
      <c r="W1299" s="28">
        <v>0</v>
      </c>
      <c r="X1299" s="28">
        <v>17.818377479999999</v>
      </c>
      <c r="Y1299" s="28">
        <v>5.0995133800000003</v>
      </c>
      <c r="Z1299" s="28">
        <v>1.6769690100000001</v>
      </c>
      <c r="AA1299" s="28">
        <v>132.58367339</v>
      </c>
      <c r="AB1299" s="28">
        <v>8.8394750099999992</v>
      </c>
      <c r="AC1299" s="28">
        <v>0</v>
      </c>
      <c r="AD1299" s="28">
        <v>0</v>
      </c>
      <c r="AE1299" s="28">
        <v>0</v>
      </c>
      <c r="AF1299" s="28">
        <v>0</v>
      </c>
      <c r="AG1299" s="28">
        <v>0.50012500000000004</v>
      </c>
      <c r="AH1299" s="28">
        <v>0.50012500000000004</v>
      </c>
      <c r="AI1299" s="28">
        <v>0</v>
      </c>
      <c r="AJ1299" s="28">
        <v>0</v>
      </c>
      <c r="AK1299" s="28">
        <v>0.50012500000000004</v>
      </c>
      <c r="AL1299" s="28">
        <v>0</v>
      </c>
      <c r="AM1299" s="28">
        <v>0</v>
      </c>
      <c r="AN1299" s="28">
        <v>0</v>
      </c>
      <c r="AO1299" s="28">
        <v>0</v>
      </c>
      <c r="AP1299" s="28">
        <v>9.3710656300000004</v>
      </c>
      <c r="AQ1299" s="28">
        <v>9.3710656300000004</v>
      </c>
      <c r="AR1299" s="28">
        <v>0</v>
      </c>
      <c r="AS1299" s="28">
        <v>0</v>
      </c>
      <c r="AT1299" s="28">
        <v>9.3710656300000004</v>
      </c>
      <c r="AU1299" s="28">
        <v>-3.1465619999999993E-2</v>
      </c>
      <c r="AV1299" s="28">
        <v>0.35162034000000003</v>
      </c>
      <c r="AW1299" s="28">
        <v>0.32015471999999995</v>
      </c>
      <c r="AX1299" s="28">
        <v>0</v>
      </c>
      <c r="AY1299" s="28">
        <v>0</v>
      </c>
      <c r="AZ1299" s="28">
        <v>0.32015471999999995</v>
      </c>
    </row>
    <row r="1300" spans="2:52" x14ac:dyDescent="0.25">
      <c r="B1300" s="15" t="s">
        <v>998</v>
      </c>
      <c r="C1300" s="28">
        <v>1.4880515300000003</v>
      </c>
      <c r="D1300" s="28">
        <v>0.25873210000000002</v>
      </c>
      <c r="E1300" s="28">
        <v>0.11700000000000001</v>
      </c>
      <c r="F1300" s="28">
        <v>8.7606100000000006E-2</v>
      </c>
      <c r="G1300" s="28">
        <v>5.4126000000000001E-2</v>
      </c>
      <c r="H1300" s="28">
        <v>1.2293194300000001</v>
      </c>
      <c r="I1300" s="28">
        <v>3.8301000000000002E-2</v>
      </c>
      <c r="J1300" s="28">
        <v>0.12644888000000001</v>
      </c>
      <c r="K1300" s="28">
        <v>0</v>
      </c>
      <c r="L1300" s="28">
        <v>1.0645695500000001</v>
      </c>
      <c r="M1300" s="28">
        <v>84.564266250000003</v>
      </c>
      <c r="N1300" s="28">
        <v>84.564266250000003</v>
      </c>
      <c r="O1300" s="28">
        <v>0</v>
      </c>
      <c r="P1300" s="28">
        <v>0</v>
      </c>
      <c r="Q1300" s="28">
        <v>0</v>
      </c>
      <c r="R1300" s="28">
        <v>86.052317779999996</v>
      </c>
      <c r="S1300" s="28">
        <v>62.765007189999999</v>
      </c>
      <c r="T1300" s="28">
        <v>0.1285</v>
      </c>
      <c r="U1300" s="28">
        <v>1.7626207600000001</v>
      </c>
      <c r="V1300" s="28">
        <v>0</v>
      </c>
      <c r="W1300" s="28">
        <v>0</v>
      </c>
      <c r="X1300" s="28">
        <v>8.4564266999999997</v>
      </c>
      <c r="Y1300" s="28">
        <v>3.33533868</v>
      </c>
      <c r="Z1300" s="28">
        <v>2.23531433</v>
      </c>
      <c r="AA1300" s="28">
        <v>78.683207659999994</v>
      </c>
      <c r="AB1300" s="28">
        <v>7.3691101200000002</v>
      </c>
      <c r="AC1300" s="28">
        <v>0</v>
      </c>
      <c r="AD1300" s="28">
        <v>0</v>
      </c>
      <c r="AE1300" s="28">
        <v>0</v>
      </c>
      <c r="AF1300" s="28">
        <v>0</v>
      </c>
      <c r="AG1300" s="28">
        <v>0</v>
      </c>
      <c r="AH1300" s="28">
        <v>0</v>
      </c>
      <c r="AI1300" s="28">
        <v>0</v>
      </c>
      <c r="AJ1300" s="28">
        <v>0</v>
      </c>
      <c r="AK1300" s="28">
        <v>0</v>
      </c>
      <c r="AL1300" s="28">
        <v>1.52775854</v>
      </c>
      <c r="AM1300" s="28">
        <v>1.52775854</v>
      </c>
      <c r="AN1300" s="28">
        <v>0</v>
      </c>
      <c r="AO1300" s="28">
        <v>0</v>
      </c>
      <c r="AP1300" s="28">
        <v>6.0404605299999998</v>
      </c>
      <c r="AQ1300" s="28">
        <v>6.0404605299999998</v>
      </c>
      <c r="AR1300" s="28">
        <v>0</v>
      </c>
      <c r="AS1300" s="28">
        <v>0</v>
      </c>
      <c r="AT1300" s="28">
        <v>7.5682190700000005</v>
      </c>
      <c r="AU1300" s="28">
        <v>-0.19910895000000001</v>
      </c>
      <c r="AV1300" s="28">
        <v>0.30569383</v>
      </c>
      <c r="AW1300" s="28">
        <v>0.10658488000000001</v>
      </c>
      <c r="AX1300" s="28">
        <v>0</v>
      </c>
      <c r="AY1300" s="28">
        <v>0</v>
      </c>
      <c r="AZ1300" s="28">
        <v>0.10658488000000001</v>
      </c>
    </row>
    <row r="1301" spans="2:52" x14ac:dyDescent="0.25">
      <c r="B1301" s="15" t="s">
        <v>999</v>
      </c>
      <c r="C1301" s="28">
        <v>1.8597290900000001</v>
      </c>
      <c r="D1301" s="28">
        <v>0.37929880999999999</v>
      </c>
      <c r="E1301" s="28">
        <v>0.36381280999999999</v>
      </c>
      <c r="F1301" s="28">
        <v>4.6499999999999996E-3</v>
      </c>
      <c r="G1301" s="28">
        <v>1.0836E-2</v>
      </c>
      <c r="H1301" s="28">
        <v>1.48043028</v>
      </c>
      <c r="I1301" s="28">
        <v>0.11365</v>
      </c>
      <c r="J1301" s="28">
        <v>0</v>
      </c>
      <c r="K1301" s="28">
        <v>0</v>
      </c>
      <c r="L1301" s="28">
        <v>1.36678028</v>
      </c>
      <c r="M1301" s="28">
        <v>115.51755199999999</v>
      </c>
      <c r="N1301" s="28">
        <v>115.51755199999999</v>
      </c>
      <c r="O1301" s="28">
        <v>0</v>
      </c>
      <c r="P1301" s="28">
        <v>0</v>
      </c>
      <c r="Q1301" s="28">
        <v>0</v>
      </c>
      <c r="R1301" s="28">
        <v>117.37728109</v>
      </c>
      <c r="S1301" s="28">
        <v>106.21371141</v>
      </c>
      <c r="T1301" s="28">
        <v>0.16730282999999999</v>
      </c>
      <c r="U1301" s="28">
        <v>0</v>
      </c>
      <c r="V1301" s="28">
        <v>0</v>
      </c>
      <c r="W1301" s="28">
        <v>0</v>
      </c>
      <c r="X1301" s="28">
        <v>1.78</v>
      </c>
      <c r="Y1301" s="28">
        <v>2.3347910699999996</v>
      </c>
      <c r="Z1301" s="28">
        <v>1.8010453200000001</v>
      </c>
      <c r="AA1301" s="28">
        <v>112.29685062999998</v>
      </c>
      <c r="AB1301" s="28">
        <v>5.0804304599999996</v>
      </c>
      <c r="AC1301" s="28">
        <v>0</v>
      </c>
      <c r="AD1301" s="28">
        <v>0</v>
      </c>
      <c r="AE1301" s="28">
        <v>0</v>
      </c>
      <c r="AF1301" s="28">
        <v>0</v>
      </c>
      <c r="AG1301" s="28">
        <v>0</v>
      </c>
      <c r="AH1301" s="28">
        <v>0</v>
      </c>
      <c r="AI1301" s="28">
        <v>0</v>
      </c>
      <c r="AJ1301" s="28">
        <v>0.24474617999999998</v>
      </c>
      <c r="AK1301" s="28">
        <v>0.24474617999999998</v>
      </c>
      <c r="AL1301" s="28">
        <v>0</v>
      </c>
      <c r="AM1301" s="28">
        <v>0</v>
      </c>
      <c r="AN1301" s="28">
        <v>0</v>
      </c>
      <c r="AO1301" s="28">
        <v>0</v>
      </c>
      <c r="AP1301" s="28">
        <v>4.7319917599999997</v>
      </c>
      <c r="AQ1301" s="28">
        <v>4.7319917599999997</v>
      </c>
      <c r="AR1301" s="28">
        <v>0</v>
      </c>
      <c r="AS1301" s="28">
        <v>0.24474617999999998</v>
      </c>
      <c r="AT1301" s="28">
        <v>4.9767379399999996</v>
      </c>
      <c r="AU1301" s="28">
        <v>0.34843869999999993</v>
      </c>
      <c r="AV1301" s="28">
        <v>0.17778547999999997</v>
      </c>
      <c r="AW1301" s="28">
        <v>0.52622418000000004</v>
      </c>
      <c r="AX1301" s="28">
        <v>0.20238073000000001</v>
      </c>
      <c r="AY1301" s="28">
        <v>0</v>
      </c>
      <c r="AZ1301" s="28">
        <v>0.32384345000000003</v>
      </c>
    </row>
    <row r="1302" spans="2:52" x14ac:dyDescent="0.25">
      <c r="B1302" s="15" t="s">
        <v>1000</v>
      </c>
      <c r="C1302" s="28">
        <v>0.28908470000000003</v>
      </c>
      <c r="D1302" s="28">
        <v>0.1080347</v>
      </c>
      <c r="E1302" s="28">
        <v>3.0824699999999997E-2</v>
      </c>
      <c r="F1302" s="28">
        <v>5.3449999999999998E-2</v>
      </c>
      <c r="G1302" s="28">
        <v>2.376E-2</v>
      </c>
      <c r="H1302" s="28">
        <v>0.18104999999999999</v>
      </c>
      <c r="I1302" s="28">
        <v>5.7849999999999999E-2</v>
      </c>
      <c r="J1302" s="28">
        <v>7.2800000000000004E-2</v>
      </c>
      <c r="K1302" s="28">
        <v>5.04E-2</v>
      </c>
      <c r="L1302" s="28">
        <v>0</v>
      </c>
      <c r="M1302" s="28">
        <v>33.420107999999999</v>
      </c>
      <c r="N1302" s="28">
        <v>33.420107999999999</v>
      </c>
      <c r="O1302" s="28">
        <v>0</v>
      </c>
      <c r="P1302" s="28">
        <v>0</v>
      </c>
      <c r="Q1302" s="28">
        <v>0</v>
      </c>
      <c r="R1302" s="28">
        <v>33.709192700000003</v>
      </c>
      <c r="S1302" s="28">
        <v>27.004804420000003</v>
      </c>
      <c r="T1302" s="28">
        <v>0</v>
      </c>
      <c r="U1302" s="28">
        <v>0</v>
      </c>
      <c r="V1302" s="28">
        <v>0</v>
      </c>
      <c r="W1302" s="28">
        <v>0</v>
      </c>
      <c r="X1302" s="28">
        <v>2.8861002400000002</v>
      </c>
      <c r="Y1302" s="28">
        <v>0.90130208000000001</v>
      </c>
      <c r="Z1302" s="28">
        <v>0.32332752000000003</v>
      </c>
      <c r="AA1302" s="28">
        <v>31.11553426</v>
      </c>
      <c r="AB1302" s="28">
        <v>2.59365844</v>
      </c>
      <c r="AC1302" s="28">
        <v>0</v>
      </c>
      <c r="AD1302" s="28">
        <v>0</v>
      </c>
      <c r="AE1302" s="28">
        <v>0</v>
      </c>
      <c r="AF1302" s="28">
        <v>0</v>
      </c>
      <c r="AG1302" s="28">
        <v>0</v>
      </c>
      <c r="AH1302" s="28">
        <v>0</v>
      </c>
      <c r="AI1302" s="28">
        <v>0</v>
      </c>
      <c r="AJ1302" s="28">
        <v>0</v>
      </c>
      <c r="AK1302" s="28">
        <v>0</v>
      </c>
      <c r="AL1302" s="28">
        <v>0</v>
      </c>
      <c r="AM1302" s="28">
        <v>0</v>
      </c>
      <c r="AN1302" s="28">
        <v>0</v>
      </c>
      <c r="AO1302" s="28">
        <v>0</v>
      </c>
      <c r="AP1302" s="28">
        <v>2.7141724799999998</v>
      </c>
      <c r="AQ1302" s="28">
        <v>2.7141724799999998</v>
      </c>
      <c r="AR1302" s="28">
        <v>0</v>
      </c>
      <c r="AS1302" s="28">
        <v>0</v>
      </c>
      <c r="AT1302" s="28">
        <v>2.7141724799999998</v>
      </c>
      <c r="AU1302" s="28">
        <v>-0.12051404</v>
      </c>
      <c r="AV1302" s="28">
        <v>2.6284529399999998</v>
      </c>
      <c r="AW1302" s="28">
        <v>2.5079389000000001</v>
      </c>
      <c r="AX1302" s="28">
        <v>2.4411890000000001</v>
      </c>
      <c r="AY1302" s="28">
        <v>0</v>
      </c>
      <c r="AZ1302" s="28">
        <v>6.6749900000000001E-2</v>
      </c>
    </row>
    <row r="1303" spans="2:52" x14ac:dyDescent="0.25">
      <c r="B1303" s="25" t="s">
        <v>1582</v>
      </c>
      <c r="C1303" s="26">
        <f t="shared" ref="C1303:AZ1303" si="79">SUM(C1292:C1302)</f>
        <v>121.80253020000002</v>
      </c>
      <c r="D1303" s="26">
        <f t="shared" si="79"/>
        <v>97.707644189999982</v>
      </c>
      <c r="E1303" s="26">
        <f t="shared" si="79"/>
        <v>1.9336036199999997</v>
      </c>
      <c r="F1303" s="26">
        <f t="shared" si="79"/>
        <v>94.898633340000018</v>
      </c>
      <c r="G1303" s="26">
        <f t="shared" si="79"/>
        <v>0.87540723000000009</v>
      </c>
      <c r="H1303" s="26">
        <f t="shared" si="79"/>
        <v>24.094886010000003</v>
      </c>
      <c r="I1303" s="26">
        <f t="shared" si="79"/>
        <v>15.648511220000001</v>
      </c>
      <c r="J1303" s="26">
        <f t="shared" si="79"/>
        <v>1.6509839000000004</v>
      </c>
      <c r="K1303" s="26">
        <f t="shared" si="79"/>
        <v>4.1905409999999996</v>
      </c>
      <c r="L1303" s="26">
        <f t="shared" si="79"/>
        <v>2.6048498900000001</v>
      </c>
      <c r="M1303" s="26">
        <f t="shared" si="79"/>
        <v>1051.78785152</v>
      </c>
      <c r="N1303" s="26">
        <f t="shared" si="79"/>
        <v>1050.8309069900001</v>
      </c>
      <c r="O1303" s="26">
        <f t="shared" si="79"/>
        <v>0.95694453000000002</v>
      </c>
      <c r="P1303" s="26">
        <f t="shared" si="79"/>
        <v>0</v>
      </c>
      <c r="Q1303" s="26">
        <f t="shared" si="79"/>
        <v>0</v>
      </c>
      <c r="R1303" s="26">
        <f t="shared" si="79"/>
        <v>1173.5903817199999</v>
      </c>
      <c r="S1303" s="26">
        <f t="shared" si="79"/>
        <v>797.64785802000006</v>
      </c>
      <c r="T1303" s="26">
        <f t="shared" si="79"/>
        <v>18.811815200000005</v>
      </c>
      <c r="U1303" s="26">
        <f t="shared" si="79"/>
        <v>13.792620760000002</v>
      </c>
      <c r="V1303" s="26">
        <f t="shared" si="79"/>
        <v>0</v>
      </c>
      <c r="W1303" s="26">
        <f t="shared" si="79"/>
        <v>12.4</v>
      </c>
      <c r="X1303" s="26">
        <f t="shared" si="79"/>
        <v>79.648585530000005</v>
      </c>
      <c r="Y1303" s="26">
        <f t="shared" si="79"/>
        <v>77.018800080000005</v>
      </c>
      <c r="Z1303" s="26">
        <f t="shared" si="79"/>
        <v>7.1196747700000005</v>
      </c>
      <c r="AA1303" s="26">
        <f t="shared" si="79"/>
        <v>1006.4393543599999</v>
      </c>
      <c r="AB1303" s="26">
        <f t="shared" si="79"/>
        <v>167.15102735999997</v>
      </c>
      <c r="AC1303" s="26">
        <f t="shared" si="79"/>
        <v>0</v>
      </c>
      <c r="AD1303" s="26">
        <f t="shared" si="79"/>
        <v>0</v>
      </c>
      <c r="AE1303" s="26">
        <f t="shared" si="79"/>
        <v>0</v>
      </c>
      <c r="AF1303" s="26">
        <f t="shared" si="79"/>
        <v>0</v>
      </c>
      <c r="AG1303" s="26">
        <f t="shared" si="79"/>
        <v>0.50012500000000004</v>
      </c>
      <c r="AH1303" s="26">
        <f t="shared" si="79"/>
        <v>0.50012500000000004</v>
      </c>
      <c r="AI1303" s="26">
        <f t="shared" si="79"/>
        <v>0</v>
      </c>
      <c r="AJ1303" s="26">
        <f t="shared" si="79"/>
        <v>0.45294603</v>
      </c>
      <c r="AK1303" s="26">
        <f t="shared" si="79"/>
        <v>0.95307103000000004</v>
      </c>
      <c r="AL1303" s="26">
        <f t="shared" si="79"/>
        <v>42.186389390000002</v>
      </c>
      <c r="AM1303" s="26">
        <f t="shared" si="79"/>
        <v>42.186389390000002</v>
      </c>
      <c r="AN1303" s="26">
        <f t="shared" si="79"/>
        <v>0</v>
      </c>
      <c r="AO1303" s="26">
        <f t="shared" si="79"/>
        <v>0</v>
      </c>
      <c r="AP1303" s="26">
        <f t="shared" si="79"/>
        <v>32.00363497</v>
      </c>
      <c r="AQ1303" s="26">
        <f t="shared" si="79"/>
        <v>32.00363497</v>
      </c>
      <c r="AR1303" s="26">
        <f t="shared" si="79"/>
        <v>0</v>
      </c>
      <c r="AS1303" s="26">
        <f t="shared" si="79"/>
        <v>0.38962204</v>
      </c>
      <c r="AT1303" s="26">
        <f t="shared" si="79"/>
        <v>74.579646400000001</v>
      </c>
      <c r="AU1303" s="26">
        <f t="shared" si="79"/>
        <v>93.524451990000003</v>
      </c>
      <c r="AV1303" s="26">
        <f t="shared" si="79"/>
        <v>58.178149439999991</v>
      </c>
      <c r="AW1303" s="26">
        <f t="shared" si="79"/>
        <v>151.70260143000004</v>
      </c>
      <c r="AX1303" s="26">
        <f t="shared" si="79"/>
        <v>3.8368280000000001</v>
      </c>
      <c r="AY1303" s="26">
        <f t="shared" si="79"/>
        <v>0</v>
      </c>
      <c r="AZ1303" s="26">
        <f t="shared" si="79"/>
        <v>147.86577343000002</v>
      </c>
    </row>
    <row r="1304" spans="2:52" x14ac:dyDescent="0.25"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</row>
    <row r="1305" spans="2:52" x14ac:dyDescent="0.25">
      <c r="B1305" s="14" t="s">
        <v>955</v>
      </c>
    </row>
    <row r="1306" spans="2:52" x14ac:dyDescent="0.25">
      <c r="B1306" s="15" t="s">
        <v>1025</v>
      </c>
      <c r="C1306" s="28">
        <v>8.66617119</v>
      </c>
      <c r="D1306" s="28">
        <v>1.1850023999999999</v>
      </c>
      <c r="E1306" s="28">
        <v>0.47387329</v>
      </c>
      <c r="F1306" s="28">
        <v>0.38243820000000001</v>
      </c>
      <c r="G1306" s="28">
        <v>0.32869090999999995</v>
      </c>
      <c r="H1306" s="28">
        <v>7.4811687899999999</v>
      </c>
      <c r="I1306" s="28">
        <v>0.52104697999999994</v>
      </c>
      <c r="J1306" s="28">
        <v>6.7942836699999996</v>
      </c>
      <c r="K1306" s="28">
        <v>0</v>
      </c>
      <c r="L1306" s="28">
        <v>0.16583814000000002</v>
      </c>
      <c r="M1306" s="28">
        <v>80.270069939999999</v>
      </c>
      <c r="N1306" s="28">
        <v>80.238005999999999</v>
      </c>
      <c r="O1306" s="28">
        <v>3.2063939999999999E-2</v>
      </c>
      <c r="P1306" s="28">
        <v>0</v>
      </c>
      <c r="Q1306" s="28">
        <v>0</v>
      </c>
      <c r="R1306" s="28">
        <v>88.936241129999999</v>
      </c>
      <c r="S1306" s="28">
        <v>42.096473840000002</v>
      </c>
      <c r="T1306" s="28">
        <v>5.8200000000000002E-2</v>
      </c>
      <c r="U1306" s="28">
        <v>5.1001819400000006</v>
      </c>
      <c r="V1306" s="28">
        <v>0</v>
      </c>
      <c r="W1306" s="28">
        <v>0.74405809999999994</v>
      </c>
      <c r="X1306" s="28">
        <v>4.12984331</v>
      </c>
      <c r="Y1306" s="28">
        <v>17.588021050000002</v>
      </c>
      <c r="Z1306" s="28">
        <v>0.36549999999999999</v>
      </c>
      <c r="AA1306" s="28">
        <v>70.082278240000008</v>
      </c>
      <c r="AB1306" s="28">
        <v>18.853962890000002</v>
      </c>
      <c r="AC1306" s="28">
        <v>0</v>
      </c>
      <c r="AD1306" s="28">
        <v>0</v>
      </c>
      <c r="AE1306" s="28">
        <v>0</v>
      </c>
      <c r="AF1306" s="28">
        <v>0</v>
      </c>
      <c r="AG1306" s="28">
        <v>0</v>
      </c>
      <c r="AH1306" s="28">
        <v>0</v>
      </c>
      <c r="AI1306" s="28">
        <v>0</v>
      </c>
      <c r="AJ1306" s="28">
        <v>3.52203154</v>
      </c>
      <c r="AK1306" s="28">
        <v>3.52203154</v>
      </c>
      <c r="AL1306" s="28">
        <v>0.18106700000000001</v>
      </c>
      <c r="AM1306" s="28">
        <v>0.18106700000000001</v>
      </c>
      <c r="AN1306" s="28">
        <v>0</v>
      </c>
      <c r="AO1306" s="28">
        <v>0</v>
      </c>
      <c r="AP1306" s="28">
        <v>1.8345</v>
      </c>
      <c r="AQ1306" s="28">
        <v>1.8345</v>
      </c>
      <c r="AR1306" s="28">
        <v>0</v>
      </c>
      <c r="AS1306" s="28">
        <v>0</v>
      </c>
      <c r="AT1306" s="28">
        <v>2.0155669999999999</v>
      </c>
      <c r="AU1306" s="28">
        <v>20.360427430000001</v>
      </c>
      <c r="AV1306" s="28">
        <v>14.7319394</v>
      </c>
      <c r="AW1306" s="28">
        <v>35.092366829999996</v>
      </c>
      <c r="AX1306" s="28">
        <v>8.5917388399999997</v>
      </c>
      <c r="AY1306" s="28">
        <v>1.22823755</v>
      </c>
      <c r="AZ1306" s="28">
        <v>25.272390439999999</v>
      </c>
    </row>
    <row r="1307" spans="2:52" x14ac:dyDescent="0.25">
      <c r="B1307" s="15" t="s">
        <v>1023</v>
      </c>
      <c r="C1307" s="28">
        <v>0.71032273000000001</v>
      </c>
      <c r="D1307" s="28">
        <v>0.33848223</v>
      </c>
      <c r="E1307" s="28">
        <v>0.16371076000000001</v>
      </c>
      <c r="F1307" s="28">
        <v>0.1154501</v>
      </c>
      <c r="G1307" s="28">
        <v>5.9321370000000005E-2</v>
      </c>
      <c r="H1307" s="28">
        <v>0.37184050000000002</v>
      </c>
      <c r="I1307" s="28">
        <v>0.15798876000000001</v>
      </c>
      <c r="J1307" s="28">
        <v>9.5979839999999997E-2</v>
      </c>
      <c r="K1307" s="28">
        <v>0.1139125</v>
      </c>
      <c r="L1307" s="28">
        <v>3.9594000000000001E-3</v>
      </c>
      <c r="M1307" s="28">
        <v>96.798699999999997</v>
      </c>
      <c r="N1307" s="28">
        <v>96.798699999999997</v>
      </c>
      <c r="O1307" s="28">
        <v>0</v>
      </c>
      <c r="P1307" s="28">
        <v>0</v>
      </c>
      <c r="Q1307" s="28">
        <v>0</v>
      </c>
      <c r="R1307" s="28">
        <v>97.509022729999998</v>
      </c>
      <c r="S1307" s="28">
        <v>53.942233999999999</v>
      </c>
      <c r="T1307" s="28">
        <v>0.06</v>
      </c>
      <c r="U1307" s="28">
        <v>5.9361227699999999</v>
      </c>
      <c r="V1307" s="28">
        <v>0</v>
      </c>
      <c r="W1307" s="28">
        <v>0</v>
      </c>
      <c r="X1307" s="28">
        <v>2.3934002000000003</v>
      </c>
      <c r="Y1307" s="28">
        <v>4.2495701100000005</v>
      </c>
      <c r="Z1307" s="28">
        <v>1.9053439999999998E-2</v>
      </c>
      <c r="AA1307" s="28">
        <v>66.600380520000002</v>
      </c>
      <c r="AB1307" s="28">
        <v>30.908642209999996</v>
      </c>
      <c r="AC1307" s="28">
        <v>0</v>
      </c>
      <c r="AD1307" s="28">
        <v>0</v>
      </c>
      <c r="AE1307" s="28">
        <v>0</v>
      </c>
      <c r="AF1307" s="28">
        <v>0</v>
      </c>
      <c r="AG1307" s="28">
        <v>0</v>
      </c>
      <c r="AH1307" s="28">
        <v>0</v>
      </c>
      <c r="AI1307" s="28">
        <v>0</v>
      </c>
      <c r="AJ1307" s="28">
        <v>0</v>
      </c>
      <c r="AK1307" s="28">
        <v>0</v>
      </c>
      <c r="AL1307" s="28">
        <v>1.4177310700000001</v>
      </c>
      <c r="AM1307" s="28">
        <v>1.4177310700000001</v>
      </c>
      <c r="AN1307" s="28">
        <v>0</v>
      </c>
      <c r="AO1307" s="28">
        <v>0</v>
      </c>
      <c r="AP1307" s="28">
        <v>0</v>
      </c>
      <c r="AQ1307" s="28">
        <v>0</v>
      </c>
      <c r="AR1307" s="28">
        <v>0</v>
      </c>
      <c r="AS1307" s="28">
        <v>0</v>
      </c>
      <c r="AT1307" s="28">
        <v>1.4177310700000001</v>
      </c>
      <c r="AU1307" s="28">
        <v>29.490911139999998</v>
      </c>
      <c r="AV1307" s="28">
        <v>11.972190010000002</v>
      </c>
      <c r="AW1307" s="28">
        <v>41.463101150000007</v>
      </c>
      <c r="AX1307" s="28">
        <v>16.421027410000001</v>
      </c>
      <c r="AY1307" s="28">
        <v>9.8311193900000013</v>
      </c>
      <c r="AZ1307" s="28">
        <v>15.21095435</v>
      </c>
    </row>
    <row r="1308" spans="2:52" x14ac:dyDescent="0.25">
      <c r="B1308" s="15" t="s">
        <v>1024</v>
      </c>
      <c r="C1308" s="28">
        <v>1.2548553599999999</v>
      </c>
      <c r="D1308" s="28">
        <v>0.75600580999999989</v>
      </c>
      <c r="E1308" s="28">
        <v>0.52313546999999994</v>
      </c>
      <c r="F1308" s="28">
        <v>0.1194955</v>
      </c>
      <c r="G1308" s="28">
        <v>0.11337483999999999</v>
      </c>
      <c r="H1308" s="28">
        <v>0.49884955000000003</v>
      </c>
      <c r="I1308" s="28">
        <v>9.8201770000000008E-2</v>
      </c>
      <c r="J1308" s="28">
        <v>0.35071000000000002</v>
      </c>
      <c r="K1308" s="28">
        <v>0</v>
      </c>
      <c r="L1308" s="28">
        <v>4.9937780000000001E-2</v>
      </c>
      <c r="M1308" s="28">
        <v>65.092388999999997</v>
      </c>
      <c r="N1308" s="28">
        <v>64.842388999999997</v>
      </c>
      <c r="O1308" s="28">
        <v>0</v>
      </c>
      <c r="P1308" s="28">
        <v>0.25</v>
      </c>
      <c r="Q1308" s="28">
        <v>0</v>
      </c>
      <c r="R1308" s="28">
        <v>66.347244360000005</v>
      </c>
      <c r="S1308" s="28">
        <v>32.276041790000001</v>
      </c>
      <c r="T1308" s="28">
        <v>0.40866888000000001</v>
      </c>
      <c r="U1308" s="28">
        <v>4.45143793</v>
      </c>
      <c r="V1308" s="28">
        <v>0</v>
      </c>
      <c r="W1308" s="28">
        <v>1.1016081299999998</v>
      </c>
      <c r="X1308" s="28">
        <v>1.4966248700000002</v>
      </c>
      <c r="Y1308" s="28">
        <v>5.1435914900000004</v>
      </c>
      <c r="Z1308" s="28">
        <v>0</v>
      </c>
      <c r="AA1308" s="28">
        <v>44.877973089999998</v>
      </c>
      <c r="AB1308" s="28">
        <v>21.46927127</v>
      </c>
      <c r="AC1308" s="28">
        <v>0</v>
      </c>
      <c r="AD1308" s="28">
        <v>0</v>
      </c>
      <c r="AE1308" s="28">
        <v>0</v>
      </c>
      <c r="AF1308" s="28">
        <v>0</v>
      </c>
      <c r="AG1308" s="28">
        <v>0</v>
      </c>
      <c r="AH1308" s="28">
        <v>0</v>
      </c>
      <c r="AI1308" s="28">
        <v>0</v>
      </c>
      <c r="AJ1308" s="28">
        <v>0.16247549</v>
      </c>
      <c r="AK1308" s="28">
        <v>0.16247549</v>
      </c>
      <c r="AL1308" s="28">
        <v>10.594314189999999</v>
      </c>
      <c r="AM1308" s="28">
        <v>10.594314189999999</v>
      </c>
      <c r="AN1308" s="28">
        <v>0</v>
      </c>
      <c r="AO1308" s="28">
        <v>0</v>
      </c>
      <c r="AP1308" s="28">
        <v>0</v>
      </c>
      <c r="AQ1308" s="28">
        <v>0</v>
      </c>
      <c r="AR1308" s="28">
        <v>0</v>
      </c>
      <c r="AS1308" s="28">
        <v>0</v>
      </c>
      <c r="AT1308" s="28">
        <v>10.594314189999999</v>
      </c>
      <c r="AU1308" s="28">
        <v>11.03743257</v>
      </c>
      <c r="AV1308" s="28">
        <v>14.965754009999999</v>
      </c>
      <c r="AW1308" s="28">
        <v>26.003186579999998</v>
      </c>
      <c r="AX1308" s="28">
        <v>0.23072903</v>
      </c>
      <c r="AY1308" s="28">
        <v>3.1410121000000002</v>
      </c>
      <c r="AZ1308" s="28">
        <v>22.631445450000005</v>
      </c>
    </row>
    <row r="1309" spans="2:52" x14ac:dyDescent="0.25">
      <c r="B1309" s="15" t="s">
        <v>1022</v>
      </c>
      <c r="C1309" s="28">
        <v>3.2222709599999999</v>
      </c>
      <c r="D1309" s="28">
        <v>1.1447036399999999</v>
      </c>
      <c r="E1309" s="28">
        <v>0.51501184</v>
      </c>
      <c r="F1309" s="28">
        <v>0.41735899999999998</v>
      </c>
      <c r="G1309" s="28">
        <v>0.21233279999999999</v>
      </c>
      <c r="H1309" s="28">
        <v>2.07756732</v>
      </c>
      <c r="I1309" s="28">
        <v>0.79797912000000004</v>
      </c>
      <c r="J1309" s="28">
        <v>0.15332399999999999</v>
      </c>
      <c r="K1309" s="28">
        <v>1.0693892</v>
      </c>
      <c r="L1309" s="28">
        <v>5.6875000000000002E-2</v>
      </c>
      <c r="M1309" s="28">
        <v>115.69666100000001</v>
      </c>
      <c r="N1309" s="28">
        <v>115.69666100000001</v>
      </c>
      <c r="O1309" s="28">
        <v>0</v>
      </c>
      <c r="P1309" s="28">
        <v>0</v>
      </c>
      <c r="Q1309" s="28">
        <v>0</v>
      </c>
      <c r="R1309" s="28">
        <v>118.91893195999999</v>
      </c>
      <c r="S1309" s="28">
        <v>87.912414189999993</v>
      </c>
      <c r="T1309" s="28">
        <v>0.38595404</v>
      </c>
      <c r="U1309" s="28">
        <v>5.9436040599999993</v>
      </c>
      <c r="V1309" s="28">
        <v>0</v>
      </c>
      <c r="W1309" s="28">
        <v>0</v>
      </c>
      <c r="X1309" s="28">
        <v>3.6679288799999998</v>
      </c>
      <c r="Y1309" s="28">
        <v>7.0171535899999995</v>
      </c>
      <c r="Z1309" s="28">
        <v>1.6866537699999999</v>
      </c>
      <c r="AA1309" s="28">
        <v>106.61370853</v>
      </c>
      <c r="AB1309" s="28">
        <v>12.30522343</v>
      </c>
      <c r="AC1309" s="28">
        <v>0</v>
      </c>
      <c r="AD1309" s="28">
        <v>0</v>
      </c>
      <c r="AE1309" s="28">
        <v>0</v>
      </c>
      <c r="AF1309" s="28">
        <v>0</v>
      </c>
      <c r="AG1309" s="28">
        <v>0</v>
      </c>
      <c r="AH1309" s="28">
        <v>0</v>
      </c>
      <c r="AI1309" s="28">
        <v>0</v>
      </c>
      <c r="AJ1309" s="28">
        <v>0</v>
      </c>
      <c r="AK1309" s="28">
        <v>0</v>
      </c>
      <c r="AL1309" s="28">
        <v>4.4371600400000002</v>
      </c>
      <c r="AM1309" s="28">
        <v>4.4371600400000002</v>
      </c>
      <c r="AN1309" s="28">
        <v>0</v>
      </c>
      <c r="AO1309" s="28">
        <v>0</v>
      </c>
      <c r="AP1309" s="28">
        <v>3.7957592500000001</v>
      </c>
      <c r="AQ1309" s="28">
        <v>3.7957592500000001</v>
      </c>
      <c r="AR1309" s="28">
        <v>0</v>
      </c>
      <c r="AS1309" s="28">
        <v>0</v>
      </c>
      <c r="AT1309" s="28">
        <v>8.2329192899999999</v>
      </c>
      <c r="AU1309" s="28">
        <v>4.07230414</v>
      </c>
      <c r="AV1309" s="28">
        <v>13.028188299999998</v>
      </c>
      <c r="AW1309" s="28">
        <v>17.10049244</v>
      </c>
      <c r="AX1309" s="28">
        <v>9.3808019100000006</v>
      </c>
      <c r="AY1309" s="28">
        <v>0.287995</v>
      </c>
      <c r="AZ1309" s="28">
        <v>7.4316955299999998</v>
      </c>
    </row>
    <row r="1310" spans="2:52" x14ac:dyDescent="0.25">
      <c r="B1310" s="15" t="s">
        <v>1021</v>
      </c>
      <c r="C1310" s="28">
        <v>3.5242391299999998</v>
      </c>
      <c r="D1310" s="28">
        <v>1.43261507</v>
      </c>
      <c r="E1310" s="28">
        <v>0.89634718000000002</v>
      </c>
      <c r="F1310" s="28">
        <v>0.37861287999999998</v>
      </c>
      <c r="G1310" s="28">
        <v>0.15765501000000001</v>
      </c>
      <c r="H1310" s="28">
        <v>2.09162406</v>
      </c>
      <c r="I1310" s="28">
        <v>0.39273903000000004</v>
      </c>
      <c r="J1310" s="28">
        <v>0.22996800000000001</v>
      </c>
      <c r="K1310" s="28">
        <v>1.437092</v>
      </c>
      <c r="L1310" s="28">
        <v>3.1825030000000004E-2</v>
      </c>
      <c r="M1310" s="28">
        <v>70.595696219999994</v>
      </c>
      <c r="N1310" s="28">
        <v>70.48997</v>
      </c>
      <c r="O1310" s="28">
        <v>0.10572622</v>
      </c>
      <c r="P1310" s="28">
        <v>0</v>
      </c>
      <c r="Q1310" s="28">
        <v>0</v>
      </c>
      <c r="R1310" s="28">
        <v>74.119935349999992</v>
      </c>
      <c r="S1310" s="28">
        <v>40.27466733</v>
      </c>
      <c r="T1310" s="28">
        <v>0.26995145000000004</v>
      </c>
      <c r="U1310" s="28">
        <v>3.6254749400000001</v>
      </c>
      <c r="V1310" s="28">
        <v>0</v>
      </c>
      <c r="W1310" s="28">
        <v>0</v>
      </c>
      <c r="X1310" s="28">
        <v>14.931656910000001</v>
      </c>
      <c r="Y1310" s="28">
        <v>4.2587195900000001</v>
      </c>
      <c r="Z1310" s="28">
        <v>0.24238528000000001</v>
      </c>
      <c r="AA1310" s="28">
        <v>63.602855499999997</v>
      </c>
      <c r="AB1310" s="28">
        <v>10.517079850000002</v>
      </c>
      <c r="AC1310" s="28">
        <v>1.6735799999999999E-2</v>
      </c>
      <c r="AD1310" s="28">
        <v>1.6735799999999999E-2</v>
      </c>
      <c r="AE1310" s="28">
        <v>0</v>
      </c>
      <c r="AF1310" s="28">
        <v>0</v>
      </c>
      <c r="AG1310" s="28">
        <v>0</v>
      </c>
      <c r="AH1310" s="28">
        <v>0</v>
      </c>
      <c r="AI1310" s="28">
        <v>0</v>
      </c>
      <c r="AJ1310" s="28">
        <v>0</v>
      </c>
      <c r="AK1310" s="28">
        <v>1.6735799999999999E-2</v>
      </c>
      <c r="AL1310" s="28">
        <v>6.0354944100000001</v>
      </c>
      <c r="AM1310" s="28">
        <v>6.0354944100000001</v>
      </c>
      <c r="AN1310" s="28">
        <v>0</v>
      </c>
      <c r="AO1310" s="28">
        <v>0</v>
      </c>
      <c r="AP1310" s="28">
        <v>1.96211048</v>
      </c>
      <c r="AQ1310" s="28">
        <v>1.96211048</v>
      </c>
      <c r="AR1310" s="28">
        <v>0</v>
      </c>
      <c r="AS1310" s="28">
        <v>0</v>
      </c>
      <c r="AT1310" s="28">
        <v>7.9976048900000007</v>
      </c>
      <c r="AU1310" s="28">
        <v>2.5362107599999999</v>
      </c>
      <c r="AV1310" s="28">
        <v>6.8055794099999991</v>
      </c>
      <c r="AW1310" s="28">
        <v>9.3417901699999994</v>
      </c>
      <c r="AX1310" s="28">
        <v>0</v>
      </c>
      <c r="AY1310" s="28">
        <v>0</v>
      </c>
      <c r="AZ1310" s="28">
        <v>9.3417901699999994</v>
      </c>
    </row>
    <row r="1311" spans="2:52" x14ac:dyDescent="0.25">
      <c r="B1311" s="15" t="s">
        <v>1026</v>
      </c>
      <c r="C1311" s="28">
        <v>3.5731997400000002</v>
      </c>
      <c r="D1311" s="28">
        <v>1.9978310500000001</v>
      </c>
      <c r="E1311" s="28">
        <v>1.5660095199999999</v>
      </c>
      <c r="F1311" s="28">
        <v>0.13559426999999999</v>
      </c>
      <c r="G1311" s="28">
        <v>0.29622725999999999</v>
      </c>
      <c r="H1311" s="28">
        <v>1.5753686899999999</v>
      </c>
      <c r="I1311" s="28">
        <v>0.76731572999999997</v>
      </c>
      <c r="J1311" s="28">
        <v>0.51797316999999998</v>
      </c>
      <c r="K1311" s="28">
        <v>0</v>
      </c>
      <c r="L1311" s="28">
        <v>0.29007979</v>
      </c>
      <c r="M1311" s="28">
        <v>72.656019000000001</v>
      </c>
      <c r="N1311" s="28">
        <v>72.656019000000001</v>
      </c>
      <c r="O1311" s="28">
        <v>0</v>
      </c>
      <c r="P1311" s="28">
        <v>0</v>
      </c>
      <c r="Q1311" s="28">
        <v>0</v>
      </c>
      <c r="R1311" s="28">
        <v>76.229218739999993</v>
      </c>
      <c r="S1311" s="28">
        <v>55.26962812</v>
      </c>
      <c r="T1311" s="28">
        <v>0.1033</v>
      </c>
      <c r="U1311" s="28">
        <v>4.3703419800000001</v>
      </c>
      <c r="V1311" s="28">
        <v>0</v>
      </c>
      <c r="W1311" s="28">
        <v>0</v>
      </c>
      <c r="X1311" s="28">
        <v>1.62830992</v>
      </c>
      <c r="Y1311" s="28">
        <v>4.0056725899999996</v>
      </c>
      <c r="Z1311" s="28">
        <v>0.78943568999999991</v>
      </c>
      <c r="AA1311" s="28">
        <v>66.166688300000004</v>
      </c>
      <c r="AB1311" s="28">
        <v>10.06253044</v>
      </c>
      <c r="AC1311" s="28">
        <v>0</v>
      </c>
      <c r="AD1311" s="28">
        <v>0</v>
      </c>
      <c r="AE1311" s="28">
        <v>0</v>
      </c>
      <c r="AF1311" s="28">
        <v>0</v>
      </c>
      <c r="AG1311" s="28">
        <v>0</v>
      </c>
      <c r="AH1311" s="28">
        <v>0</v>
      </c>
      <c r="AI1311" s="28">
        <v>0</v>
      </c>
      <c r="AJ1311" s="28">
        <v>0</v>
      </c>
      <c r="AK1311" s="28">
        <v>0</v>
      </c>
      <c r="AL1311" s="28">
        <v>1.0863173499999998</v>
      </c>
      <c r="AM1311" s="28">
        <v>1.0863173499999998</v>
      </c>
      <c r="AN1311" s="28">
        <v>0</v>
      </c>
      <c r="AO1311" s="28">
        <v>0</v>
      </c>
      <c r="AP1311" s="28">
        <v>3.2496402</v>
      </c>
      <c r="AQ1311" s="28">
        <v>3.2496402</v>
      </c>
      <c r="AR1311" s="28">
        <v>0</v>
      </c>
      <c r="AS1311" s="28">
        <v>0</v>
      </c>
      <c r="AT1311" s="28">
        <v>4.3359575499999998</v>
      </c>
      <c r="AU1311" s="28">
        <v>5.7265728899999999</v>
      </c>
      <c r="AV1311" s="28">
        <v>25.48951169</v>
      </c>
      <c r="AW1311" s="28">
        <v>31.21608458</v>
      </c>
      <c r="AX1311" s="28">
        <v>1.16756668</v>
      </c>
      <c r="AY1311" s="28">
        <v>24.445308789999999</v>
      </c>
      <c r="AZ1311" s="28">
        <v>5.603209109999999</v>
      </c>
    </row>
    <row r="1312" spans="2:52" x14ac:dyDescent="0.25">
      <c r="B1312" s="15" t="s">
        <v>1004</v>
      </c>
      <c r="C1312" s="28">
        <v>7.8947829300000008</v>
      </c>
      <c r="D1312" s="28">
        <v>3.5778272400000004</v>
      </c>
      <c r="E1312" s="28">
        <v>1.5848743300000001</v>
      </c>
      <c r="F1312" s="28">
        <v>1.7078967700000001</v>
      </c>
      <c r="G1312" s="28">
        <v>0.28505614000000001</v>
      </c>
      <c r="H1312" s="28">
        <v>4.3169556900000003</v>
      </c>
      <c r="I1312" s="28">
        <v>0.52802086000000004</v>
      </c>
      <c r="J1312" s="28">
        <v>0.29249165000000005</v>
      </c>
      <c r="K1312" s="28">
        <v>3.2047945599999998</v>
      </c>
      <c r="L1312" s="28">
        <v>0.29164861999999997</v>
      </c>
      <c r="M1312" s="28">
        <v>102.72495083</v>
      </c>
      <c r="N1312" s="28">
        <v>102.500787</v>
      </c>
      <c r="O1312" s="28">
        <v>0.22416382999999998</v>
      </c>
      <c r="P1312" s="28">
        <v>0</v>
      </c>
      <c r="Q1312" s="28">
        <v>0</v>
      </c>
      <c r="R1312" s="28">
        <v>110.61973376</v>
      </c>
      <c r="S1312" s="28">
        <v>55.139062459999998</v>
      </c>
      <c r="T1312" s="28">
        <v>0.60203947999999996</v>
      </c>
      <c r="U1312" s="28">
        <v>7.2114465499999998</v>
      </c>
      <c r="V1312" s="28">
        <v>0</v>
      </c>
      <c r="W1312" s="28">
        <v>6.8688905999999994</v>
      </c>
      <c r="X1312" s="28">
        <v>4.9967583200000005</v>
      </c>
      <c r="Y1312" s="28">
        <v>8.1531234900000005</v>
      </c>
      <c r="Z1312" s="28">
        <v>1.1930128600000001</v>
      </c>
      <c r="AA1312" s="28">
        <v>84.164333759999991</v>
      </c>
      <c r="AB1312" s="28">
        <v>26.455400000000001</v>
      </c>
      <c r="AC1312" s="28">
        <v>0</v>
      </c>
      <c r="AD1312" s="28">
        <v>0</v>
      </c>
      <c r="AE1312" s="28">
        <v>0</v>
      </c>
      <c r="AF1312" s="28">
        <v>0</v>
      </c>
      <c r="AG1312" s="28">
        <v>0</v>
      </c>
      <c r="AH1312" s="28">
        <v>0</v>
      </c>
      <c r="AI1312" s="28">
        <v>0</v>
      </c>
      <c r="AJ1312" s="28">
        <v>0.96011475999999996</v>
      </c>
      <c r="AK1312" s="28">
        <v>0.96011475999999996</v>
      </c>
      <c r="AL1312" s="28">
        <v>1.7423644199999999</v>
      </c>
      <c r="AM1312" s="28">
        <v>1.7423644199999999</v>
      </c>
      <c r="AN1312" s="28">
        <v>0</v>
      </c>
      <c r="AO1312" s="28">
        <v>0</v>
      </c>
      <c r="AP1312" s="28">
        <v>3.4524791800000001</v>
      </c>
      <c r="AQ1312" s="28">
        <v>3.4524791800000001</v>
      </c>
      <c r="AR1312" s="28">
        <v>0</v>
      </c>
      <c r="AS1312" s="28">
        <v>0</v>
      </c>
      <c r="AT1312" s="28">
        <v>5.1948435999999996</v>
      </c>
      <c r="AU1312" s="28">
        <v>22.220671159999998</v>
      </c>
      <c r="AV1312" s="28">
        <v>18.673171180000001</v>
      </c>
      <c r="AW1312" s="28">
        <v>40.893842339999999</v>
      </c>
      <c r="AX1312" s="28">
        <v>6.0350093899999999</v>
      </c>
      <c r="AY1312" s="28">
        <v>0.3604</v>
      </c>
      <c r="AZ1312" s="28">
        <v>34.498432949999994</v>
      </c>
    </row>
    <row r="1313" spans="2:52" x14ac:dyDescent="0.25">
      <c r="B1313" s="15" t="s">
        <v>810</v>
      </c>
      <c r="C1313" s="28">
        <v>1.3508912500000001</v>
      </c>
      <c r="D1313" s="28">
        <v>0.91945551999999997</v>
      </c>
      <c r="E1313" s="28">
        <v>0.77998647999999993</v>
      </c>
      <c r="F1313" s="28">
        <v>4.8551999999999998E-2</v>
      </c>
      <c r="G1313" s="28">
        <v>9.0917039999999991E-2</v>
      </c>
      <c r="H1313" s="28">
        <v>0.43143572999999996</v>
      </c>
      <c r="I1313" s="28">
        <v>0.1063148</v>
      </c>
      <c r="J1313" s="28">
        <v>0.27355129</v>
      </c>
      <c r="K1313" s="28">
        <v>0</v>
      </c>
      <c r="L1313" s="28">
        <v>5.156964E-2</v>
      </c>
      <c r="M1313" s="28">
        <v>40.918267</v>
      </c>
      <c r="N1313" s="28">
        <v>40.918267</v>
      </c>
      <c r="O1313" s="28">
        <v>0</v>
      </c>
      <c r="P1313" s="28">
        <v>0</v>
      </c>
      <c r="Q1313" s="28">
        <v>0</v>
      </c>
      <c r="R1313" s="28">
        <v>42.269158249999997</v>
      </c>
      <c r="S1313" s="28">
        <v>19.113448920000003</v>
      </c>
      <c r="T1313" s="28">
        <v>0.17029462000000001</v>
      </c>
      <c r="U1313" s="28">
        <v>1.92241796</v>
      </c>
      <c r="V1313" s="28">
        <v>0</v>
      </c>
      <c r="W1313" s="28">
        <v>0</v>
      </c>
      <c r="X1313" s="28">
        <v>1.1164501599999999</v>
      </c>
      <c r="Y1313" s="28">
        <v>4.6863358099999992</v>
      </c>
      <c r="Z1313" s="28">
        <v>0</v>
      </c>
      <c r="AA1313" s="28">
        <v>27.008947470000003</v>
      </c>
      <c r="AB1313" s="28">
        <v>15.260210780000001</v>
      </c>
      <c r="AC1313" s="28">
        <v>0</v>
      </c>
      <c r="AD1313" s="28">
        <v>0</v>
      </c>
      <c r="AE1313" s="28">
        <v>0</v>
      </c>
      <c r="AF1313" s="28">
        <v>0</v>
      </c>
      <c r="AG1313" s="28">
        <v>0</v>
      </c>
      <c r="AH1313" s="28">
        <v>0</v>
      </c>
      <c r="AI1313" s="28">
        <v>0</v>
      </c>
      <c r="AJ1313" s="28">
        <v>0</v>
      </c>
      <c r="AK1313" s="28">
        <v>0</v>
      </c>
      <c r="AL1313" s="28">
        <v>3.8196983199999996</v>
      </c>
      <c r="AM1313" s="28">
        <v>3.8196983199999996</v>
      </c>
      <c r="AN1313" s="28">
        <v>0</v>
      </c>
      <c r="AO1313" s="28">
        <v>0</v>
      </c>
      <c r="AP1313" s="28">
        <v>0</v>
      </c>
      <c r="AQ1313" s="28">
        <v>0</v>
      </c>
      <c r="AR1313" s="28">
        <v>0</v>
      </c>
      <c r="AS1313" s="28">
        <v>0</v>
      </c>
      <c r="AT1313" s="28">
        <v>3.8196983199999996</v>
      </c>
      <c r="AU1313" s="28">
        <v>11.440512460000001</v>
      </c>
      <c r="AV1313" s="28">
        <v>26.732121410000001</v>
      </c>
      <c r="AW1313" s="28">
        <v>38.172633869999999</v>
      </c>
      <c r="AX1313" s="28">
        <v>5.4501082600000004</v>
      </c>
      <c r="AY1313" s="28">
        <v>11.751875779999999</v>
      </c>
      <c r="AZ1313" s="28">
        <v>20.970649830000003</v>
      </c>
    </row>
    <row r="1314" spans="2:52" x14ac:dyDescent="0.25">
      <c r="B1314" s="15" t="s">
        <v>1005</v>
      </c>
      <c r="C1314" s="28">
        <v>11.778547719999999</v>
      </c>
      <c r="D1314" s="28">
        <v>5.5559103999999992</v>
      </c>
      <c r="E1314" s="28">
        <v>2.4429169500000003</v>
      </c>
      <c r="F1314" s="28">
        <v>2.5271310699999998</v>
      </c>
      <c r="G1314" s="28">
        <v>0.58586238000000002</v>
      </c>
      <c r="H1314" s="28">
        <v>6.2226373199999996</v>
      </c>
      <c r="I1314" s="28">
        <v>1.0907435599999999</v>
      </c>
      <c r="J1314" s="28">
        <v>4.7820147199999994</v>
      </c>
      <c r="K1314" s="28">
        <v>0</v>
      </c>
      <c r="L1314" s="28">
        <v>0.34987903999999997</v>
      </c>
      <c r="M1314" s="28">
        <v>91.021597999999997</v>
      </c>
      <c r="N1314" s="28">
        <v>91.021597999999997</v>
      </c>
      <c r="O1314" s="28">
        <v>0</v>
      </c>
      <c r="P1314" s="28">
        <v>0</v>
      </c>
      <c r="Q1314" s="28">
        <v>0</v>
      </c>
      <c r="R1314" s="28">
        <v>102.80014572</v>
      </c>
      <c r="S1314" s="28">
        <v>61.736356659999998</v>
      </c>
      <c r="T1314" s="28">
        <v>0.41367375000000001</v>
      </c>
      <c r="U1314" s="28">
        <v>5.9418473899999995</v>
      </c>
      <c r="V1314" s="28">
        <v>0</v>
      </c>
      <c r="W1314" s="28">
        <v>0</v>
      </c>
      <c r="X1314" s="28">
        <v>1.4101240100000001</v>
      </c>
      <c r="Y1314" s="28">
        <v>6.6024139699999997</v>
      </c>
      <c r="Z1314" s="28">
        <v>0</v>
      </c>
      <c r="AA1314" s="28">
        <v>76.104415779999997</v>
      </c>
      <c r="AB1314" s="28">
        <v>26.69572994</v>
      </c>
      <c r="AC1314" s="28">
        <v>0</v>
      </c>
      <c r="AD1314" s="28">
        <v>0</v>
      </c>
      <c r="AE1314" s="28">
        <v>0</v>
      </c>
      <c r="AF1314" s="28">
        <v>0</v>
      </c>
      <c r="AG1314" s="28">
        <v>0</v>
      </c>
      <c r="AH1314" s="28">
        <v>0</v>
      </c>
      <c r="AI1314" s="28">
        <v>0</v>
      </c>
      <c r="AJ1314" s="28">
        <v>0</v>
      </c>
      <c r="AK1314" s="28">
        <v>0</v>
      </c>
      <c r="AL1314" s="28">
        <v>10.06750781</v>
      </c>
      <c r="AM1314" s="28">
        <v>10.06750781</v>
      </c>
      <c r="AN1314" s="28">
        <v>0</v>
      </c>
      <c r="AO1314" s="28">
        <v>0</v>
      </c>
      <c r="AP1314" s="28">
        <v>0</v>
      </c>
      <c r="AQ1314" s="28">
        <v>0</v>
      </c>
      <c r="AR1314" s="28">
        <v>0</v>
      </c>
      <c r="AS1314" s="28">
        <v>2.85978281</v>
      </c>
      <c r="AT1314" s="28">
        <v>12.927290620000001</v>
      </c>
      <c r="AU1314" s="28">
        <v>13.768439320000001</v>
      </c>
      <c r="AV1314" s="28">
        <v>20.200295929999999</v>
      </c>
      <c r="AW1314" s="28">
        <v>33.968735250000002</v>
      </c>
      <c r="AX1314" s="28">
        <v>0</v>
      </c>
      <c r="AY1314" s="28">
        <v>8.0177834400000005</v>
      </c>
      <c r="AZ1314" s="28">
        <v>25.950951810000003</v>
      </c>
    </row>
    <row r="1315" spans="2:52" x14ac:dyDescent="0.25">
      <c r="B1315" s="15" t="s">
        <v>1006</v>
      </c>
      <c r="C1315" s="28">
        <v>21.562862939999999</v>
      </c>
      <c r="D1315" s="28">
        <v>6.9369289199999997</v>
      </c>
      <c r="E1315" s="28">
        <v>1.7892553500000001</v>
      </c>
      <c r="F1315" s="28">
        <v>4.7474636700000001</v>
      </c>
      <c r="G1315" s="28">
        <v>0.40020990000000001</v>
      </c>
      <c r="H1315" s="28">
        <v>14.625934019999999</v>
      </c>
      <c r="I1315" s="28">
        <v>0.9727643199999999</v>
      </c>
      <c r="J1315" s="28">
        <v>0.61174910999999998</v>
      </c>
      <c r="K1315" s="28">
        <v>9.9347406700000001</v>
      </c>
      <c r="L1315" s="28">
        <v>3.1066799199999999</v>
      </c>
      <c r="M1315" s="28">
        <v>84.605392840000007</v>
      </c>
      <c r="N1315" s="28">
        <v>84.444834</v>
      </c>
      <c r="O1315" s="28">
        <v>0.16055884000000001</v>
      </c>
      <c r="P1315" s="28">
        <v>0</v>
      </c>
      <c r="Q1315" s="28">
        <v>0</v>
      </c>
      <c r="R1315" s="28">
        <v>106.16825578</v>
      </c>
      <c r="S1315" s="28">
        <v>63.389375000000001</v>
      </c>
      <c r="T1315" s="28">
        <v>0.75495263000000001</v>
      </c>
      <c r="U1315" s="28">
        <v>7.2972581700000001</v>
      </c>
      <c r="V1315" s="28">
        <v>0</v>
      </c>
      <c r="W1315" s="28">
        <v>0</v>
      </c>
      <c r="X1315" s="28">
        <v>2.1349912799999999</v>
      </c>
      <c r="Y1315" s="28">
        <v>14.602580880000001</v>
      </c>
      <c r="Z1315" s="28">
        <v>0.91287415000000005</v>
      </c>
      <c r="AA1315" s="28">
        <v>89.092032110000005</v>
      </c>
      <c r="AB1315" s="28">
        <v>17.076223670000001</v>
      </c>
      <c r="AC1315" s="28">
        <v>0</v>
      </c>
      <c r="AD1315" s="28">
        <v>0</v>
      </c>
      <c r="AE1315" s="28">
        <v>0</v>
      </c>
      <c r="AF1315" s="28">
        <v>0</v>
      </c>
      <c r="AG1315" s="28">
        <v>0</v>
      </c>
      <c r="AH1315" s="28">
        <v>0</v>
      </c>
      <c r="AI1315" s="28">
        <v>0</v>
      </c>
      <c r="AJ1315" s="28">
        <v>0</v>
      </c>
      <c r="AK1315" s="28">
        <v>0</v>
      </c>
      <c r="AL1315" s="28">
        <v>9.2287470599999999</v>
      </c>
      <c r="AM1315" s="28">
        <v>9.2287470599999999</v>
      </c>
      <c r="AN1315" s="28">
        <v>0</v>
      </c>
      <c r="AO1315" s="28">
        <v>0</v>
      </c>
      <c r="AP1315" s="28">
        <v>2.0907591999999999</v>
      </c>
      <c r="AQ1315" s="28">
        <v>2.0907591999999999</v>
      </c>
      <c r="AR1315" s="28">
        <v>0</v>
      </c>
      <c r="AS1315" s="28">
        <v>0</v>
      </c>
      <c r="AT1315" s="28">
        <v>11.319506259999999</v>
      </c>
      <c r="AU1315" s="28">
        <v>5.7567174100000003</v>
      </c>
      <c r="AV1315" s="28">
        <v>15.45465038</v>
      </c>
      <c r="AW1315" s="28">
        <v>21.211367790000004</v>
      </c>
      <c r="AX1315" s="28">
        <v>0</v>
      </c>
      <c r="AY1315" s="28">
        <v>4.7908344500000002</v>
      </c>
      <c r="AZ1315" s="28">
        <v>16.420533339999999</v>
      </c>
    </row>
    <row r="1316" spans="2:52" x14ac:dyDescent="0.25">
      <c r="B1316" s="15" t="s">
        <v>1007</v>
      </c>
      <c r="C1316" s="28">
        <v>8.6980098100000003</v>
      </c>
      <c r="D1316" s="28">
        <v>2.8054298000000002</v>
      </c>
      <c r="E1316" s="28">
        <v>1.5505035</v>
      </c>
      <c r="F1316" s="28">
        <v>0.97178659999999994</v>
      </c>
      <c r="G1316" s="28">
        <v>0.28313969999999999</v>
      </c>
      <c r="H1316" s="28">
        <v>5.8925800099999996</v>
      </c>
      <c r="I1316" s="28">
        <v>0.58008285999999998</v>
      </c>
      <c r="J1316" s="28">
        <v>1.9160925200000001</v>
      </c>
      <c r="K1316" s="28">
        <v>3.17565184</v>
      </c>
      <c r="L1316" s="28">
        <v>0.22075279</v>
      </c>
      <c r="M1316" s="28">
        <v>93.066607450000006</v>
      </c>
      <c r="N1316" s="28">
        <v>92.949984999999998</v>
      </c>
      <c r="O1316" s="28">
        <v>0.11662245</v>
      </c>
      <c r="P1316" s="28">
        <v>0</v>
      </c>
      <c r="Q1316" s="28">
        <v>0</v>
      </c>
      <c r="R1316" s="28">
        <v>101.76461726000001</v>
      </c>
      <c r="S1316" s="28">
        <v>40.366665049999995</v>
      </c>
      <c r="T1316" s="28">
        <v>0.52789923999999999</v>
      </c>
      <c r="U1316" s="28">
        <v>5.7060339100000004</v>
      </c>
      <c r="V1316" s="28">
        <v>0</v>
      </c>
      <c r="W1316" s="28">
        <v>0</v>
      </c>
      <c r="X1316" s="28">
        <v>1.6523030400000001</v>
      </c>
      <c r="Y1316" s="28">
        <v>12.775095609999999</v>
      </c>
      <c r="Z1316" s="28">
        <v>0.31823362999999999</v>
      </c>
      <c r="AA1316" s="28">
        <v>61.346230480000003</v>
      </c>
      <c r="AB1316" s="28">
        <v>40.418386779999999</v>
      </c>
      <c r="AC1316" s="28">
        <v>9.5674999999999996E-2</v>
      </c>
      <c r="AD1316" s="28">
        <v>0</v>
      </c>
      <c r="AE1316" s="28">
        <v>0</v>
      </c>
      <c r="AF1316" s="28">
        <v>9.5674999999999996E-2</v>
      </c>
      <c r="AG1316" s="28">
        <v>0</v>
      </c>
      <c r="AH1316" s="28">
        <v>0</v>
      </c>
      <c r="AI1316" s="28">
        <v>0</v>
      </c>
      <c r="AJ1316" s="28">
        <v>0.21770773999999998</v>
      </c>
      <c r="AK1316" s="28">
        <v>0.31338273999999999</v>
      </c>
      <c r="AL1316" s="28">
        <v>17.958726690000002</v>
      </c>
      <c r="AM1316" s="28">
        <v>17.958726690000002</v>
      </c>
      <c r="AN1316" s="28">
        <v>0</v>
      </c>
      <c r="AO1316" s="28">
        <v>0</v>
      </c>
      <c r="AP1316" s="28">
        <v>2.6631196200000002</v>
      </c>
      <c r="AQ1316" s="28">
        <v>2.6631196200000002</v>
      </c>
      <c r="AR1316" s="28">
        <v>0</v>
      </c>
      <c r="AS1316" s="28">
        <v>0</v>
      </c>
      <c r="AT1316" s="28">
        <v>20.621846310000002</v>
      </c>
      <c r="AU1316" s="28">
        <v>20.109923209999998</v>
      </c>
      <c r="AV1316" s="28">
        <v>21.792479799999995</v>
      </c>
      <c r="AW1316" s="28">
        <v>41.90240301</v>
      </c>
      <c r="AX1316" s="28">
        <v>0</v>
      </c>
      <c r="AY1316" s="28">
        <v>6.8554030099999999</v>
      </c>
      <c r="AZ1316" s="28">
        <v>35.046999999999997</v>
      </c>
    </row>
    <row r="1317" spans="2:52" x14ac:dyDescent="0.25">
      <c r="B1317" s="15" t="s">
        <v>1008</v>
      </c>
      <c r="C1317" s="28">
        <v>1.72299655</v>
      </c>
      <c r="D1317" s="28">
        <v>0.9007425</v>
      </c>
      <c r="E1317" s="28">
        <v>0.58201470999999994</v>
      </c>
      <c r="F1317" s="28">
        <v>0.17217779999999999</v>
      </c>
      <c r="G1317" s="28">
        <v>0.14654998999999999</v>
      </c>
      <c r="H1317" s="28">
        <v>0.82225405000000007</v>
      </c>
      <c r="I1317" s="28">
        <v>7.7269710000000005E-2</v>
      </c>
      <c r="J1317" s="28">
        <v>0.18928400000000001</v>
      </c>
      <c r="K1317" s="28">
        <v>0.48036259999999997</v>
      </c>
      <c r="L1317" s="28">
        <v>7.533774E-2</v>
      </c>
      <c r="M1317" s="28">
        <v>46.558510259999998</v>
      </c>
      <c r="N1317" s="28">
        <v>46.542057</v>
      </c>
      <c r="O1317" s="28">
        <v>1.6453259999999997E-2</v>
      </c>
      <c r="P1317" s="28">
        <v>0</v>
      </c>
      <c r="Q1317" s="28">
        <v>0</v>
      </c>
      <c r="R1317" s="28">
        <v>48.281506809999996</v>
      </c>
      <c r="S1317" s="28">
        <v>25.46817059</v>
      </c>
      <c r="T1317" s="28">
        <v>3.2471509999999995E-2</v>
      </c>
      <c r="U1317" s="28">
        <v>3.6633340800000003</v>
      </c>
      <c r="V1317" s="28">
        <v>0</v>
      </c>
      <c r="W1317" s="28">
        <v>0.11650286999999999</v>
      </c>
      <c r="X1317" s="28">
        <v>2.1107337799999999</v>
      </c>
      <c r="Y1317" s="28">
        <v>3.4771051800000001</v>
      </c>
      <c r="Z1317" s="28">
        <v>0</v>
      </c>
      <c r="AA1317" s="28">
        <v>34.868318010000003</v>
      </c>
      <c r="AB1317" s="28">
        <v>13.4131888</v>
      </c>
      <c r="AC1317" s="28">
        <v>0</v>
      </c>
      <c r="AD1317" s="28">
        <v>0</v>
      </c>
      <c r="AE1317" s="28">
        <v>0</v>
      </c>
      <c r="AF1317" s="28">
        <v>0</v>
      </c>
      <c r="AG1317" s="28">
        <v>0</v>
      </c>
      <c r="AH1317" s="28">
        <v>0</v>
      </c>
      <c r="AI1317" s="28">
        <v>0</v>
      </c>
      <c r="AJ1317" s="28">
        <v>0</v>
      </c>
      <c r="AK1317" s="28">
        <v>0</v>
      </c>
      <c r="AL1317" s="28">
        <v>0.72002756000000001</v>
      </c>
      <c r="AM1317" s="28">
        <v>0.72002756000000001</v>
      </c>
      <c r="AN1317" s="28">
        <v>0</v>
      </c>
      <c r="AO1317" s="28">
        <v>0</v>
      </c>
      <c r="AP1317" s="28">
        <v>0</v>
      </c>
      <c r="AQ1317" s="28">
        <v>0</v>
      </c>
      <c r="AR1317" s="28">
        <v>0</v>
      </c>
      <c r="AS1317" s="28">
        <v>0</v>
      </c>
      <c r="AT1317" s="28">
        <v>0.72002756000000001</v>
      </c>
      <c r="AU1317" s="28">
        <v>12.69316124</v>
      </c>
      <c r="AV1317" s="28">
        <v>6.4781132999999995</v>
      </c>
      <c r="AW1317" s="28">
        <v>19.171274540000002</v>
      </c>
      <c r="AX1317" s="28">
        <v>1.0007199899999999</v>
      </c>
      <c r="AY1317" s="28">
        <v>1.2982186499999999</v>
      </c>
      <c r="AZ1317" s="28">
        <v>16.872335899999999</v>
      </c>
    </row>
    <row r="1318" spans="2:52" x14ac:dyDescent="0.25">
      <c r="B1318" s="15" t="s">
        <v>1009</v>
      </c>
      <c r="C1318" s="28">
        <v>8.6077444700000001</v>
      </c>
      <c r="D1318" s="28">
        <v>2.4003422300000001</v>
      </c>
      <c r="E1318" s="28">
        <v>1.1703896499999999</v>
      </c>
      <c r="F1318" s="28">
        <v>0.79998907999999991</v>
      </c>
      <c r="G1318" s="28">
        <v>0.4299635</v>
      </c>
      <c r="H1318" s="28">
        <v>6.2074022400000004</v>
      </c>
      <c r="I1318" s="28">
        <v>0.33639243000000002</v>
      </c>
      <c r="J1318" s="28">
        <v>0.45664500000000002</v>
      </c>
      <c r="K1318" s="28">
        <v>3.7315157000000001</v>
      </c>
      <c r="L1318" s="28">
        <v>1.68284911</v>
      </c>
      <c r="M1318" s="28">
        <v>61.691027729999995</v>
      </c>
      <c r="N1318" s="28">
        <v>58.249386000000001</v>
      </c>
      <c r="O1318" s="28">
        <v>0.15466340000000001</v>
      </c>
      <c r="P1318" s="28">
        <v>3.2869783300000002</v>
      </c>
      <c r="Q1318" s="28">
        <v>0</v>
      </c>
      <c r="R1318" s="28">
        <v>70.298772200000002</v>
      </c>
      <c r="S1318" s="28">
        <v>38.546092549999997</v>
      </c>
      <c r="T1318" s="28">
        <v>0.45597677000000003</v>
      </c>
      <c r="U1318" s="28">
        <v>5.9396281100000001</v>
      </c>
      <c r="V1318" s="28">
        <v>0</v>
      </c>
      <c r="W1318" s="28">
        <v>0</v>
      </c>
      <c r="X1318" s="28">
        <v>1.48002235</v>
      </c>
      <c r="Y1318" s="28">
        <v>6.2125380300000002</v>
      </c>
      <c r="Z1318" s="28">
        <v>0</v>
      </c>
      <c r="AA1318" s="28">
        <v>52.634257810000001</v>
      </c>
      <c r="AB1318" s="28">
        <v>17.664514390000001</v>
      </c>
      <c r="AC1318" s="28">
        <v>0</v>
      </c>
      <c r="AD1318" s="28">
        <v>0</v>
      </c>
      <c r="AE1318" s="28">
        <v>0</v>
      </c>
      <c r="AF1318" s="28">
        <v>0</v>
      </c>
      <c r="AG1318" s="28">
        <v>0</v>
      </c>
      <c r="AH1318" s="28">
        <v>0</v>
      </c>
      <c r="AI1318" s="28">
        <v>0</v>
      </c>
      <c r="AJ1318" s="28">
        <v>0</v>
      </c>
      <c r="AK1318" s="28">
        <v>0</v>
      </c>
      <c r="AL1318" s="28">
        <v>1.2808286599999998</v>
      </c>
      <c r="AM1318" s="28">
        <v>1.2808286599999998</v>
      </c>
      <c r="AN1318" s="28">
        <v>0</v>
      </c>
      <c r="AO1318" s="28">
        <v>0</v>
      </c>
      <c r="AP1318" s="28">
        <v>0</v>
      </c>
      <c r="AQ1318" s="28">
        <v>0</v>
      </c>
      <c r="AR1318" s="28">
        <v>0</v>
      </c>
      <c r="AS1318" s="28">
        <v>0</v>
      </c>
      <c r="AT1318" s="28">
        <v>1.2808286599999998</v>
      </c>
      <c r="AU1318" s="28">
        <v>16.38368573</v>
      </c>
      <c r="AV1318" s="28">
        <v>16.209204580000002</v>
      </c>
      <c r="AW1318" s="28">
        <v>32.592890310000001</v>
      </c>
      <c r="AX1318" s="28">
        <v>4.1724000099999996</v>
      </c>
      <c r="AY1318" s="28">
        <v>3.2163983799999998</v>
      </c>
      <c r="AZ1318" s="28">
        <v>25.20409192</v>
      </c>
    </row>
    <row r="1319" spans="2:52" x14ac:dyDescent="0.25">
      <c r="B1319" s="15" t="s">
        <v>1010</v>
      </c>
      <c r="C1319" s="28">
        <v>8.2334922400000004</v>
      </c>
      <c r="D1319" s="28">
        <v>5.1691535000000002</v>
      </c>
      <c r="E1319" s="28">
        <v>2.64808288</v>
      </c>
      <c r="F1319" s="28">
        <v>2.1338888799999998</v>
      </c>
      <c r="G1319" s="28">
        <v>0.38718174</v>
      </c>
      <c r="H1319" s="28">
        <v>3.0643387399999997</v>
      </c>
      <c r="I1319" s="28">
        <v>0.63281328000000003</v>
      </c>
      <c r="J1319" s="28">
        <v>2.2275641899999998</v>
      </c>
      <c r="K1319" s="28">
        <v>0</v>
      </c>
      <c r="L1319" s="28">
        <v>0.20396127000000003</v>
      </c>
      <c r="M1319" s="28">
        <v>91.700854519999993</v>
      </c>
      <c r="N1319" s="28">
        <v>91.481375999999997</v>
      </c>
      <c r="O1319" s="28">
        <v>0.19812379999999999</v>
      </c>
      <c r="P1319" s="28">
        <v>0</v>
      </c>
      <c r="Q1319" s="28">
        <v>2.1354720000000001E-2</v>
      </c>
      <c r="R1319" s="28">
        <v>99.934346759999997</v>
      </c>
      <c r="S1319" s="28">
        <v>43.150801850000001</v>
      </c>
      <c r="T1319" s="28">
        <v>1.98690894</v>
      </c>
      <c r="U1319" s="28">
        <v>11.15262469</v>
      </c>
      <c r="V1319" s="28">
        <v>0</v>
      </c>
      <c r="W1319" s="28">
        <v>0.73101240000000001</v>
      </c>
      <c r="X1319" s="28">
        <v>5.3487139599999995</v>
      </c>
      <c r="Y1319" s="28">
        <v>11.077289410000001</v>
      </c>
      <c r="Z1319" s="28">
        <v>1.6537630400000001</v>
      </c>
      <c r="AA1319" s="28">
        <v>75.101114290000012</v>
      </c>
      <c r="AB1319" s="28">
        <v>24.833232470000002</v>
      </c>
      <c r="AC1319" s="28">
        <v>0</v>
      </c>
      <c r="AD1319" s="28">
        <v>0</v>
      </c>
      <c r="AE1319" s="28">
        <v>0</v>
      </c>
      <c r="AF1319" s="28">
        <v>0</v>
      </c>
      <c r="AG1319" s="28">
        <v>0</v>
      </c>
      <c r="AH1319" s="28">
        <v>0</v>
      </c>
      <c r="AI1319" s="28">
        <v>0</v>
      </c>
      <c r="AJ1319" s="28">
        <v>0</v>
      </c>
      <c r="AK1319" s="28">
        <v>0</v>
      </c>
      <c r="AL1319" s="28">
        <v>8.5528265599999997</v>
      </c>
      <c r="AM1319" s="28">
        <v>8.5528265599999997</v>
      </c>
      <c r="AN1319" s="28">
        <v>0</v>
      </c>
      <c r="AO1319" s="28">
        <v>0</v>
      </c>
      <c r="AP1319" s="28">
        <v>5.3588449999999996</v>
      </c>
      <c r="AQ1319" s="28">
        <v>5.3588449999999996</v>
      </c>
      <c r="AR1319" s="28">
        <v>0</v>
      </c>
      <c r="AS1319" s="28">
        <v>0</v>
      </c>
      <c r="AT1319" s="28">
        <v>13.91167156</v>
      </c>
      <c r="AU1319" s="28">
        <v>10.921560909999998</v>
      </c>
      <c r="AV1319" s="28">
        <v>35.836962800000002</v>
      </c>
      <c r="AW1319" s="28">
        <v>46.758523709999999</v>
      </c>
      <c r="AX1319" s="28">
        <v>0</v>
      </c>
      <c r="AY1319" s="28">
        <v>7.4636225599999992</v>
      </c>
      <c r="AZ1319" s="28">
        <v>39.294901150000001</v>
      </c>
    </row>
    <row r="1320" spans="2:52" x14ac:dyDescent="0.25">
      <c r="B1320" s="15" t="s">
        <v>1011</v>
      </c>
      <c r="C1320" s="28">
        <v>31.33015756</v>
      </c>
      <c r="D1320" s="28">
        <v>16.918063649999997</v>
      </c>
      <c r="E1320" s="28">
        <v>3.1888166</v>
      </c>
      <c r="F1320" s="28">
        <v>13.517953990000001</v>
      </c>
      <c r="G1320" s="28">
        <v>0.21129306</v>
      </c>
      <c r="H1320" s="28">
        <v>14.412093909999999</v>
      </c>
      <c r="I1320" s="28">
        <v>0.88018115000000008</v>
      </c>
      <c r="J1320" s="28">
        <v>0.47141290000000002</v>
      </c>
      <c r="K1320" s="28">
        <v>11.580439119999999</v>
      </c>
      <c r="L1320" s="28">
        <v>1.4800607400000001</v>
      </c>
      <c r="M1320" s="28">
        <v>91.090881040000014</v>
      </c>
      <c r="N1320" s="28">
        <v>91.036904400000012</v>
      </c>
      <c r="O1320" s="28">
        <v>5.3976639999999999E-2</v>
      </c>
      <c r="P1320" s="28">
        <v>0</v>
      </c>
      <c r="Q1320" s="28">
        <v>0</v>
      </c>
      <c r="R1320" s="28">
        <v>122.4210386</v>
      </c>
      <c r="S1320" s="28">
        <v>71.138270259999999</v>
      </c>
      <c r="T1320" s="28">
        <v>0.62558093999999997</v>
      </c>
      <c r="U1320" s="28">
        <v>6.6524574100000002</v>
      </c>
      <c r="V1320" s="28">
        <v>0</v>
      </c>
      <c r="W1320" s="28">
        <v>0</v>
      </c>
      <c r="X1320" s="28">
        <v>3.5835629099999999</v>
      </c>
      <c r="Y1320" s="28">
        <v>24.850760989999998</v>
      </c>
      <c r="Z1320" s="28">
        <v>0</v>
      </c>
      <c r="AA1320" s="28">
        <v>106.85063251</v>
      </c>
      <c r="AB1320" s="28">
        <v>15.570406090000001</v>
      </c>
      <c r="AC1320" s="28">
        <v>0</v>
      </c>
      <c r="AD1320" s="28">
        <v>0</v>
      </c>
      <c r="AE1320" s="28">
        <v>0</v>
      </c>
      <c r="AF1320" s="28">
        <v>0</v>
      </c>
      <c r="AG1320" s="28">
        <v>0</v>
      </c>
      <c r="AH1320" s="28">
        <v>0</v>
      </c>
      <c r="AI1320" s="28">
        <v>0</v>
      </c>
      <c r="AJ1320" s="28">
        <v>7.9579280000000002E-2</v>
      </c>
      <c r="AK1320" s="28">
        <v>7.9579280000000002E-2</v>
      </c>
      <c r="AL1320" s="28">
        <v>3.1194906000000002</v>
      </c>
      <c r="AM1320" s="28">
        <v>3.1194906000000002</v>
      </c>
      <c r="AN1320" s="28">
        <v>0</v>
      </c>
      <c r="AO1320" s="28">
        <v>0</v>
      </c>
      <c r="AP1320" s="28">
        <v>0</v>
      </c>
      <c r="AQ1320" s="28">
        <v>0</v>
      </c>
      <c r="AR1320" s="28">
        <v>0</v>
      </c>
      <c r="AS1320" s="28">
        <v>0</v>
      </c>
      <c r="AT1320" s="28">
        <v>3.1194906000000002</v>
      </c>
      <c r="AU1320" s="28">
        <v>12.530494769999999</v>
      </c>
      <c r="AV1320" s="28">
        <v>30.046335110000001</v>
      </c>
      <c r="AW1320" s="28">
        <v>42.576829880000005</v>
      </c>
      <c r="AX1320" s="28">
        <v>0</v>
      </c>
      <c r="AY1320" s="28">
        <v>0</v>
      </c>
      <c r="AZ1320" s="28">
        <v>42.576829880000005</v>
      </c>
    </row>
    <row r="1321" spans="2:52" x14ac:dyDescent="0.25">
      <c r="B1321" s="15" t="s">
        <v>171</v>
      </c>
      <c r="C1321" s="28">
        <v>4.2144718800000005</v>
      </c>
      <c r="D1321" s="28">
        <v>1.6773204300000002</v>
      </c>
      <c r="E1321" s="28">
        <v>0.95564434000000009</v>
      </c>
      <c r="F1321" s="28">
        <v>0.62635779000000003</v>
      </c>
      <c r="G1321" s="28">
        <v>9.5318300000000009E-2</v>
      </c>
      <c r="H1321" s="28">
        <v>2.5371514500000001</v>
      </c>
      <c r="I1321" s="28">
        <v>0.71363664000000004</v>
      </c>
      <c r="J1321" s="28">
        <v>0.25316664999999999</v>
      </c>
      <c r="K1321" s="28">
        <v>1.5610212400000001</v>
      </c>
      <c r="L1321" s="28">
        <v>9.3269200000000007E-3</v>
      </c>
      <c r="M1321" s="28">
        <v>49.386967329999997</v>
      </c>
      <c r="N1321" s="28">
        <v>49.345095999999998</v>
      </c>
      <c r="O1321" s="28">
        <v>4.1871330000000005E-2</v>
      </c>
      <c r="P1321" s="28">
        <v>0</v>
      </c>
      <c r="Q1321" s="28">
        <v>0</v>
      </c>
      <c r="R1321" s="28">
        <v>53.601439210000002</v>
      </c>
      <c r="S1321" s="28">
        <v>25.766736129999998</v>
      </c>
      <c r="T1321" s="28">
        <v>0.27517884999999997</v>
      </c>
      <c r="U1321" s="28">
        <v>3.66809743</v>
      </c>
      <c r="V1321" s="28">
        <v>0</v>
      </c>
      <c r="W1321" s="28">
        <v>0.63183743000000003</v>
      </c>
      <c r="X1321" s="28">
        <v>3.5270830600000003</v>
      </c>
      <c r="Y1321" s="28">
        <v>8.4122445900000002</v>
      </c>
      <c r="Z1321" s="28">
        <v>0.98348916000000008</v>
      </c>
      <c r="AA1321" s="28">
        <v>43.264666649999988</v>
      </c>
      <c r="AB1321" s="28">
        <v>10.33677256</v>
      </c>
      <c r="AC1321" s="28">
        <v>0</v>
      </c>
      <c r="AD1321" s="28">
        <v>0</v>
      </c>
      <c r="AE1321" s="28">
        <v>0</v>
      </c>
      <c r="AF1321" s="28">
        <v>0</v>
      </c>
      <c r="AG1321" s="28">
        <v>0</v>
      </c>
      <c r="AH1321" s="28">
        <v>0</v>
      </c>
      <c r="AI1321" s="28">
        <v>0</v>
      </c>
      <c r="AJ1321" s="28">
        <v>9.9412219999999996E-2</v>
      </c>
      <c r="AK1321" s="28">
        <v>9.9412219999999996E-2</v>
      </c>
      <c r="AL1321" s="28">
        <v>8.7120000000000003E-2</v>
      </c>
      <c r="AM1321" s="28">
        <v>8.7120000000000003E-2</v>
      </c>
      <c r="AN1321" s="28">
        <v>0</v>
      </c>
      <c r="AO1321" s="28">
        <v>0</v>
      </c>
      <c r="AP1321" s="28">
        <v>1.672728</v>
      </c>
      <c r="AQ1321" s="28">
        <v>1.672728</v>
      </c>
      <c r="AR1321" s="28">
        <v>0</v>
      </c>
      <c r="AS1321" s="28">
        <v>0</v>
      </c>
      <c r="AT1321" s="28">
        <v>1.7598480000000001</v>
      </c>
      <c r="AU1321" s="28">
        <v>8.6763367800000015</v>
      </c>
      <c r="AV1321" s="28">
        <v>8.4765829699999991</v>
      </c>
      <c r="AW1321" s="28">
        <v>17.152919749999999</v>
      </c>
      <c r="AX1321" s="28">
        <v>1.5218088199999997</v>
      </c>
      <c r="AY1321" s="28">
        <v>0.28235196999999995</v>
      </c>
      <c r="AZ1321" s="28">
        <v>15.348758960000001</v>
      </c>
    </row>
    <row r="1322" spans="2:52" x14ac:dyDescent="0.25">
      <c r="B1322" s="15" t="s">
        <v>1012</v>
      </c>
      <c r="C1322" s="28">
        <v>7.0998689499999994</v>
      </c>
      <c r="D1322" s="28">
        <v>2.1669808100000001</v>
      </c>
      <c r="E1322" s="28">
        <v>1.30489119</v>
      </c>
      <c r="F1322" s="28">
        <v>0.61900352000000003</v>
      </c>
      <c r="G1322" s="28">
        <v>0.2430861</v>
      </c>
      <c r="H1322" s="28">
        <v>4.9328881399999993</v>
      </c>
      <c r="I1322" s="28">
        <v>0.50453386999999994</v>
      </c>
      <c r="J1322" s="28">
        <v>0.34446609</v>
      </c>
      <c r="K1322" s="28">
        <v>4.0114780000000003</v>
      </c>
      <c r="L1322" s="28">
        <v>7.2410179999999991E-2</v>
      </c>
      <c r="M1322" s="28">
        <v>83.646550019999992</v>
      </c>
      <c r="N1322" s="28">
        <v>83.595950999999999</v>
      </c>
      <c r="O1322" s="28">
        <v>5.0599019999999995E-2</v>
      </c>
      <c r="P1322" s="28">
        <v>0</v>
      </c>
      <c r="Q1322" s="28">
        <v>0</v>
      </c>
      <c r="R1322" s="28">
        <v>90.746418969999993</v>
      </c>
      <c r="S1322" s="28">
        <v>41.515149100000002</v>
      </c>
      <c r="T1322" s="28">
        <v>0.23369166</v>
      </c>
      <c r="U1322" s="28">
        <v>8.0060193599999998</v>
      </c>
      <c r="V1322" s="28">
        <v>0</v>
      </c>
      <c r="W1322" s="28">
        <v>0</v>
      </c>
      <c r="X1322" s="28">
        <v>3.2356620400000002</v>
      </c>
      <c r="Y1322" s="28">
        <v>10.62540306</v>
      </c>
      <c r="Z1322" s="28">
        <v>0.37732602000000004</v>
      </c>
      <c r="AA1322" s="28">
        <v>63.993251239999999</v>
      </c>
      <c r="AB1322" s="28">
        <v>26.753167730000001</v>
      </c>
      <c r="AC1322" s="28">
        <v>0</v>
      </c>
      <c r="AD1322" s="28">
        <v>0</v>
      </c>
      <c r="AE1322" s="28">
        <v>0</v>
      </c>
      <c r="AF1322" s="28">
        <v>0</v>
      </c>
      <c r="AG1322" s="28">
        <v>13.975</v>
      </c>
      <c r="AH1322" s="28">
        <v>13.975</v>
      </c>
      <c r="AI1322" s="28">
        <v>0</v>
      </c>
      <c r="AJ1322" s="28">
        <v>0.10377063</v>
      </c>
      <c r="AK1322" s="28">
        <v>14.078770630000001</v>
      </c>
      <c r="AL1322" s="28">
        <v>19.616114249999999</v>
      </c>
      <c r="AM1322" s="28">
        <v>19.616114249999999</v>
      </c>
      <c r="AN1322" s="28">
        <v>0</v>
      </c>
      <c r="AO1322" s="28">
        <v>0</v>
      </c>
      <c r="AP1322" s="28">
        <v>0.57872602000000006</v>
      </c>
      <c r="AQ1322" s="28">
        <v>0.57872602000000006</v>
      </c>
      <c r="AR1322" s="28">
        <v>0</v>
      </c>
      <c r="AS1322" s="28">
        <v>0</v>
      </c>
      <c r="AT1322" s="28">
        <v>20.19484027</v>
      </c>
      <c r="AU1322" s="28">
        <v>20.637098089999999</v>
      </c>
      <c r="AV1322" s="28">
        <v>19.49277777</v>
      </c>
      <c r="AW1322" s="28">
        <v>40.129875859999999</v>
      </c>
      <c r="AX1322" s="28">
        <v>2.2647400000000002E-2</v>
      </c>
      <c r="AY1322" s="28">
        <v>3.9472099900000002</v>
      </c>
      <c r="AZ1322" s="28">
        <v>36.160018469999997</v>
      </c>
    </row>
    <row r="1323" spans="2:52" x14ac:dyDescent="0.25">
      <c r="B1323" s="15" t="s">
        <v>1013</v>
      </c>
      <c r="C1323" s="28">
        <v>2.81958646</v>
      </c>
      <c r="D1323" s="28">
        <v>0.81343447000000002</v>
      </c>
      <c r="E1323" s="28">
        <v>0.60967106000000004</v>
      </c>
      <c r="F1323" s="28">
        <v>0.1160977</v>
      </c>
      <c r="G1323" s="28">
        <v>8.7665710000000008E-2</v>
      </c>
      <c r="H1323" s="28">
        <v>2.0061519899999998</v>
      </c>
      <c r="I1323" s="28">
        <v>0.28293406999999998</v>
      </c>
      <c r="J1323" s="28">
        <v>0.20077276999999999</v>
      </c>
      <c r="K1323" s="28">
        <v>1.5214451499999999</v>
      </c>
      <c r="L1323" s="28">
        <v>1E-3</v>
      </c>
      <c r="M1323" s="28">
        <v>119.68877313</v>
      </c>
      <c r="N1323" s="28">
        <v>119.681256</v>
      </c>
      <c r="O1323" s="28">
        <v>2.9999999999999997E-4</v>
      </c>
      <c r="P1323" s="28">
        <v>0</v>
      </c>
      <c r="Q1323" s="28">
        <v>7.2171300000000004E-3</v>
      </c>
      <c r="R1323" s="28">
        <v>122.50835958999998</v>
      </c>
      <c r="S1323" s="28">
        <v>46.882331780000001</v>
      </c>
      <c r="T1323" s="28">
        <v>0.30939259999999996</v>
      </c>
      <c r="U1323" s="28">
        <v>5.9677065000000002</v>
      </c>
      <c r="V1323" s="28">
        <v>0</v>
      </c>
      <c r="W1323" s="28">
        <v>0</v>
      </c>
      <c r="X1323" s="28">
        <v>1.7875876899999998</v>
      </c>
      <c r="Y1323" s="28">
        <v>9.5556871000000001</v>
      </c>
      <c r="Z1323" s="28">
        <v>5.9165378499999992</v>
      </c>
      <c r="AA1323" s="28">
        <v>70.419243519999995</v>
      </c>
      <c r="AB1323" s="28">
        <v>52.089116070000003</v>
      </c>
      <c r="AC1323" s="28">
        <v>0</v>
      </c>
      <c r="AD1323" s="28">
        <v>0</v>
      </c>
      <c r="AE1323" s="28">
        <v>0</v>
      </c>
      <c r="AF1323" s="28">
        <v>0</v>
      </c>
      <c r="AG1323" s="28">
        <v>0</v>
      </c>
      <c r="AH1323" s="28">
        <v>0</v>
      </c>
      <c r="AI1323" s="28">
        <v>0</v>
      </c>
      <c r="AJ1323" s="28">
        <v>0</v>
      </c>
      <c r="AK1323" s="28">
        <v>0</v>
      </c>
      <c r="AL1323" s="28">
        <v>3.4294083500000001</v>
      </c>
      <c r="AM1323" s="28">
        <v>3.4294083500000001</v>
      </c>
      <c r="AN1323" s="28">
        <v>0</v>
      </c>
      <c r="AO1323" s="28">
        <v>0</v>
      </c>
      <c r="AP1323" s="28">
        <v>8.4857151599999998</v>
      </c>
      <c r="AQ1323" s="28">
        <v>8.4857151599999998</v>
      </c>
      <c r="AR1323" s="28">
        <v>0</v>
      </c>
      <c r="AS1323" s="28">
        <v>0</v>
      </c>
      <c r="AT1323" s="28">
        <v>11.915123509999999</v>
      </c>
      <c r="AU1323" s="28">
        <v>40.173992560000002</v>
      </c>
      <c r="AV1323" s="28">
        <v>36.380735310000006</v>
      </c>
      <c r="AW1323" s="28">
        <v>76.554727870000008</v>
      </c>
      <c r="AX1323" s="28">
        <v>0</v>
      </c>
      <c r="AY1323" s="28">
        <v>28.072545460000001</v>
      </c>
      <c r="AZ1323" s="28">
        <v>48.482182410000007</v>
      </c>
    </row>
    <row r="1324" spans="2:52" x14ac:dyDescent="0.25">
      <c r="B1324" s="15" t="s">
        <v>1014</v>
      </c>
      <c r="C1324" s="28">
        <v>4.4562897999999986</v>
      </c>
      <c r="D1324" s="28">
        <v>1.6142502799999998</v>
      </c>
      <c r="E1324" s="28">
        <v>0.68180848999999999</v>
      </c>
      <c r="F1324" s="28">
        <v>0.54311339000000003</v>
      </c>
      <c r="G1324" s="28">
        <v>0.38932840000000002</v>
      </c>
      <c r="H1324" s="28">
        <v>2.8420395199999997</v>
      </c>
      <c r="I1324" s="28">
        <v>0.39885564000000001</v>
      </c>
      <c r="J1324" s="28">
        <v>0.51912559999999996</v>
      </c>
      <c r="K1324" s="28">
        <v>1.5536850600000001</v>
      </c>
      <c r="L1324" s="28">
        <v>0.37037321999999995</v>
      </c>
      <c r="M1324" s="28">
        <v>120.944113</v>
      </c>
      <c r="N1324" s="28">
        <v>118.794113</v>
      </c>
      <c r="O1324" s="28">
        <v>0</v>
      </c>
      <c r="P1324" s="28">
        <v>0</v>
      </c>
      <c r="Q1324" s="28">
        <v>2.15</v>
      </c>
      <c r="R1324" s="28">
        <v>125.40040279999999</v>
      </c>
      <c r="S1324" s="28">
        <v>62.830048499999997</v>
      </c>
      <c r="T1324" s="28">
        <v>0.19378026999999998</v>
      </c>
      <c r="U1324" s="28">
        <v>8.1139770700000007</v>
      </c>
      <c r="V1324" s="28">
        <v>0</v>
      </c>
      <c r="W1324" s="28">
        <v>0</v>
      </c>
      <c r="X1324" s="28">
        <v>3.2408341699999998</v>
      </c>
      <c r="Y1324" s="28">
        <v>13.369742369999999</v>
      </c>
      <c r="Z1324" s="28">
        <v>0</v>
      </c>
      <c r="AA1324" s="28">
        <v>87.74838238000001</v>
      </c>
      <c r="AB1324" s="28">
        <v>37.652020419999999</v>
      </c>
      <c r="AC1324" s="28">
        <v>0</v>
      </c>
      <c r="AD1324" s="28">
        <v>0</v>
      </c>
      <c r="AE1324" s="28">
        <v>0</v>
      </c>
      <c r="AF1324" s="28">
        <v>0</v>
      </c>
      <c r="AG1324" s="28">
        <v>0</v>
      </c>
      <c r="AH1324" s="28">
        <v>0</v>
      </c>
      <c r="AI1324" s="28">
        <v>0</v>
      </c>
      <c r="AJ1324" s="28">
        <v>0</v>
      </c>
      <c r="AK1324" s="28">
        <v>0</v>
      </c>
      <c r="AL1324" s="28">
        <v>19.963440679999998</v>
      </c>
      <c r="AM1324" s="28">
        <v>19.963440679999998</v>
      </c>
      <c r="AN1324" s="28">
        <v>0</v>
      </c>
      <c r="AO1324" s="28">
        <v>0</v>
      </c>
      <c r="AP1324" s="28">
        <v>0</v>
      </c>
      <c r="AQ1324" s="28">
        <v>0</v>
      </c>
      <c r="AR1324" s="28">
        <v>0</v>
      </c>
      <c r="AS1324" s="28">
        <v>0</v>
      </c>
      <c r="AT1324" s="28">
        <v>19.963440679999998</v>
      </c>
      <c r="AU1324" s="28">
        <v>17.688579740000002</v>
      </c>
      <c r="AV1324" s="28">
        <v>40.372776369999997</v>
      </c>
      <c r="AW1324" s="28">
        <v>58.061356109999998</v>
      </c>
      <c r="AX1324" s="28">
        <v>0</v>
      </c>
      <c r="AY1324" s="28">
        <v>2.95067375</v>
      </c>
      <c r="AZ1324" s="28">
        <v>55.110682359999998</v>
      </c>
    </row>
    <row r="1325" spans="2:52" x14ac:dyDescent="0.25">
      <c r="B1325" s="15" t="s">
        <v>1015</v>
      </c>
      <c r="C1325" s="28">
        <v>0.45397900000000002</v>
      </c>
      <c r="D1325" s="28">
        <v>0.25758587999999999</v>
      </c>
      <c r="E1325" s="28">
        <v>7.134617E-2</v>
      </c>
      <c r="F1325" s="28">
        <v>9.1889429999999994E-2</v>
      </c>
      <c r="G1325" s="28">
        <v>9.4350279999999995E-2</v>
      </c>
      <c r="H1325" s="28">
        <v>0.19639312</v>
      </c>
      <c r="I1325" s="28">
        <v>0.11324311999999999</v>
      </c>
      <c r="J1325" s="28">
        <v>8.2750000000000004E-2</v>
      </c>
      <c r="K1325" s="28">
        <v>0</v>
      </c>
      <c r="L1325" s="28">
        <v>4.0000000000000002E-4</v>
      </c>
      <c r="M1325" s="28">
        <v>146.650285</v>
      </c>
      <c r="N1325" s="28">
        <v>146.650285</v>
      </c>
      <c r="O1325" s="28">
        <v>0</v>
      </c>
      <c r="P1325" s="28">
        <v>0</v>
      </c>
      <c r="Q1325" s="28">
        <v>0</v>
      </c>
      <c r="R1325" s="28">
        <v>147.104264</v>
      </c>
      <c r="S1325" s="28">
        <v>66.607235549999999</v>
      </c>
      <c r="T1325" s="28">
        <v>0</v>
      </c>
      <c r="U1325" s="28">
        <v>4.6820029999999999</v>
      </c>
      <c r="V1325" s="28">
        <v>0</v>
      </c>
      <c r="W1325" s="28">
        <v>0</v>
      </c>
      <c r="X1325" s="28">
        <v>1.49961995</v>
      </c>
      <c r="Y1325" s="28">
        <v>8.0691784900000005</v>
      </c>
      <c r="Z1325" s="28">
        <v>2.4724926000000003</v>
      </c>
      <c r="AA1325" s="28">
        <v>83.330529589999983</v>
      </c>
      <c r="AB1325" s="28">
        <v>63.773734409999996</v>
      </c>
      <c r="AC1325" s="28">
        <v>0</v>
      </c>
      <c r="AD1325" s="28">
        <v>0</v>
      </c>
      <c r="AE1325" s="28">
        <v>0</v>
      </c>
      <c r="AF1325" s="28">
        <v>0</v>
      </c>
      <c r="AG1325" s="28">
        <v>0</v>
      </c>
      <c r="AH1325" s="28">
        <v>0</v>
      </c>
      <c r="AI1325" s="28">
        <v>0</v>
      </c>
      <c r="AJ1325" s="28">
        <v>0</v>
      </c>
      <c r="AK1325" s="28">
        <v>0</v>
      </c>
      <c r="AL1325" s="28">
        <v>7.7501100000000003</v>
      </c>
      <c r="AM1325" s="28">
        <v>7.7501100000000003</v>
      </c>
      <c r="AN1325" s="28">
        <v>0</v>
      </c>
      <c r="AO1325" s="28">
        <v>0</v>
      </c>
      <c r="AP1325" s="28">
        <v>5.0016980999999996</v>
      </c>
      <c r="AQ1325" s="28">
        <v>5.0016980999999996</v>
      </c>
      <c r="AR1325" s="28">
        <v>0</v>
      </c>
      <c r="AS1325" s="28">
        <v>0</v>
      </c>
      <c r="AT1325" s="28">
        <v>12.7518081</v>
      </c>
      <c r="AU1325" s="28">
        <v>51.021926309999998</v>
      </c>
      <c r="AV1325" s="28">
        <v>13.59550192</v>
      </c>
      <c r="AW1325" s="28">
        <v>64.617428230000002</v>
      </c>
      <c r="AX1325" s="28">
        <v>4.1170468500000004</v>
      </c>
      <c r="AY1325" s="28">
        <v>46.393082960000001</v>
      </c>
      <c r="AZ1325" s="28">
        <v>14.107298419999999</v>
      </c>
    </row>
    <row r="1326" spans="2:52" x14ac:dyDescent="0.25">
      <c r="B1326" s="15" t="s">
        <v>1016</v>
      </c>
      <c r="C1326" s="28">
        <v>3.0970629900000004</v>
      </c>
      <c r="D1326" s="28">
        <v>1.8519925100000001</v>
      </c>
      <c r="E1326" s="28">
        <v>1.33179654</v>
      </c>
      <c r="F1326" s="28">
        <v>0.37898654999999998</v>
      </c>
      <c r="G1326" s="28">
        <v>0.14120942</v>
      </c>
      <c r="H1326" s="28">
        <v>1.2450704800000001</v>
      </c>
      <c r="I1326" s="28">
        <v>0.58666028000000003</v>
      </c>
      <c r="J1326" s="28">
        <v>0.40149751</v>
      </c>
      <c r="K1326" s="28">
        <v>0.17167925000000001</v>
      </c>
      <c r="L1326" s="28">
        <v>8.5233440000000008E-2</v>
      </c>
      <c r="M1326" s="28">
        <v>51.276674999999997</v>
      </c>
      <c r="N1326" s="28">
        <v>51.276674999999997</v>
      </c>
      <c r="O1326" s="28">
        <v>0</v>
      </c>
      <c r="P1326" s="28">
        <v>0</v>
      </c>
      <c r="Q1326" s="28">
        <v>0</v>
      </c>
      <c r="R1326" s="28">
        <v>54.373737990000002</v>
      </c>
      <c r="S1326" s="28">
        <v>24.519479950000001</v>
      </c>
      <c r="T1326" s="28">
        <v>0.47924636999999998</v>
      </c>
      <c r="U1326" s="28">
        <v>4.8091879999999998</v>
      </c>
      <c r="V1326" s="28">
        <v>0</v>
      </c>
      <c r="W1326" s="28">
        <v>0</v>
      </c>
      <c r="X1326" s="28">
        <v>2.1653099900000004</v>
      </c>
      <c r="Y1326" s="28">
        <v>4.1031279700000001</v>
      </c>
      <c r="Z1326" s="28">
        <v>0</v>
      </c>
      <c r="AA1326" s="28">
        <v>36.076352280000002</v>
      </c>
      <c r="AB1326" s="28">
        <v>18.29738571</v>
      </c>
      <c r="AC1326" s="28">
        <v>0</v>
      </c>
      <c r="AD1326" s="28">
        <v>0</v>
      </c>
      <c r="AE1326" s="28">
        <v>0</v>
      </c>
      <c r="AF1326" s="28">
        <v>0</v>
      </c>
      <c r="AG1326" s="28">
        <v>0</v>
      </c>
      <c r="AH1326" s="28">
        <v>0</v>
      </c>
      <c r="AI1326" s="28">
        <v>0</v>
      </c>
      <c r="AJ1326" s="28">
        <v>0</v>
      </c>
      <c r="AK1326" s="28">
        <v>0</v>
      </c>
      <c r="AL1326" s="28">
        <v>2.75247705</v>
      </c>
      <c r="AM1326" s="28">
        <v>2.75247705</v>
      </c>
      <c r="AN1326" s="28">
        <v>0</v>
      </c>
      <c r="AO1326" s="28">
        <v>0</v>
      </c>
      <c r="AP1326" s="28">
        <v>0</v>
      </c>
      <c r="AQ1326" s="28">
        <v>0</v>
      </c>
      <c r="AR1326" s="28">
        <v>0</v>
      </c>
      <c r="AS1326" s="28">
        <v>0</v>
      </c>
      <c r="AT1326" s="28">
        <v>2.75247705</v>
      </c>
      <c r="AU1326" s="28">
        <v>15.544908660000001</v>
      </c>
      <c r="AV1326" s="28">
        <v>30.184769929999998</v>
      </c>
      <c r="AW1326" s="28">
        <v>45.729678590000006</v>
      </c>
      <c r="AX1326" s="28">
        <v>7.5213414299999997</v>
      </c>
      <c r="AY1326" s="28">
        <v>2.0266052700000001</v>
      </c>
      <c r="AZ1326" s="28">
        <v>36.181731890000002</v>
      </c>
    </row>
    <row r="1327" spans="2:52" x14ac:dyDescent="0.25">
      <c r="B1327" s="15" t="s">
        <v>1017</v>
      </c>
      <c r="C1327" s="28">
        <v>22.949163429999999</v>
      </c>
      <c r="D1327" s="28">
        <v>12.03791382</v>
      </c>
      <c r="E1327" s="28">
        <v>2.9293087599999996</v>
      </c>
      <c r="F1327" s="28">
        <v>8.1236247000000006</v>
      </c>
      <c r="G1327" s="28">
        <v>0.98498036</v>
      </c>
      <c r="H1327" s="28">
        <v>10.91124961</v>
      </c>
      <c r="I1327" s="28">
        <v>1.7429727500000001</v>
      </c>
      <c r="J1327" s="28">
        <v>1.67106208</v>
      </c>
      <c r="K1327" s="28">
        <v>5.5043128600000006</v>
      </c>
      <c r="L1327" s="28">
        <v>1.99290192</v>
      </c>
      <c r="M1327" s="28">
        <v>186.54273687</v>
      </c>
      <c r="N1327" s="28">
        <v>185.87538900000001</v>
      </c>
      <c r="O1327" s="28">
        <v>0.32858587</v>
      </c>
      <c r="P1327" s="28">
        <v>0</v>
      </c>
      <c r="Q1327" s="28">
        <v>0.33876200000000001</v>
      </c>
      <c r="R1327" s="28">
        <v>209.49190030000003</v>
      </c>
      <c r="S1327" s="28">
        <v>95.249053050000001</v>
      </c>
      <c r="T1327" s="28">
        <v>1.1634689599999999</v>
      </c>
      <c r="U1327" s="28">
        <v>18.441439769999999</v>
      </c>
      <c r="V1327" s="28">
        <v>0</v>
      </c>
      <c r="W1327" s="28">
        <v>0</v>
      </c>
      <c r="X1327" s="28">
        <v>9.9419943699999997</v>
      </c>
      <c r="Y1327" s="28">
        <v>38.144818659999999</v>
      </c>
      <c r="Z1327" s="28">
        <v>1.43514337</v>
      </c>
      <c r="AA1327" s="28">
        <v>164.37591818000001</v>
      </c>
      <c r="AB1327" s="28">
        <v>45.115982119999998</v>
      </c>
      <c r="AC1327" s="28">
        <v>0</v>
      </c>
      <c r="AD1327" s="28">
        <v>0</v>
      </c>
      <c r="AE1327" s="28">
        <v>0</v>
      </c>
      <c r="AF1327" s="28">
        <v>0</v>
      </c>
      <c r="AG1327" s="28">
        <v>0</v>
      </c>
      <c r="AH1327" s="28">
        <v>0</v>
      </c>
      <c r="AI1327" s="28">
        <v>0</v>
      </c>
      <c r="AJ1327" s="28">
        <v>0</v>
      </c>
      <c r="AK1327" s="28">
        <v>0</v>
      </c>
      <c r="AL1327" s="28">
        <v>19.927292530000003</v>
      </c>
      <c r="AM1327" s="28">
        <v>19.927292530000003</v>
      </c>
      <c r="AN1327" s="28">
        <v>0</v>
      </c>
      <c r="AO1327" s="28">
        <v>0</v>
      </c>
      <c r="AP1327" s="28">
        <v>3.6523237200000001</v>
      </c>
      <c r="AQ1327" s="28">
        <v>3.6523237200000001</v>
      </c>
      <c r="AR1327" s="28">
        <v>0</v>
      </c>
      <c r="AS1327" s="28">
        <v>0</v>
      </c>
      <c r="AT1327" s="28">
        <v>23.579616250000001</v>
      </c>
      <c r="AU1327" s="28">
        <v>21.536365869999997</v>
      </c>
      <c r="AV1327" s="28">
        <v>49.190211800000007</v>
      </c>
      <c r="AW1327" s="28">
        <v>70.726577669999998</v>
      </c>
      <c r="AX1327" s="28">
        <v>11.737379150000001</v>
      </c>
      <c r="AY1327" s="28">
        <v>0</v>
      </c>
      <c r="AZ1327" s="28">
        <v>58.989198519999995</v>
      </c>
    </row>
    <row r="1328" spans="2:52" x14ac:dyDescent="0.25">
      <c r="B1328" s="15" t="s">
        <v>1018</v>
      </c>
      <c r="C1328" s="28">
        <v>10.30687872</v>
      </c>
      <c r="D1328" s="28">
        <v>5.1838423500000008</v>
      </c>
      <c r="E1328" s="28">
        <v>1.2914472299999999</v>
      </c>
      <c r="F1328" s="28">
        <v>3.52664533</v>
      </c>
      <c r="G1328" s="28">
        <v>0.36574978999999996</v>
      </c>
      <c r="H1328" s="28">
        <v>5.1230363700000003</v>
      </c>
      <c r="I1328" s="28">
        <v>0.47366968999999998</v>
      </c>
      <c r="J1328" s="28">
        <v>0.65706796000000001</v>
      </c>
      <c r="K1328" s="28">
        <v>3.9844140000000001</v>
      </c>
      <c r="L1328" s="28">
        <v>7.8847199999999996E-3</v>
      </c>
      <c r="M1328" s="28">
        <v>130.18707023000002</v>
      </c>
      <c r="N1328" s="28">
        <v>128.666304</v>
      </c>
      <c r="O1328" s="28">
        <v>1.52076623</v>
      </c>
      <c r="P1328" s="28">
        <v>0</v>
      </c>
      <c r="Q1328" s="28">
        <v>0</v>
      </c>
      <c r="R1328" s="28">
        <v>140.49394895000003</v>
      </c>
      <c r="S1328" s="28">
        <v>66.176158350000009</v>
      </c>
      <c r="T1328" s="28">
        <v>0.49995089000000004</v>
      </c>
      <c r="U1328" s="28">
        <v>12.964051599999999</v>
      </c>
      <c r="V1328" s="28">
        <v>0</v>
      </c>
      <c r="W1328" s="28">
        <v>0</v>
      </c>
      <c r="X1328" s="28">
        <v>11.23335258</v>
      </c>
      <c r="Y1328" s="28">
        <v>12.71939169</v>
      </c>
      <c r="Z1328" s="28">
        <v>2</v>
      </c>
      <c r="AA1328" s="28">
        <v>105.59290511</v>
      </c>
      <c r="AB1328" s="28">
        <v>34.901043839999993</v>
      </c>
      <c r="AC1328" s="28">
        <v>0</v>
      </c>
      <c r="AD1328" s="28">
        <v>0</v>
      </c>
      <c r="AE1328" s="28">
        <v>0</v>
      </c>
      <c r="AF1328" s="28">
        <v>0</v>
      </c>
      <c r="AG1328" s="28">
        <v>79.813051479999999</v>
      </c>
      <c r="AH1328" s="28">
        <v>79.813051479999999</v>
      </c>
      <c r="AI1328" s="28">
        <v>0</v>
      </c>
      <c r="AJ1328" s="28">
        <v>3.8800000000000002E-3</v>
      </c>
      <c r="AK1328" s="28">
        <v>79.816931480000008</v>
      </c>
      <c r="AL1328" s="28">
        <v>69.766434340000004</v>
      </c>
      <c r="AM1328" s="28">
        <v>69.766434340000004</v>
      </c>
      <c r="AN1328" s="28">
        <v>0</v>
      </c>
      <c r="AO1328" s="28">
        <v>0</v>
      </c>
      <c r="AP1328" s="28">
        <v>13.36264926</v>
      </c>
      <c r="AQ1328" s="28">
        <v>13.36264926</v>
      </c>
      <c r="AR1328" s="28">
        <v>0</v>
      </c>
      <c r="AS1328" s="28">
        <v>0</v>
      </c>
      <c r="AT1328" s="28">
        <v>83.129083600000016</v>
      </c>
      <c r="AU1328" s="28">
        <v>31.588891720000003</v>
      </c>
      <c r="AV1328" s="28">
        <v>41.172701969999999</v>
      </c>
      <c r="AW1328" s="28">
        <v>72.761593689999998</v>
      </c>
      <c r="AX1328" s="28">
        <v>13.458514189999999</v>
      </c>
      <c r="AY1328" s="28">
        <v>8.6771175800000009</v>
      </c>
      <c r="AZ1328" s="28">
        <v>50.625961919999995</v>
      </c>
    </row>
    <row r="1329" spans="2:52" x14ac:dyDescent="0.25">
      <c r="B1329" s="15" t="s">
        <v>1019</v>
      </c>
      <c r="C1329" s="28">
        <v>2.7767642600000002</v>
      </c>
      <c r="D1329" s="28">
        <v>1.8561116600000001</v>
      </c>
      <c r="E1329" s="28">
        <v>0.39763285999999998</v>
      </c>
      <c r="F1329" s="28">
        <v>1.1927474499999999</v>
      </c>
      <c r="G1329" s="28">
        <v>0.26573134999999998</v>
      </c>
      <c r="H1329" s="28">
        <v>0.92065259999999993</v>
      </c>
      <c r="I1329" s="28">
        <v>0.36225358000000002</v>
      </c>
      <c r="J1329" s="28">
        <v>0.15199399999999999</v>
      </c>
      <c r="K1329" s="28">
        <v>0.19154627999999999</v>
      </c>
      <c r="L1329" s="28">
        <v>0.21485873999999999</v>
      </c>
      <c r="M1329" s="28">
        <v>76.493336999999997</v>
      </c>
      <c r="N1329" s="28">
        <v>76.493336999999997</v>
      </c>
      <c r="O1329" s="28">
        <v>0</v>
      </c>
      <c r="P1329" s="28">
        <v>0</v>
      </c>
      <c r="Q1329" s="28">
        <v>0</v>
      </c>
      <c r="R1329" s="28">
        <v>79.270101260000004</v>
      </c>
      <c r="S1329" s="28">
        <v>46.379771490000003</v>
      </c>
      <c r="T1329" s="28">
        <v>0.20209057999999999</v>
      </c>
      <c r="U1329" s="28">
        <v>3.8142121699999998</v>
      </c>
      <c r="V1329" s="28">
        <v>0</v>
      </c>
      <c r="W1329" s="28">
        <v>0</v>
      </c>
      <c r="X1329" s="28">
        <v>0.80330438000000004</v>
      </c>
      <c r="Y1329" s="28">
        <v>12.26605859</v>
      </c>
      <c r="Z1329" s="28">
        <v>9.2667609999999997E-2</v>
      </c>
      <c r="AA1329" s="28">
        <v>63.558104820000011</v>
      </c>
      <c r="AB1329" s="28">
        <v>15.71199644</v>
      </c>
      <c r="AC1329" s="28">
        <v>0</v>
      </c>
      <c r="AD1329" s="28">
        <v>0</v>
      </c>
      <c r="AE1329" s="28">
        <v>0</v>
      </c>
      <c r="AF1329" s="28">
        <v>0</v>
      </c>
      <c r="AG1329" s="28">
        <v>0</v>
      </c>
      <c r="AH1329" s="28">
        <v>0</v>
      </c>
      <c r="AI1329" s="28">
        <v>0</v>
      </c>
      <c r="AJ1329" s="28">
        <v>3.2478E-2</v>
      </c>
      <c r="AK1329" s="28">
        <v>3.2478E-2</v>
      </c>
      <c r="AL1329" s="28">
        <v>0.85099499999999995</v>
      </c>
      <c r="AM1329" s="28">
        <v>0.85099499999999995</v>
      </c>
      <c r="AN1329" s="28">
        <v>0</v>
      </c>
      <c r="AO1329" s="28">
        <v>0</v>
      </c>
      <c r="AP1329" s="28">
        <v>3.86024696</v>
      </c>
      <c r="AQ1329" s="28">
        <v>3.86024696</v>
      </c>
      <c r="AR1329" s="28">
        <v>0</v>
      </c>
      <c r="AS1329" s="28">
        <v>0</v>
      </c>
      <c r="AT1329" s="28">
        <v>4.7112419599999997</v>
      </c>
      <c r="AU1329" s="28">
        <v>11.033232480000001</v>
      </c>
      <c r="AV1329" s="28">
        <v>12.446565570000001</v>
      </c>
      <c r="AW1329" s="28">
        <v>23.479798049999999</v>
      </c>
      <c r="AX1329" s="28">
        <v>4.1927292600000001</v>
      </c>
      <c r="AY1329" s="28">
        <v>7.8508275300000001</v>
      </c>
      <c r="AZ1329" s="28">
        <v>11.436241259999999</v>
      </c>
    </row>
    <row r="1330" spans="2:52" x14ac:dyDescent="0.25">
      <c r="B1330" s="15" t="s">
        <v>1020</v>
      </c>
      <c r="C1330" s="28">
        <v>6.253174529999999</v>
      </c>
      <c r="D1330" s="28">
        <v>2.4515665000000002</v>
      </c>
      <c r="E1330" s="28">
        <v>1.1262485800000002</v>
      </c>
      <c r="F1330" s="28">
        <v>1.1393441000000002</v>
      </c>
      <c r="G1330" s="28">
        <v>0.18597382000000001</v>
      </c>
      <c r="H1330" s="28">
        <v>3.8016080299999997</v>
      </c>
      <c r="I1330" s="28">
        <v>0.27977679999999999</v>
      </c>
      <c r="J1330" s="28">
        <v>0.25464230999999998</v>
      </c>
      <c r="K1330" s="28">
        <v>1.3302796699999999</v>
      </c>
      <c r="L1330" s="28">
        <v>1.93690925</v>
      </c>
      <c r="M1330" s="28">
        <v>72.2627837</v>
      </c>
      <c r="N1330" s="28">
        <v>66.953792000000007</v>
      </c>
      <c r="O1330" s="28">
        <v>0</v>
      </c>
      <c r="P1330" s="28">
        <v>5.3089917</v>
      </c>
      <c r="Q1330" s="28">
        <v>0</v>
      </c>
      <c r="R1330" s="28">
        <v>78.51595823000001</v>
      </c>
      <c r="S1330" s="28">
        <v>36.52064421</v>
      </c>
      <c r="T1330" s="28">
        <v>0.26948682000000002</v>
      </c>
      <c r="U1330" s="28">
        <v>3.5413346899999998</v>
      </c>
      <c r="V1330" s="28">
        <v>0</v>
      </c>
      <c r="W1330" s="28">
        <v>0</v>
      </c>
      <c r="X1330" s="28">
        <v>2.0671176600000001</v>
      </c>
      <c r="Y1330" s="28">
        <v>8.6625862899999984</v>
      </c>
      <c r="Z1330" s="28">
        <v>0.81903331000000001</v>
      </c>
      <c r="AA1330" s="28">
        <v>51.88020298</v>
      </c>
      <c r="AB1330" s="28">
        <v>26.635755249999999</v>
      </c>
      <c r="AC1330" s="28">
        <v>0</v>
      </c>
      <c r="AD1330" s="28">
        <v>0</v>
      </c>
      <c r="AE1330" s="28">
        <v>0</v>
      </c>
      <c r="AF1330" s="28">
        <v>0</v>
      </c>
      <c r="AG1330" s="28">
        <v>0</v>
      </c>
      <c r="AH1330" s="28">
        <v>0</v>
      </c>
      <c r="AI1330" s="28">
        <v>0</v>
      </c>
      <c r="AJ1330" s="28">
        <v>0</v>
      </c>
      <c r="AK1330" s="28">
        <v>0</v>
      </c>
      <c r="AL1330" s="28">
        <v>2.0401811899999998</v>
      </c>
      <c r="AM1330" s="28">
        <v>2.0401811899999998</v>
      </c>
      <c r="AN1330" s="28">
        <v>0</v>
      </c>
      <c r="AO1330" s="28">
        <v>0</v>
      </c>
      <c r="AP1330" s="28">
        <v>1.5692593000000001</v>
      </c>
      <c r="AQ1330" s="28">
        <v>1.5692593000000001</v>
      </c>
      <c r="AR1330" s="28">
        <v>0</v>
      </c>
      <c r="AS1330" s="28">
        <v>0</v>
      </c>
      <c r="AT1330" s="28">
        <v>3.6094404900000003</v>
      </c>
      <c r="AU1330" s="28">
        <v>23.026314760000002</v>
      </c>
      <c r="AV1330" s="28">
        <v>10.33677954</v>
      </c>
      <c r="AW1330" s="28">
        <v>33.3630943</v>
      </c>
      <c r="AX1330" s="28">
        <v>0</v>
      </c>
      <c r="AY1330" s="28">
        <v>5.2113762999999995</v>
      </c>
      <c r="AZ1330" s="28">
        <v>28.151717999999999</v>
      </c>
    </row>
    <row r="1331" spans="2:52" x14ac:dyDescent="0.25">
      <c r="B1331" s="25" t="s">
        <v>1582</v>
      </c>
      <c r="C1331" s="26">
        <f t="shared" ref="C1331:AH1331" si="80">SUM(C1306:C1330)</f>
        <v>186.55778460000002</v>
      </c>
      <c r="D1331" s="26">
        <f t="shared" si="80"/>
        <v>81.949492669999998</v>
      </c>
      <c r="E1331" s="26">
        <f t="shared" si="80"/>
        <v>30.574723729999995</v>
      </c>
      <c r="F1331" s="26">
        <f t="shared" si="80"/>
        <v>44.533599770000002</v>
      </c>
      <c r="G1331" s="26">
        <f t="shared" si="80"/>
        <v>6.8411691699999997</v>
      </c>
      <c r="H1331" s="26">
        <f t="shared" si="80"/>
        <v>104.60829192999998</v>
      </c>
      <c r="I1331" s="26">
        <f t="shared" si="80"/>
        <v>13.398390800000001</v>
      </c>
      <c r="J1331" s="26">
        <f t="shared" si="80"/>
        <v>23.899589030000001</v>
      </c>
      <c r="K1331" s="26">
        <f t="shared" si="80"/>
        <v>54.557759699999998</v>
      </c>
      <c r="L1331" s="26">
        <f t="shared" si="80"/>
        <v>12.752552399999997</v>
      </c>
      <c r="M1331" s="26">
        <f t="shared" si="80"/>
        <v>2241.5669161100004</v>
      </c>
      <c r="N1331" s="26">
        <f t="shared" si="80"/>
        <v>2227.1991373999995</v>
      </c>
      <c r="O1331" s="26">
        <f t="shared" si="80"/>
        <v>3.0044748299999995</v>
      </c>
      <c r="P1331" s="26">
        <f t="shared" si="80"/>
        <v>8.8459700300000002</v>
      </c>
      <c r="Q1331" s="26">
        <f t="shared" si="80"/>
        <v>2.51733385</v>
      </c>
      <c r="R1331" s="26">
        <f t="shared" si="80"/>
        <v>2428.1247007100005</v>
      </c>
      <c r="S1331" s="26">
        <f t="shared" si="80"/>
        <v>1242.2663107199999</v>
      </c>
      <c r="T1331" s="26">
        <f t="shared" si="80"/>
        <v>10.482159249999999</v>
      </c>
      <c r="U1331" s="26">
        <f t="shared" si="80"/>
        <v>158.92224148</v>
      </c>
      <c r="V1331" s="26">
        <f t="shared" si="80"/>
        <v>0</v>
      </c>
      <c r="W1331" s="26">
        <f t="shared" si="80"/>
        <v>10.193909529999999</v>
      </c>
      <c r="X1331" s="26">
        <f t="shared" si="80"/>
        <v>91.583289789999995</v>
      </c>
      <c r="Y1331" s="26">
        <f t="shared" si="80"/>
        <v>260.62821060000005</v>
      </c>
      <c r="Z1331" s="26">
        <f t="shared" si="80"/>
        <v>21.277601779999998</v>
      </c>
      <c r="AA1331" s="26">
        <f t="shared" si="80"/>
        <v>1795.35372315</v>
      </c>
      <c r="AB1331" s="26">
        <f t="shared" si="80"/>
        <v>632.77097755999989</v>
      </c>
      <c r="AC1331" s="26">
        <f t="shared" si="80"/>
        <v>0.11241079999999999</v>
      </c>
      <c r="AD1331" s="26">
        <f t="shared" si="80"/>
        <v>1.6735799999999999E-2</v>
      </c>
      <c r="AE1331" s="26">
        <f t="shared" si="80"/>
        <v>0</v>
      </c>
      <c r="AF1331" s="26">
        <f t="shared" si="80"/>
        <v>9.5674999999999996E-2</v>
      </c>
      <c r="AG1331" s="26">
        <f t="shared" si="80"/>
        <v>93.788051479999993</v>
      </c>
      <c r="AH1331" s="26">
        <f t="shared" si="80"/>
        <v>93.788051479999993</v>
      </c>
      <c r="AI1331" s="26">
        <f t="shared" ref="AI1331:AZ1331" si="81">SUM(AI1306:AI1330)</f>
        <v>0</v>
      </c>
      <c r="AJ1331" s="26">
        <f t="shared" si="81"/>
        <v>5.1814496599999984</v>
      </c>
      <c r="AK1331" s="26">
        <f t="shared" si="81"/>
        <v>99.081911939999998</v>
      </c>
      <c r="AL1331" s="26">
        <f t="shared" si="81"/>
        <v>226.42587513000001</v>
      </c>
      <c r="AM1331" s="26">
        <f t="shared" si="81"/>
        <v>226.42587513000001</v>
      </c>
      <c r="AN1331" s="26">
        <f t="shared" si="81"/>
        <v>0</v>
      </c>
      <c r="AO1331" s="26">
        <f t="shared" si="81"/>
        <v>0</v>
      </c>
      <c r="AP1331" s="26">
        <f t="shared" si="81"/>
        <v>62.590559449999994</v>
      </c>
      <c r="AQ1331" s="26">
        <f t="shared" si="81"/>
        <v>62.590559449999994</v>
      </c>
      <c r="AR1331" s="26">
        <f t="shared" si="81"/>
        <v>0</v>
      </c>
      <c r="AS1331" s="26">
        <f t="shared" si="81"/>
        <v>2.85978281</v>
      </c>
      <c r="AT1331" s="26">
        <f t="shared" si="81"/>
        <v>291.87621739000002</v>
      </c>
      <c r="AU1331" s="26">
        <f t="shared" si="81"/>
        <v>439.97667210999992</v>
      </c>
      <c r="AV1331" s="26">
        <f t="shared" si="81"/>
        <v>540.06590045999997</v>
      </c>
      <c r="AW1331" s="26">
        <f t="shared" si="81"/>
        <v>980.04257257000017</v>
      </c>
      <c r="AX1331" s="26">
        <f t="shared" si="81"/>
        <v>95.021568619999982</v>
      </c>
      <c r="AY1331" s="26">
        <f t="shared" si="81"/>
        <v>188.09999991000004</v>
      </c>
      <c r="AZ1331" s="26">
        <f t="shared" si="81"/>
        <v>696.92100403999984</v>
      </c>
    </row>
    <row r="1332" spans="2:52" x14ac:dyDescent="0.25"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</row>
    <row r="1333" spans="2:52" x14ac:dyDescent="0.25">
      <c r="B1333" s="14" t="s">
        <v>956</v>
      </c>
    </row>
    <row r="1334" spans="2:52" x14ac:dyDescent="0.25">
      <c r="B1334" s="15" t="s">
        <v>181</v>
      </c>
      <c r="C1334" s="28">
        <v>36.1155598</v>
      </c>
      <c r="D1334" s="28">
        <v>8.581716629999999</v>
      </c>
      <c r="E1334" s="28">
        <v>4.5371465199999994</v>
      </c>
      <c r="F1334" s="28">
        <v>3.1696118599999998</v>
      </c>
      <c r="G1334" s="28">
        <v>0.87495825000000005</v>
      </c>
      <c r="H1334" s="28">
        <v>27.533843170000001</v>
      </c>
      <c r="I1334" s="28">
        <v>2.4089818300000001</v>
      </c>
      <c r="J1334" s="28">
        <v>1.0534324099999999</v>
      </c>
      <c r="K1334" s="28">
        <v>23.56925382</v>
      </c>
      <c r="L1334" s="28">
        <v>0.50217511000000004</v>
      </c>
      <c r="M1334" s="28">
        <v>107.06360348999999</v>
      </c>
      <c r="N1334" s="28">
        <v>103.34335274</v>
      </c>
      <c r="O1334" s="28">
        <v>0.22776223999999998</v>
      </c>
      <c r="P1334" s="28">
        <v>1.8004983999999999</v>
      </c>
      <c r="Q1334" s="28">
        <v>1.6919901100000001</v>
      </c>
      <c r="R1334" s="28">
        <v>143.17916328999999</v>
      </c>
      <c r="S1334" s="28">
        <v>45.268041709999999</v>
      </c>
      <c r="T1334" s="28">
        <v>1.3659477499999999</v>
      </c>
      <c r="U1334" s="28">
        <v>8.62247114</v>
      </c>
      <c r="V1334" s="28">
        <v>0</v>
      </c>
      <c r="W1334" s="28">
        <v>0</v>
      </c>
      <c r="X1334" s="28">
        <v>4.6950848399999998</v>
      </c>
      <c r="Y1334" s="28">
        <v>24.465913960000002</v>
      </c>
      <c r="Z1334" s="28">
        <v>4.5910529999999996</v>
      </c>
      <c r="AA1334" s="28">
        <v>89.008512400000001</v>
      </c>
      <c r="AB1334" s="28">
        <v>54.170650889999997</v>
      </c>
      <c r="AC1334" s="28">
        <v>0</v>
      </c>
      <c r="AD1334" s="28">
        <v>0</v>
      </c>
      <c r="AE1334" s="28">
        <v>0</v>
      </c>
      <c r="AF1334" s="28">
        <v>0</v>
      </c>
      <c r="AG1334" s="28">
        <v>0</v>
      </c>
      <c r="AH1334" s="28">
        <v>0</v>
      </c>
      <c r="AI1334" s="28">
        <v>0</v>
      </c>
      <c r="AJ1334" s="28">
        <v>8.1991151500000008</v>
      </c>
      <c r="AK1334" s="28">
        <v>8.1991151500000008</v>
      </c>
      <c r="AL1334" s="28">
        <v>7.5972645199999995</v>
      </c>
      <c r="AM1334" s="28">
        <v>7.5972645199999995</v>
      </c>
      <c r="AN1334" s="28">
        <v>0</v>
      </c>
      <c r="AO1334" s="28">
        <v>0</v>
      </c>
      <c r="AP1334" s="28">
        <v>5.4078882000000004</v>
      </c>
      <c r="AQ1334" s="28">
        <v>5.4078882000000004</v>
      </c>
      <c r="AR1334" s="28">
        <v>0</v>
      </c>
      <c r="AS1334" s="28">
        <v>12.298599980000001</v>
      </c>
      <c r="AT1334" s="28">
        <v>25.3037527</v>
      </c>
      <c r="AU1334" s="28">
        <v>37.066013340000005</v>
      </c>
      <c r="AV1334" s="28">
        <v>66.897439680000005</v>
      </c>
      <c r="AW1334" s="28">
        <v>103.96345302</v>
      </c>
      <c r="AX1334" s="28">
        <v>8.4960407100000008</v>
      </c>
      <c r="AY1334" s="28">
        <v>11.0042928</v>
      </c>
      <c r="AZ1334" s="28">
        <v>84.463119509999999</v>
      </c>
    </row>
    <row r="1335" spans="2:52" x14ac:dyDescent="0.25">
      <c r="B1335" s="15" t="s">
        <v>1027</v>
      </c>
      <c r="C1335" s="28">
        <v>21.403154359999998</v>
      </c>
      <c r="D1335" s="28">
        <v>4.8913691699999999</v>
      </c>
      <c r="E1335" s="28">
        <v>1.5530074500000002</v>
      </c>
      <c r="F1335" s="28">
        <v>2.9295365800000002</v>
      </c>
      <c r="G1335" s="28">
        <v>0.40882514000000003</v>
      </c>
      <c r="H1335" s="28">
        <v>16.511785190000001</v>
      </c>
      <c r="I1335" s="28">
        <v>0.95343275999999999</v>
      </c>
      <c r="J1335" s="28">
        <v>1.15513055</v>
      </c>
      <c r="K1335" s="28">
        <v>14.284366630000001</v>
      </c>
      <c r="L1335" s="28">
        <v>0.11885525</v>
      </c>
      <c r="M1335" s="28">
        <v>98.049130140000003</v>
      </c>
      <c r="N1335" s="28">
        <v>97.945389000000006</v>
      </c>
      <c r="O1335" s="28">
        <v>0.10374114</v>
      </c>
      <c r="P1335" s="28">
        <v>0</v>
      </c>
      <c r="Q1335" s="28">
        <v>0</v>
      </c>
      <c r="R1335" s="28">
        <v>119.4522845</v>
      </c>
      <c r="S1335" s="28">
        <v>63.319864009999996</v>
      </c>
      <c r="T1335" s="28">
        <v>0.84061803000000002</v>
      </c>
      <c r="U1335" s="28">
        <v>5.2512489999999996</v>
      </c>
      <c r="V1335" s="28">
        <v>0</v>
      </c>
      <c r="W1335" s="28">
        <v>0</v>
      </c>
      <c r="X1335" s="28">
        <v>3.7811317599999996</v>
      </c>
      <c r="Y1335" s="28">
        <v>12.942056880000001</v>
      </c>
      <c r="Z1335" s="28">
        <v>1.0582102</v>
      </c>
      <c r="AA1335" s="28">
        <v>87.193129880000001</v>
      </c>
      <c r="AB1335" s="28">
        <v>32.259154620000004</v>
      </c>
      <c r="AC1335" s="28">
        <v>0</v>
      </c>
      <c r="AD1335" s="28">
        <v>0</v>
      </c>
      <c r="AE1335" s="28">
        <v>0</v>
      </c>
      <c r="AF1335" s="28">
        <v>0</v>
      </c>
      <c r="AG1335" s="28">
        <v>0</v>
      </c>
      <c r="AH1335" s="28">
        <v>0</v>
      </c>
      <c r="AI1335" s="28">
        <v>0</v>
      </c>
      <c r="AJ1335" s="28">
        <v>0.86928612999999999</v>
      </c>
      <c r="AK1335" s="28">
        <v>0.86928612999999999</v>
      </c>
      <c r="AL1335" s="28">
        <v>20.764541999999999</v>
      </c>
      <c r="AM1335" s="28">
        <v>20.764541999999999</v>
      </c>
      <c r="AN1335" s="28">
        <v>0</v>
      </c>
      <c r="AO1335" s="28">
        <v>0</v>
      </c>
      <c r="AP1335" s="28">
        <v>2.2160627000000002</v>
      </c>
      <c r="AQ1335" s="28">
        <v>2.2160627000000002</v>
      </c>
      <c r="AR1335" s="28">
        <v>0</v>
      </c>
      <c r="AS1335" s="28">
        <v>0.86928612999999999</v>
      </c>
      <c r="AT1335" s="28">
        <v>23.84989083</v>
      </c>
      <c r="AU1335" s="28">
        <v>9.2785499199999997</v>
      </c>
      <c r="AV1335" s="28">
        <v>11.217739589999999</v>
      </c>
      <c r="AW1335" s="28">
        <v>20.49628951</v>
      </c>
      <c r="AX1335" s="28">
        <v>2.0046055100000002</v>
      </c>
      <c r="AY1335" s="28">
        <v>0.23760000000000001</v>
      </c>
      <c r="AZ1335" s="28">
        <v>18.254083999999999</v>
      </c>
    </row>
    <row r="1336" spans="2:52" x14ac:dyDescent="0.25">
      <c r="B1336" s="15" t="s">
        <v>1028</v>
      </c>
      <c r="C1336" s="28">
        <v>3.50212082</v>
      </c>
      <c r="D1336" s="28">
        <v>1.7268108600000001</v>
      </c>
      <c r="E1336" s="28">
        <v>1.58718483</v>
      </c>
      <c r="F1336" s="28">
        <v>1.12E-2</v>
      </c>
      <c r="G1336" s="28">
        <v>0.12842603</v>
      </c>
      <c r="H1336" s="28">
        <v>1.7753099599999997</v>
      </c>
      <c r="I1336" s="28">
        <v>0.61196368000000001</v>
      </c>
      <c r="J1336" s="28">
        <v>1.1145333899999998</v>
      </c>
      <c r="K1336" s="28">
        <v>0</v>
      </c>
      <c r="L1336" s="28">
        <v>4.8812889999999998E-2</v>
      </c>
      <c r="M1336" s="28">
        <v>71.981327780000001</v>
      </c>
      <c r="N1336" s="28">
        <v>71.951682000000005</v>
      </c>
      <c r="O1336" s="28">
        <v>2.964578E-2</v>
      </c>
      <c r="P1336" s="28">
        <v>0</v>
      </c>
      <c r="Q1336" s="28">
        <v>0</v>
      </c>
      <c r="R1336" s="28">
        <v>75.483448599999988</v>
      </c>
      <c r="S1336" s="28">
        <v>36.590221200000002</v>
      </c>
      <c r="T1336" s="28">
        <v>1.27467284</v>
      </c>
      <c r="U1336" s="28">
        <v>5.0304459100000001</v>
      </c>
      <c r="V1336" s="28">
        <v>0</v>
      </c>
      <c r="W1336" s="28">
        <v>0</v>
      </c>
      <c r="X1336" s="28">
        <v>2.7268916299999999</v>
      </c>
      <c r="Y1336" s="28">
        <v>8.4943114299999998</v>
      </c>
      <c r="Z1336" s="28">
        <v>1.5</v>
      </c>
      <c r="AA1336" s="28">
        <v>55.616543010000008</v>
      </c>
      <c r="AB1336" s="28">
        <v>19.866905589999998</v>
      </c>
      <c r="AC1336" s="28">
        <v>0</v>
      </c>
      <c r="AD1336" s="28">
        <v>0</v>
      </c>
      <c r="AE1336" s="28">
        <v>0</v>
      </c>
      <c r="AF1336" s="28">
        <v>0</v>
      </c>
      <c r="AG1336" s="28">
        <v>0</v>
      </c>
      <c r="AH1336" s="28">
        <v>0</v>
      </c>
      <c r="AI1336" s="28">
        <v>0</v>
      </c>
      <c r="AJ1336" s="28">
        <v>0.66503981999999995</v>
      </c>
      <c r="AK1336" s="28">
        <v>0.66503981999999995</v>
      </c>
      <c r="AL1336" s="28">
        <v>1.77268</v>
      </c>
      <c r="AM1336" s="28">
        <v>1.77268</v>
      </c>
      <c r="AN1336" s="28">
        <v>0</v>
      </c>
      <c r="AO1336" s="28">
        <v>0</v>
      </c>
      <c r="AP1336" s="28">
        <v>7.7384248899999992</v>
      </c>
      <c r="AQ1336" s="28">
        <v>7.7384248899999992</v>
      </c>
      <c r="AR1336" s="28">
        <v>0</v>
      </c>
      <c r="AS1336" s="28">
        <v>0.94130137999999997</v>
      </c>
      <c r="AT1336" s="28">
        <v>10.452406270000001</v>
      </c>
      <c r="AU1336" s="28">
        <v>10.079539140000001</v>
      </c>
      <c r="AV1336" s="28">
        <v>13.14134861</v>
      </c>
      <c r="AW1336" s="28">
        <v>23.220887749999999</v>
      </c>
      <c r="AX1336" s="28">
        <v>0</v>
      </c>
      <c r="AY1336" s="28">
        <v>3.7821380800000002</v>
      </c>
      <c r="AZ1336" s="28">
        <v>19.438749670000004</v>
      </c>
    </row>
    <row r="1337" spans="2:52" x14ac:dyDescent="0.25">
      <c r="B1337" s="15" t="s">
        <v>1029</v>
      </c>
      <c r="C1337" s="28">
        <v>6.3133297400000004</v>
      </c>
      <c r="D1337" s="28">
        <v>2.23492274</v>
      </c>
      <c r="E1337" s="28">
        <v>1.8525502300000001</v>
      </c>
      <c r="F1337" s="28">
        <v>0.20731374999999999</v>
      </c>
      <c r="G1337" s="28">
        <v>0.17505876000000001</v>
      </c>
      <c r="H1337" s="28">
        <v>4.0784070000000003</v>
      </c>
      <c r="I1337" s="28">
        <v>0.36615246999999995</v>
      </c>
      <c r="J1337" s="28">
        <v>0.60030131999999992</v>
      </c>
      <c r="K1337" s="28">
        <v>2.7659245000000001</v>
      </c>
      <c r="L1337" s="28">
        <v>0.34602871000000002</v>
      </c>
      <c r="M1337" s="28">
        <v>79.349498699999998</v>
      </c>
      <c r="N1337" s="28">
        <v>78.221699000000001</v>
      </c>
      <c r="O1337" s="28">
        <v>7.4799699999999997E-2</v>
      </c>
      <c r="P1337" s="28">
        <v>1.0529999999999999</v>
      </c>
      <c r="Q1337" s="28">
        <v>0</v>
      </c>
      <c r="R1337" s="28">
        <v>85.662828439999998</v>
      </c>
      <c r="S1337" s="28">
        <v>46.852102459999998</v>
      </c>
      <c r="T1337" s="28">
        <v>0.81856826999999999</v>
      </c>
      <c r="U1337" s="28">
        <v>8.3647969800000013</v>
      </c>
      <c r="V1337" s="28">
        <v>0</v>
      </c>
      <c r="W1337" s="28">
        <v>0</v>
      </c>
      <c r="X1337" s="28">
        <v>2.4698806000000002</v>
      </c>
      <c r="Y1337" s="28">
        <v>8.2677641900000012</v>
      </c>
      <c r="Z1337" s="28">
        <v>0.41800297999999997</v>
      </c>
      <c r="AA1337" s="28">
        <v>67.191115480000008</v>
      </c>
      <c r="AB1337" s="28">
        <v>18.471712959999998</v>
      </c>
      <c r="AC1337" s="28">
        <v>0</v>
      </c>
      <c r="AD1337" s="28">
        <v>0</v>
      </c>
      <c r="AE1337" s="28">
        <v>0</v>
      </c>
      <c r="AF1337" s="28">
        <v>0</v>
      </c>
      <c r="AG1337" s="28">
        <v>0</v>
      </c>
      <c r="AH1337" s="28">
        <v>0</v>
      </c>
      <c r="AI1337" s="28">
        <v>0</v>
      </c>
      <c r="AJ1337" s="28">
        <v>1.2663681499999999</v>
      </c>
      <c r="AK1337" s="28">
        <v>1.2663681499999999</v>
      </c>
      <c r="AL1337" s="28">
        <v>1.1461983500000001</v>
      </c>
      <c r="AM1337" s="28">
        <v>1.1461983500000001</v>
      </c>
      <c r="AN1337" s="28">
        <v>0</v>
      </c>
      <c r="AO1337" s="28">
        <v>0</v>
      </c>
      <c r="AP1337" s="28">
        <v>2.9230765000000001</v>
      </c>
      <c r="AQ1337" s="28">
        <v>2.9230765000000001</v>
      </c>
      <c r="AR1337" s="28">
        <v>0</v>
      </c>
      <c r="AS1337" s="28">
        <v>1.31637498</v>
      </c>
      <c r="AT1337" s="28">
        <v>5.3856498300000002</v>
      </c>
      <c r="AU1337" s="28">
        <v>14.352431280000001</v>
      </c>
      <c r="AV1337" s="28">
        <v>10.104152900000001</v>
      </c>
      <c r="AW1337" s="28">
        <v>24.45658418</v>
      </c>
      <c r="AX1337" s="28">
        <v>0.1161209</v>
      </c>
      <c r="AY1337" s="28">
        <v>0.4123076</v>
      </c>
      <c r="AZ1337" s="28">
        <v>23.92815568</v>
      </c>
    </row>
    <row r="1338" spans="2:52" x14ac:dyDescent="0.25">
      <c r="B1338" s="15" t="s">
        <v>1030</v>
      </c>
      <c r="C1338" s="28">
        <v>12.105911560000001</v>
      </c>
      <c r="D1338" s="28">
        <v>4.6607636599999998</v>
      </c>
      <c r="E1338" s="28">
        <v>3.1031791000000002</v>
      </c>
      <c r="F1338" s="28">
        <v>1.2476416499999998</v>
      </c>
      <c r="G1338" s="28">
        <v>0.30994290999999996</v>
      </c>
      <c r="H1338" s="28">
        <v>7.4451479000000003</v>
      </c>
      <c r="I1338" s="28">
        <v>0.57593393999999998</v>
      </c>
      <c r="J1338" s="28">
        <v>1.9898903899999998</v>
      </c>
      <c r="K1338" s="28">
        <v>4.8249486500000005</v>
      </c>
      <c r="L1338" s="28">
        <v>5.437492E-2</v>
      </c>
      <c r="M1338" s="28">
        <v>73.55425523000001</v>
      </c>
      <c r="N1338" s="28">
        <v>73.428085999999993</v>
      </c>
      <c r="O1338" s="28">
        <v>0.12466922999999999</v>
      </c>
      <c r="P1338" s="28">
        <v>0</v>
      </c>
      <c r="Q1338" s="28">
        <v>1.5E-3</v>
      </c>
      <c r="R1338" s="28">
        <v>85.660166790000005</v>
      </c>
      <c r="S1338" s="28">
        <v>37.171707320000003</v>
      </c>
      <c r="T1338" s="28">
        <v>0.80171831000000005</v>
      </c>
      <c r="U1338" s="28">
        <v>3.7020475899999998</v>
      </c>
      <c r="V1338" s="28">
        <v>0</v>
      </c>
      <c r="W1338" s="28">
        <v>0</v>
      </c>
      <c r="X1338" s="28">
        <v>4.2486394499999998</v>
      </c>
      <c r="Y1338" s="28">
        <v>8.84630619</v>
      </c>
      <c r="Z1338" s="28">
        <v>1.46265892</v>
      </c>
      <c r="AA1338" s="28">
        <v>56.233077780000002</v>
      </c>
      <c r="AB1338" s="28">
        <v>29.427089010000003</v>
      </c>
      <c r="AC1338" s="28">
        <v>7.4999999999999993E-5</v>
      </c>
      <c r="AD1338" s="28">
        <v>7.4999999999999993E-5</v>
      </c>
      <c r="AE1338" s="28">
        <v>0</v>
      </c>
      <c r="AF1338" s="28">
        <v>0</v>
      </c>
      <c r="AG1338" s="28">
        <v>0</v>
      </c>
      <c r="AH1338" s="28">
        <v>0</v>
      </c>
      <c r="AI1338" s="28">
        <v>0</v>
      </c>
      <c r="AJ1338" s="28">
        <v>2.4564155400000001</v>
      </c>
      <c r="AK1338" s="28">
        <v>2.4564905399999999</v>
      </c>
      <c r="AL1338" s="28">
        <v>1.7225731599999998</v>
      </c>
      <c r="AM1338" s="28">
        <v>1.7225731599999998</v>
      </c>
      <c r="AN1338" s="28">
        <v>0</v>
      </c>
      <c r="AO1338" s="28">
        <v>0</v>
      </c>
      <c r="AP1338" s="28">
        <v>5.9871770399999997</v>
      </c>
      <c r="AQ1338" s="28">
        <v>5.9871770399999997</v>
      </c>
      <c r="AR1338" s="28">
        <v>0</v>
      </c>
      <c r="AS1338" s="28">
        <v>1.1904093500000001</v>
      </c>
      <c r="AT1338" s="28">
        <v>8.9001595500000015</v>
      </c>
      <c r="AU1338" s="28">
        <v>22.983419999999999</v>
      </c>
      <c r="AV1338" s="28">
        <v>25.09221028</v>
      </c>
      <c r="AW1338" s="28">
        <v>48.075630279999999</v>
      </c>
      <c r="AX1338" s="28">
        <v>1.54228403</v>
      </c>
      <c r="AY1338" s="28">
        <v>3.3941734000000001</v>
      </c>
      <c r="AZ1338" s="28">
        <v>43.139172849999994</v>
      </c>
    </row>
    <row r="1339" spans="2:52" x14ac:dyDescent="0.25">
      <c r="B1339" s="15" t="s">
        <v>1031</v>
      </c>
      <c r="C1339" s="28">
        <v>15.476165609999999</v>
      </c>
      <c r="D1339" s="28">
        <v>3.9406952699999995</v>
      </c>
      <c r="E1339" s="28">
        <v>2.4987344699999996</v>
      </c>
      <c r="F1339" s="28">
        <v>1.1564568899999998</v>
      </c>
      <c r="G1339" s="28">
        <v>0.28550390999999997</v>
      </c>
      <c r="H1339" s="28">
        <v>11.53547034</v>
      </c>
      <c r="I1339" s="28">
        <v>0.82508366</v>
      </c>
      <c r="J1339" s="28">
        <v>4.12239076</v>
      </c>
      <c r="K1339" s="28">
        <v>6.58799592</v>
      </c>
      <c r="L1339" s="28">
        <v>0</v>
      </c>
      <c r="M1339" s="28">
        <v>112.18745800000001</v>
      </c>
      <c r="N1339" s="28">
        <v>112.18745800000001</v>
      </c>
      <c r="O1339" s="28">
        <v>0</v>
      </c>
      <c r="P1339" s="28">
        <v>0</v>
      </c>
      <c r="Q1339" s="28">
        <v>0</v>
      </c>
      <c r="R1339" s="28">
        <v>127.66362361</v>
      </c>
      <c r="S1339" s="28">
        <v>51.377688340000006</v>
      </c>
      <c r="T1339" s="28">
        <v>0.82989813000000001</v>
      </c>
      <c r="U1339" s="28">
        <v>7.9613454400000006</v>
      </c>
      <c r="V1339" s="28">
        <v>0</v>
      </c>
      <c r="W1339" s="28">
        <v>0</v>
      </c>
      <c r="X1339" s="28">
        <v>4.27176109</v>
      </c>
      <c r="Y1339" s="28">
        <v>20.67714093</v>
      </c>
      <c r="Z1339" s="28">
        <v>4.1374913600000003</v>
      </c>
      <c r="AA1339" s="28">
        <v>89.255325290000002</v>
      </c>
      <c r="AB1339" s="28">
        <v>38.40829832</v>
      </c>
      <c r="AC1339" s="28">
        <v>0</v>
      </c>
      <c r="AD1339" s="28">
        <v>0</v>
      </c>
      <c r="AE1339" s="28">
        <v>0</v>
      </c>
      <c r="AF1339" s="28">
        <v>0</v>
      </c>
      <c r="AG1339" s="28">
        <v>0</v>
      </c>
      <c r="AH1339" s="28">
        <v>0</v>
      </c>
      <c r="AI1339" s="28">
        <v>0</v>
      </c>
      <c r="AJ1339" s="28">
        <v>2.6373450800000002</v>
      </c>
      <c r="AK1339" s="28">
        <v>2.6373450800000002</v>
      </c>
      <c r="AL1339" s="28">
        <v>14.44705725</v>
      </c>
      <c r="AM1339" s="28">
        <v>14.44705725</v>
      </c>
      <c r="AN1339" s="28">
        <v>0</v>
      </c>
      <c r="AO1339" s="28">
        <v>0</v>
      </c>
      <c r="AP1339" s="28">
        <v>9.9999999700000011</v>
      </c>
      <c r="AQ1339" s="28">
        <v>9.9999999700000011</v>
      </c>
      <c r="AR1339" s="28">
        <v>0</v>
      </c>
      <c r="AS1339" s="28">
        <v>2.4728798300000001</v>
      </c>
      <c r="AT1339" s="28">
        <v>26.919937049999998</v>
      </c>
      <c r="AU1339" s="28">
        <v>14.12570635</v>
      </c>
      <c r="AV1339" s="28">
        <v>20.449957490000003</v>
      </c>
      <c r="AW1339" s="28">
        <v>34.575663840000004</v>
      </c>
      <c r="AX1339" s="28">
        <v>2.48527041</v>
      </c>
      <c r="AY1339" s="28">
        <v>0</v>
      </c>
      <c r="AZ1339" s="28">
        <v>32.090393429999999</v>
      </c>
    </row>
    <row r="1340" spans="2:52" x14ac:dyDescent="0.25">
      <c r="B1340" s="15" t="s">
        <v>1047</v>
      </c>
      <c r="C1340" s="28">
        <v>11.424950120000002</v>
      </c>
      <c r="D1340" s="28">
        <v>2.0136064199999999</v>
      </c>
      <c r="E1340" s="28">
        <v>1.3236511299999998</v>
      </c>
      <c r="F1340" s="28">
        <v>0.50276220000000005</v>
      </c>
      <c r="G1340" s="28">
        <v>0.18719309000000001</v>
      </c>
      <c r="H1340" s="28">
        <v>9.4113437000000015</v>
      </c>
      <c r="I1340" s="28">
        <v>0.46758269000000002</v>
      </c>
      <c r="J1340" s="28">
        <v>0.36356500000000003</v>
      </c>
      <c r="K1340" s="28">
        <v>8.2089590399999999</v>
      </c>
      <c r="L1340" s="28">
        <v>0.37123697</v>
      </c>
      <c r="M1340" s="28">
        <v>57.087688399999998</v>
      </c>
      <c r="N1340" s="28">
        <v>56.107768999999998</v>
      </c>
      <c r="O1340" s="28">
        <v>0.11774978999999999</v>
      </c>
      <c r="P1340" s="28">
        <v>0</v>
      </c>
      <c r="Q1340" s="28">
        <v>0.86216961000000003</v>
      </c>
      <c r="R1340" s="28">
        <v>68.512638519999996</v>
      </c>
      <c r="S1340" s="28">
        <v>44.041227810000002</v>
      </c>
      <c r="T1340" s="28">
        <v>0.22989960999999998</v>
      </c>
      <c r="U1340" s="28">
        <v>2.80212957</v>
      </c>
      <c r="V1340" s="28">
        <v>0</v>
      </c>
      <c r="W1340" s="28">
        <v>0</v>
      </c>
      <c r="X1340" s="28">
        <v>0.96284142000000006</v>
      </c>
      <c r="Y1340" s="28">
        <v>5.8546600999999994</v>
      </c>
      <c r="Z1340" s="28">
        <v>0.16457603000000001</v>
      </c>
      <c r="AA1340" s="28">
        <v>54.055334540000004</v>
      </c>
      <c r="AB1340" s="28">
        <v>14.457303980000001</v>
      </c>
      <c r="AC1340" s="28">
        <v>0</v>
      </c>
      <c r="AD1340" s="28">
        <v>0</v>
      </c>
      <c r="AE1340" s="28">
        <v>0</v>
      </c>
      <c r="AF1340" s="28">
        <v>0</v>
      </c>
      <c r="AG1340" s="28">
        <v>0</v>
      </c>
      <c r="AH1340" s="28">
        <v>0</v>
      </c>
      <c r="AI1340" s="28">
        <v>0</v>
      </c>
      <c r="AJ1340" s="28">
        <v>1.3798547400000001</v>
      </c>
      <c r="AK1340" s="28">
        <v>1.3798547400000001</v>
      </c>
      <c r="AL1340" s="28">
        <v>0</v>
      </c>
      <c r="AM1340" s="28">
        <v>0</v>
      </c>
      <c r="AN1340" s="28">
        <v>0</v>
      </c>
      <c r="AO1340" s="28">
        <v>0</v>
      </c>
      <c r="AP1340" s="28">
        <v>2.3770391900000001</v>
      </c>
      <c r="AQ1340" s="28">
        <v>2.3770391900000001</v>
      </c>
      <c r="AR1340" s="28">
        <v>0</v>
      </c>
      <c r="AS1340" s="28">
        <v>4.7072552400000003</v>
      </c>
      <c r="AT1340" s="28">
        <v>7.0842944299999999</v>
      </c>
      <c r="AU1340" s="28">
        <v>8.7528642900000015</v>
      </c>
      <c r="AV1340" s="28">
        <v>6.39994642</v>
      </c>
      <c r="AW1340" s="28">
        <v>15.152810710000001</v>
      </c>
      <c r="AX1340" s="28">
        <v>0.39900711</v>
      </c>
      <c r="AY1340" s="28">
        <v>0</v>
      </c>
      <c r="AZ1340" s="28">
        <v>14.753803599999999</v>
      </c>
    </row>
    <row r="1341" spans="2:52" x14ac:dyDescent="0.25">
      <c r="B1341" s="15" t="s">
        <v>1044</v>
      </c>
      <c r="C1341" s="28">
        <v>5.8802269000000003</v>
      </c>
      <c r="D1341" s="28">
        <v>1.360063</v>
      </c>
      <c r="E1341" s="28">
        <v>0.97029817000000007</v>
      </c>
      <c r="F1341" s="28">
        <v>0.27693436999999999</v>
      </c>
      <c r="G1341" s="28">
        <v>0.11283046000000001</v>
      </c>
      <c r="H1341" s="28">
        <v>4.5201639</v>
      </c>
      <c r="I1341" s="28">
        <v>0.28186709999999998</v>
      </c>
      <c r="J1341" s="28">
        <v>0.37776900000000002</v>
      </c>
      <c r="K1341" s="28">
        <v>3.8009326899999998</v>
      </c>
      <c r="L1341" s="28">
        <v>5.959511E-2</v>
      </c>
      <c r="M1341" s="28">
        <v>43.080399</v>
      </c>
      <c r="N1341" s="28">
        <v>43.080399</v>
      </c>
      <c r="O1341" s="28">
        <v>0</v>
      </c>
      <c r="P1341" s="28">
        <v>0</v>
      </c>
      <c r="Q1341" s="28">
        <v>0</v>
      </c>
      <c r="R1341" s="28">
        <v>48.960625899999997</v>
      </c>
      <c r="S1341" s="28">
        <v>23.137172539999998</v>
      </c>
      <c r="T1341" s="28">
        <v>0.31541585</v>
      </c>
      <c r="U1341" s="28">
        <v>2.4135572599999997</v>
      </c>
      <c r="V1341" s="28">
        <v>0</v>
      </c>
      <c r="W1341" s="28">
        <v>0</v>
      </c>
      <c r="X1341" s="28">
        <v>0.79293408999999992</v>
      </c>
      <c r="Y1341" s="28">
        <v>5.9467573399999996</v>
      </c>
      <c r="Z1341" s="28">
        <v>2.50994172</v>
      </c>
      <c r="AA1341" s="28">
        <v>35.115778799999994</v>
      </c>
      <c r="AB1341" s="28">
        <v>13.844847099999999</v>
      </c>
      <c r="AC1341" s="28">
        <v>0</v>
      </c>
      <c r="AD1341" s="28">
        <v>0</v>
      </c>
      <c r="AE1341" s="28">
        <v>0</v>
      </c>
      <c r="AF1341" s="28">
        <v>0</v>
      </c>
      <c r="AG1341" s="28">
        <v>0</v>
      </c>
      <c r="AH1341" s="28">
        <v>0</v>
      </c>
      <c r="AI1341" s="28">
        <v>0</v>
      </c>
      <c r="AJ1341" s="28">
        <v>0.96980646999999998</v>
      </c>
      <c r="AK1341" s="28">
        <v>0.96980646999999998</v>
      </c>
      <c r="AL1341" s="28">
        <v>2.5906299500000003</v>
      </c>
      <c r="AM1341" s="28">
        <v>2.5906299500000003</v>
      </c>
      <c r="AN1341" s="28">
        <v>0</v>
      </c>
      <c r="AO1341" s="28">
        <v>0</v>
      </c>
      <c r="AP1341" s="28">
        <v>2.2566670800000002</v>
      </c>
      <c r="AQ1341" s="28">
        <v>2.2566670800000002</v>
      </c>
      <c r="AR1341" s="28">
        <v>0</v>
      </c>
      <c r="AS1341" s="28">
        <v>0.93934395999999998</v>
      </c>
      <c r="AT1341" s="28">
        <v>5.7866409900000004</v>
      </c>
      <c r="AU1341" s="28">
        <v>9.0280125800000004</v>
      </c>
      <c r="AV1341" s="28">
        <v>16.723438259999998</v>
      </c>
      <c r="AW1341" s="28">
        <v>25.75145084</v>
      </c>
      <c r="AX1341" s="28">
        <v>4.6591256200000002</v>
      </c>
      <c r="AY1341" s="28">
        <v>0.76332500000000003</v>
      </c>
      <c r="AZ1341" s="28">
        <v>20.329000220000001</v>
      </c>
    </row>
    <row r="1342" spans="2:52" x14ac:dyDescent="0.25">
      <c r="B1342" s="15" t="s">
        <v>1032</v>
      </c>
      <c r="C1342" s="28">
        <v>10.689</v>
      </c>
      <c r="D1342" s="28">
        <v>2.3326665699999998</v>
      </c>
      <c r="E1342" s="28">
        <v>1.71380054</v>
      </c>
      <c r="F1342" s="28">
        <v>0.47607763000000003</v>
      </c>
      <c r="G1342" s="28">
        <v>0.14278839999999998</v>
      </c>
      <c r="H1342" s="28">
        <v>8.3563334299999994</v>
      </c>
      <c r="I1342" s="28">
        <v>0.25355916000000001</v>
      </c>
      <c r="J1342" s="28">
        <v>0.35111659000000001</v>
      </c>
      <c r="K1342" s="28">
        <v>7.7516576800000001</v>
      </c>
      <c r="L1342" s="28">
        <v>0</v>
      </c>
      <c r="M1342" s="28">
        <v>74.040999999999997</v>
      </c>
      <c r="N1342" s="28">
        <v>73.826999999999998</v>
      </c>
      <c r="O1342" s="28">
        <v>0</v>
      </c>
      <c r="P1342" s="28">
        <v>0.214</v>
      </c>
      <c r="Q1342" s="28">
        <v>0</v>
      </c>
      <c r="R1342" s="28">
        <v>84.73</v>
      </c>
      <c r="S1342" s="28">
        <v>45.128852649999999</v>
      </c>
      <c r="T1342" s="28">
        <v>0.78400000000000003</v>
      </c>
      <c r="U1342" s="28">
        <v>3.7843098099999999</v>
      </c>
      <c r="V1342" s="28">
        <v>0</v>
      </c>
      <c r="W1342" s="28">
        <v>0</v>
      </c>
      <c r="X1342" s="28">
        <v>6.8745861399999999</v>
      </c>
      <c r="Y1342" s="28">
        <v>15.58325035</v>
      </c>
      <c r="Z1342" s="28">
        <v>3.4010010499999996</v>
      </c>
      <c r="AA1342" s="28">
        <v>75.555999999999997</v>
      </c>
      <c r="AB1342" s="28">
        <v>9.1739999999999995</v>
      </c>
      <c r="AC1342" s="28">
        <v>0</v>
      </c>
      <c r="AD1342" s="28">
        <v>0</v>
      </c>
      <c r="AE1342" s="28">
        <v>0</v>
      </c>
      <c r="AF1342" s="28">
        <v>0</v>
      </c>
      <c r="AG1342" s="28">
        <v>0</v>
      </c>
      <c r="AH1342" s="28">
        <v>0</v>
      </c>
      <c r="AI1342" s="28">
        <v>0</v>
      </c>
      <c r="AJ1342" s="28">
        <v>1.3894176</v>
      </c>
      <c r="AK1342" s="28">
        <v>1.3894176</v>
      </c>
      <c r="AL1342" s="28">
        <v>2.1933438599999997</v>
      </c>
      <c r="AM1342" s="28">
        <v>2.1933438599999997</v>
      </c>
      <c r="AN1342" s="28">
        <v>0</v>
      </c>
      <c r="AO1342" s="28">
        <v>0</v>
      </c>
      <c r="AP1342" s="28">
        <v>5.6334896900000002</v>
      </c>
      <c r="AQ1342" s="28">
        <v>5.6334896900000002</v>
      </c>
      <c r="AR1342" s="28">
        <v>0</v>
      </c>
      <c r="AS1342" s="28">
        <v>0.34511343</v>
      </c>
      <c r="AT1342" s="28">
        <v>8.1719469800000013</v>
      </c>
      <c r="AU1342" s="28">
        <v>2.3914706200000002</v>
      </c>
      <c r="AV1342" s="28">
        <v>6.3019999999999996</v>
      </c>
      <c r="AW1342" s="28">
        <v>8.6934706200000011</v>
      </c>
      <c r="AX1342" s="28">
        <v>2.42947062</v>
      </c>
      <c r="AY1342" s="28">
        <v>0</v>
      </c>
      <c r="AZ1342" s="28">
        <v>6.2640000000000002</v>
      </c>
    </row>
    <row r="1343" spans="2:52" x14ac:dyDescent="0.25">
      <c r="B1343" s="15" t="s">
        <v>1033</v>
      </c>
      <c r="C1343" s="28">
        <v>10.351722829999998</v>
      </c>
      <c r="D1343" s="28">
        <v>4.37516485</v>
      </c>
      <c r="E1343" s="28">
        <v>2.9363085</v>
      </c>
      <c r="F1343" s="28">
        <v>1.1674094799999999</v>
      </c>
      <c r="G1343" s="28">
        <v>0.27144687000000001</v>
      </c>
      <c r="H1343" s="28">
        <v>5.9765579799999999</v>
      </c>
      <c r="I1343" s="28">
        <v>1.5194507900000001</v>
      </c>
      <c r="J1343" s="28">
        <v>1.6539437699999999</v>
      </c>
      <c r="K1343" s="28">
        <v>2.58735304</v>
      </c>
      <c r="L1343" s="28">
        <v>0.21581038</v>
      </c>
      <c r="M1343" s="28">
        <v>88.334570200000002</v>
      </c>
      <c r="N1343" s="28">
        <v>88.152343999999999</v>
      </c>
      <c r="O1343" s="28">
        <v>0.1822262</v>
      </c>
      <c r="P1343" s="28">
        <v>0</v>
      </c>
      <c r="Q1343" s="28">
        <v>0</v>
      </c>
      <c r="R1343" s="28">
        <v>98.686293030000002</v>
      </c>
      <c r="S1343" s="28">
        <v>56.881040820000003</v>
      </c>
      <c r="T1343" s="28">
        <v>0.65529422999999998</v>
      </c>
      <c r="U1343" s="28">
        <v>6.1529073899999993</v>
      </c>
      <c r="V1343" s="28">
        <v>0</v>
      </c>
      <c r="W1343" s="28">
        <v>0</v>
      </c>
      <c r="X1343" s="28">
        <v>2.8408684599999998</v>
      </c>
      <c r="Y1343" s="28">
        <v>10.524649330000001</v>
      </c>
      <c r="Z1343" s="28">
        <v>1.8039050300000001</v>
      </c>
      <c r="AA1343" s="28">
        <v>78.858665260000009</v>
      </c>
      <c r="AB1343" s="28">
        <v>19.827627769999999</v>
      </c>
      <c r="AC1343" s="28">
        <v>0</v>
      </c>
      <c r="AD1343" s="28">
        <v>0</v>
      </c>
      <c r="AE1343" s="28">
        <v>0</v>
      </c>
      <c r="AF1343" s="28">
        <v>0</v>
      </c>
      <c r="AG1343" s="28">
        <v>0</v>
      </c>
      <c r="AH1343" s="28">
        <v>0</v>
      </c>
      <c r="AI1343" s="28">
        <v>0</v>
      </c>
      <c r="AJ1343" s="28">
        <v>4.12109082</v>
      </c>
      <c r="AK1343" s="28">
        <v>4.12109082</v>
      </c>
      <c r="AL1343" s="28">
        <v>3.6544810600000002</v>
      </c>
      <c r="AM1343" s="28">
        <v>3.6544810600000002</v>
      </c>
      <c r="AN1343" s="28">
        <v>0</v>
      </c>
      <c r="AO1343" s="28">
        <v>0</v>
      </c>
      <c r="AP1343" s="28">
        <v>5.6191056100000001</v>
      </c>
      <c r="AQ1343" s="28">
        <v>5.6191056100000001</v>
      </c>
      <c r="AR1343" s="28">
        <v>0</v>
      </c>
      <c r="AS1343" s="28">
        <v>3.4414980000000002</v>
      </c>
      <c r="AT1343" s="28">
        <v>12.71508467</v>
      </c>
      <c r="AU1343" s="28">
        <v>11.233633919999999</v>
      </c>
      <c r="AV1343" s="28">
        <v>6.8991120600000002</v>
      </c>
      <c r="AW1343" s="28">
        <v>18.132745979999999</v>
      </c>
      <c r="AX1343" s="28">
        <v>1.1545087199999999</v>
      </c>
      <c r="AY1343" s="28">
        <v>0.82966456000000011</v>
      </c>
      <c r="AZ1343" s="28">
        <v>16.148572699999999</v>
      </c>
    </row>
    <row r="1344" spans="2:52" x14ac:dyDescent="0.25">
      <c r="B1344" s="15" t="s">
        <v>1043</v>
      </c>
      <c r="C1344" s="28">
        <v>4.3531916700000002</v>
      </c>
      <c r="D1344" s="28">
        <v>1.8491225600000001</v>
      </c>
      <c r="E1344" s="28">
        <v>1.5053353900000002</v>
      </c>
      <c r="F1344" s="28">
        <v>0.23393695</v>
      </c>
      <c r="G1344" s="28">
        <v>0.10985022</v>
      </c>
      <c r="H1344" s="28">
        <v>2.5040691099999997</v>
      </c>
      <c r="I1344" s="28">
        <v>0.15352429999999997</v>
      </c>
      <c r="J1344" s="28">
        <v>1.0200047800000001</v>
      </c>
      <c r="K1344" s="28">
        <v>0.91054816999999999</v>
      </c>
      <c r="L1344" s="28">
        <v>0.41999185999999999</v>
      </c>
      <c r="M1344" s="28">
        <v>69.234188819999986</v>
      </c>
      <c r="N1344" s="28">
        <v>68.788139000000001</v>
      </c>
      <c r="O1344" s="28">
        <v>0</v>
      </c>
      <c r="P1344" s="28">
        <v>0.44604981999999999</v>
      </c>
      <c r="Q1344" s="28">
        <v>0</v>
      </c>
      <c r="R1344" s="28">
        <v>73.587380490000001</v>
      </c>
      <c r="S1344" s="28">
        <v>38.965486429999999</v>
      </c>
      <c r="T1344" s="28">
        <v>0.92100333000000001</v>
      </c>
      <c r="U1344" s="28">
        <v>3.6161022200000001</v>
      </c>
      <c r="V1344" s="28">
        <v>0</v>
      </c>
      <c r="W1344" s="28">
        <v>0</v>
      </c>
      <c r="X1344" s="28">
        <v>5.6725084500000005</v>
      </c>
      <c r="Y1344" s="28">
        <v>5.6810466100000001</v>
      </c>
      <c r="Z1344" s="28">
        <v>1.8355697500000001</v>
      </c>
      <c r="AA1344" s="28">
        <v>56.691716790000001</v>
      </c>
      <c r="AB1344" s="28">
        <v>16.8956637</v>
      </c>
      <c r="AC1344" s="28">
        <v>0</v>
      </c>
      <c r="AD1344" s="28">
        <v>0</v>
      </c>
      <c r="AE1344" s="28">
        <v>0</v>
      </c>
      <c r="AF1344" s="28">
        <v>0</v>
      </c>
      <c r="AG1344" s="28">
        <v>0</v>
      </c>
      <c r="AH1344" s="28">
        <v>0</v>
      </c>
      <c r="AI1344" s="28">
        <v>0</v>
      </c>
      <c r="AJ1344" s="28">
        <v>5.2048940000000004</v>
      </c>
      <c r="AK1344" s="28">
        <v>5.2048940000000004</v>
      </c>
      <c r="AL1344" s="28">
        <v>5.8045309999999999</v>
      </c>
      <c r="AM1344" s="28">
        <v>5.8045309999999999</v>
      </c>
      <c r="AN1344" s="28">
        <v>0</v>
      </c>
      <c r="AO1344" s="28">
        <v>0</v>
      </c>
      <c r="AP1344" s="28">
        <v>5.1000000400000003</v>
      </c>
      <c r="AQ1344" s="28">
        <v>5.1000000400000003</v>
      </c>
      <c r="AR1344" s="28">
        <v>0</v>
      </c>
      <c r="AS1344" s="28">
        <v>4.7327495900000001</v>
      </c>
      <c r="AT1344" s="28">
        <v>15.637280629999999</v>
      </c>
      <c r="AU1344" s="28">
        <v>6.4632770700000002</v>
      </c>
      <c r="AV1344" s="28">
        <v>0.88327336000000001</v>
      </c>
      <c r="AW1344" s="28">
        <v>7.3465504299999997</v>
      </c>
      <c r="AX1344" s="28">
        <v>2.0375148700000003</v>
      </c>
      <c r="AY1344" s="28">
        <v>0.4</v>
      </c>
      <c r="AZ1344" s="28">
        <v>4.9090355599999995</v>
      </c>
    </row>
    <row r="1345" spans="2:52" x14ac:dyDescent="0.25">
      <c r="B1345" s="15" t="s">
        <v>1034</v>
      </c>
      <c r="C1345" s="28">
        <v>5.7813406399999998</v>
      </c>
      <c r="D1345" s="28">
        <v>1.42945509</v>
      </c>
      <c r="E1345" s="28">
        <v>1.0160292100000001</v>
      </c>
      <c r="F1345" s="28">
        <v>0.22700966</v>
      </c>
      <c r="G1345" s="28">
        <v>0.18641621999999999</v>
      </c>
      <c r="H1345" s="28">
        <v>4.3518855499999995</v>
      </c>
      <c r="I1345" s="28">
        <v>0.29583900000000002</v>
      </c>
      <c r="J1345" s="28">
        <v>0.93365273999999998</v>
      </c>
      <c r="K1345" s="28">
        <v>2.9058289400000001</v>
      </c>
      <c r="L1345" s="28">
        <v>0.21656486999999999</v>
      </c>
      <c r="M1345" s="28">
        <v>99.747352350000014</v>
      </c>
      <c r="N1345" s="28">
        <v>90.885049280000004</v>
      </c>
      <c r="O1345" s="28">
        <v>2.9555970000000001E-2</v>
      </c>
      <c r="P1345" s="28">
        <v>8.7727472900000016</v>
      </c>
      <c r="Q1345" s="28">
        <v>5.9999810000000001E-2</v>
      </c>
      <c r="R1345" s="28">
        <v>105.52869299000001</v>
      </c>
      <c r="S1345" s="28">
        <v>70.115579120000007</v>
      </c>
      <c r="T1345" s="28">
        <v>0.4579762</v>
      </c>
      <c r="U1345" s="28">
        <v>3.60293156</v>
      </c>
      <c r="V1345" s="28">
        <v>0</v>
      </c>
      <c r="W1345" s="28">
        <v>0</v>
      </c>
      <c r="X1345" s="28">
        <v>1.6862967600000001</v>
      </c>
      <c r="Y1345" s="28">
        <v>3.3805417400000004</v>
      </c>
      <c r="Z1345" s="28">
        <v>1.4</v>
      </c>
      <c r="AA1345" s="28">
        <v>80.643325380000007</v>
      </c>
      <c r="AB1345" s="28">
        <v>24.885367609999999</v>
      </c>
      <c r="AC1345" s="28">
        <v>0</v>
      </c>
      <c r="AD1345" s="28">
        <v>0</v>
      </c>
      <c r="AE1345" s="28">
        <v>0</v>
      </c>
      <c r="AF1345" s="28">
        <v>0</v>
      </c>
      <c r="AG1345" s="28">
        <v>0</v>
      </c>
      <c r="AH1345" s="28">
        <v>0</v>
      </c>
      <c r="AI1345" s="28">
        <v>0</v>
      </c>
      <c r="AJ1345" s="28">
        <v>8.4040939399999992</v>
      </c>
      <c r="AK1345" s="28">
        <v>8.4040939399999992</v>
      </c>
      <c r="AL1345" s="28">
        <v>2</v>
      </c>
      <c r="AM1345" s="28">
        <v>2</v>
      </c>
      <c r="AN1345" s="28">
        <v>0</v>
      </c>
      <c r="AO1345" s="28">
        <v>0</v>
      </c>
      <c r="AP1345" s="28">
        <v>4.4245139400000006</v>
      </c>
      <c r="AQ1345" s="28">
        <v>4.4245139400000006</v>
      </c>
      <c r="AR1345" s="28">
        <v>0</v>
      </c>
      <c r="AS1345" s="28">
        <v>12.69134107</v>
      </c>
      <c r="AT1345" s="28">
        <v>19.115855010000001</v>
      </c>
      <c r="AU1345" s="28">
        <v>14.173606540000002</v>
      </c>
      <c r="AV1345" s="28">
        <v>6.0780742500000002</v>
      </c>
      <c r="AW1345" s="28">
        <v>20.251680789999998</v>
      </c>
      <c r="AX1345" s="28">
        <v>4.2873846599999998</v>
      </c>
      <c r="AY1345" s="28">
        <v>3.2044000000000001</v>
      </c>
      <c r="AZ1345" s="28">
        <v>12.759896130000001</v>
      </c>
    </row>
    <row r="1346" spans="2:52" x14ac:dyDescent="0.25">
      <c r="B1346" s="15" t="s">
        <v>1035</v>
      </c>
      <c r="C1346" s="28">
        <v>32.767985359999997</v>
      </c>
      <c r="D1346" s="28">
        <v>7.1271085299999992</v>
      </c>
      <c r="E1346" s="28">
        <v>4.2568592699999996</v>
      </c>
      <c r="F1346" s="28">
        <v>2.31067394</v>
      </c>
      <c r="G1346" s="28">
        <v>0.55957531999999999</v>
      </c>
      <c r="H1346" s="28">
        <v>25.64087683</v>
      </c>
      <c r="I1346" s="28">
        <v>1.4003331000000001</v>
      </c>
      <c r="J1346" s="28">
        <v>1.03965207</v>
      </c>
      <c r="K1346" s="28">
        <v>22.259462379999999</v>
      </c>
      <c r="L1346" s="28">
        <v>0.94142927999999992</v>
      </c>
      <c r="M1346" s="28">
        <v>99.934595570000013</v>
      </c>
      <c r="N1346" s="28">
        <v>99.325056119999999</v>
      </c>
      <c r="O1346" s="28">
        <v>7.6699450000000002E-2</v>
      </c>
      <c r="P1346" s="28">
        <v>0.53283999999999998</v>
      </c>
      <c r="Q1346" s="28">
        <v>0</v>
      </c>
      <c r="R1346" s="28">
        <v>132.70258093000001</v>
      </c>
      <c r="S1346" s="28">
        <v>52.251775700000003</v>
      </c>
      <c r="T1346" s="28">
        <v>1.31988357</v>
      </c>
      <c r="U1346" s="28">
        <v>5.7699485700000004</v>
      </c>
      <c r="V1346" s="28">
        <v>0</v>
      </c>
      <c r="W1346" s="28">
        <v>0</v>
      </c>
      <c r="X1346" s="28">
        <v>2.4530557799999997</v>
      </c>
      <c r="Y1346" s="28">
        <v>22.917771200000001</v>
      </c>
      <c r="Z1346" s="28">
        <v>2.9431434100000002</v>
      </c>
      <c r="AA1346" s="28">
        <v>87.655578230000003</v>
      </c>
      <c r="AB1346" s="28">
        <v>45.0470027</v>
      </c>
      <c r="AC1346" s="28">
        <v>0</v>
      </c>
      <c r="AD1346" s="28">
        <v>0</v>
      </c>
      <c r="AE1346" s="28">
        <v>0</v>
      </c>
      <c r="AF1346" s="28">
        <v>0</v>
      </c>
      <c r="AG1346" s="28">
        <v>0</v>
      </c>
      <c r="AH1346" s="28">
        <v>0</v>
      </c>
      <c r="AI1346" s="28">
        <v>0</v>
      </c>
      <c r="AJ1346" s="28">
        <v>26.208203670000003</v>
      </c>
      <c r="AK1346" s="28">
        <v>26.208203670000003</v>
      </c>
      <c r="AL1346" s="28">
        <v>6.7710287100000004</v>
      </c>
      <c r="AM1346" s="28">
        <v>6.7710287100000004</v>
      </c>
      <c r="AN1346" s="28">
        <v>0</v>
      </c>
      <c r="AO1346" s="28">
        <v>0</v>
      </c>
      <c r="AP1346" s="28">
        <v>3.47451496</v>
      </c>
      <c r="AQ1346" s="28">
        <v>3.47451496</v>
      </c>
      <c r="AR1346" s="28">
        <v>0</v>
      </c>
      <c r="AS1346" s="28">
        <v>26.95160194</v>
      </c>
      <c r="AT1346" s="28">
        <v>37.19714561</v>
      </c>
      <c r="AU1346" s="28">
        <v>34.058060759999996</v>
      </c>
      <c r="AV1346" s="28">
        <v>13.87728884</v>
      </c>
      <c r="AW1346" s="28">
        <v>47.935349600000002</v>
      </c>
      <c r="AX1346" s="28">
        <v>7.2431106400000003</v>
      </c>
      <c r="AY1346" s="28">
        <v>2.3279405099999999</v>
      </c>
      <c r="AZ1346" s="28">
        <v>38.364298449999993</v>
      </c>
    </row>
    <row r="1347" spans="2:52" x14ac:dyDescent="0.25">
      <c r="B1347" s="15" t="s">
        <v>1036</v>
      </c>
      <c r="C1347" s="28">
        <v>11.236565990000001</v>
      </c>
      <c r="D1347" s="28">
        <v>3.96021336</v>
      </c>
      <c r="E1347" s="28">
        <v>1.97927751</v>
      </c>
      <c r="F1347" s="28">
        <v>1.7916538799999999</v>
      </c>
      <c r="G1347" s="28">
        <v>0.18928196999999999</v>
      </c>
      <c r="H1347" s="28">
        <v>7.2763526300000008</v>
      </c>
      <c r="I1347" s="28">
        <v>0.61585315000000007</v>
      </c>
      <c r="J1347" s="28">
        <v>1.09134803</v>
      </c>
      <c r="K1347" s="28">
        <v>5.5691514500000006</v>
      </c>
      <c r="L1347" s="28">
        <v>0</v>
      </c>
      <c r="M1347" s="28">
        <v>78.292083000000005</v>
      </c>
      <c r="N1347" s="28">
        <v>78.292083000000005</v>
      </c>
      <c r="O1347" s="28">
        <v>0</v>
      </c>
      <c r="P1347" s="28">
        <v>0</v>
      </c>
      <c r="Q1347" s="28">
        <v>0</v>
      </c>
      <c r="R1347" s="28">
        <v>89.528648989999994</v>
      </c>
      <c r="S1347" s="28">
        <v>50.074491739999999</v>
      </c>
      <c r="T1347" s="28">
        <v>1.4089746000000001</v>
      </c>
      <c r="U1347" s="28">
        <v>4.8258507899999996</v>
      </c>
      <c r="V1347" s="28">
        <v>0</v>
      </c>
      <c r="W1347" s="28">
        <v>0</v>
      </c>
      <c r="X1347" s="28">
        <v>5.6859111799999997</v>
      </c>
      <c r="Y1347" s="28">
        <v>8.3572801099999996</v>
      </c>
      <c r="Z1347" s="28">
        <v>1.8366771599999998</v>
      </c>
      <c r="AA1347" s="28">
        <v>72.18918558</v>
      </c>
      <c r="AB1347" s="28">
        <v>17.33946341</v>
      </c>
      <c r="AC1347" s="28">
        <v>0</v>
      </c>
      <c r="AD1347" s="28">
        <v>0</v>
      </c>
      <c r="AE1347" s="28">
        <v>0</v>
      </c>
      <c r="AF1347" s="28">
        <v>0</v>
      </c>
      <c r="AG1347" s="28">
        <v>0</v>
      </c>
      <c r="AH1347" s="28">
        <v>0</v>
      </c>
      <c r="AI1347" s="28">
        <v>0</v>
      </c>
      <c r="AJ1347" s="28">
        <v>1.70780668</v>
      </c>
      <c r="AK1347" s="28">
        <v>1.70780668</v>
      </c>
      <c r="AL1347" s="28">
        <v>2.2962240600000001</v>
      </c>
      <c r="AM1347" s="28">
        <v>2.2962240600000001</v>
      </c>
      <c r="AN1347" s="28">
        <v>0</v>
      </c>
      <c r="AO1347" s="28">
        <v>0</v>
      </c>
      <c r="AP1347" s="28">
        <v>5.0720645300000005</v>
      </c>
      <c r="AQ1347" s="28">
        <v>5.0720645300000005</v>
      </c>
      <c r="AR1347" s="28">
        <v>0</v>
      </c>
      <c r="AS1347" s="28">
        <v>1.7950091000000001</v>
      </c>
      <c r="AT1347" s="28">
        <v>9.1632976900000003</v>
      </c>
      <c r="AU1347" s="28">
        <v>9.8839724000000011</v>
      </c>
      <c r="AV1347" s="28">
        <v>11.330353179999999</v>
      </c>
      <c r="AW1347" s="28">
        <v>21.214325580000001</v>
      </c>
      <c r="AX1347" s="28">
        <v>9.3884190000000006E-2</v>
      </c>
      <c r="AY1347" s="28">
        <v>0</v>
      </c>
      <c r="AZ1347" s="28">
        <v>21.12044139</v>
      </c>
    </row>
    <row r="1348" spans="2:52" x14ac:dyDescent="0.25">
      <c r="B1348" s="15" t="s">
        <v>1037</v>
      </c>
      <c r="C1348" s="28">
        <v>6.6133963300000005</v>
      </c>
      <c r="D1348" s="28">
        <v>2.57189304</v>
      </c>
      <c r="E1348" s="28">
        <v>1.6310999499999999</v>
      </c>
      <c r="F1348" s="28">
        <v>0.74086200000000002</v>
      </c>
      <c r="G1348" s="28">
        <v>0.19993109000000001</v>
      </c>
      <c r="H1348" s="28">
        <v>4.0415032899999996</v>
      </c>
      <c r="I1348" s="28">
        <v>0.27847622999999999</v>
      </c>
      <c r="J1348" s="28">
        <v>0.33900205999999999</v>
      </c>
      <c r="K1348" s="28">
        <v>3.1086662700000001</v>
      </c>
      <c r="L1348" s="28">
        <v>0.31535872999999998</v>
      </c>
      <c r="M1348" s="28">
        <v>78.933985000000007</v>
      </c>
      <c r="N1348" s="28">
        <v>78.933985000000007</v>
      </c>
      <c r="O1348" s="28">
        <v>0</v>
      </c>
      <c r="P1348" s="28">
        <v>0</v>
      </c>
      <c r="Q1348" s="28">
        <v>0</v>
      </c>
      <c r="R1348" s="28">
        <v>85.547381329999993</v>
      </c>
      <c r="S1348" s="28">
        <v>44.592350979999999</v>
      </c>
      <c r="T1348" s="28">
        <v>0.63707218999999993</v>
      </c>
      <c r="U1348" s="28">
        <v>7.0769828499999994</v>
      </c>
      <c r="V1348" s="28">
        <v>0</v>
      </c>
      <c r="W1348" s="28">
        <v>0.11212</v>
      </c>
      <c r="X1348" s="28">
        <v>1.4325682800000001</v>
      </c>
      <c r="Y1348" s="28">
        <v>5.0255347699999993</v>
      </c>
      <c r="Z1348" s="28">
        <v>0</v>
      </c>
      <c r="AA1348" s="28">
        <v>58.876629069999993</v>
      </c>
      <c r="AB1348" s="28">
        <v>26.670752259999997</v>
      </c>
      <c r="AC1348" s="28">
        <v>0</v>
      </c>
      <c r="AD1348" s="28">
        <v>0</v>
      </c>
      <c r="AE1348" s="28">
        <v>0</v>
      </c>
      <c r="AF1348" s="28">
        <v>0</v>
      </c>
      <c r="AG1348" s="28">
        <v>0</v>
      </c>
      <c r="AH1348" s="28">
        <v>0</v>
      </c>
      <c r="AI1348" s="28">
        <v>0</v>
      </c>
      <c r="AJ1348" s="28">
        <v>2.3341761400000003</v>
      </c>
      <c r="AK1348" s="28">
        <v>2.3341761400000003</v>
      </c>
      <c r="AL1348" s="28">
        <v>8.5999999999999993E-2</v>
      </c>
      <c r="AM1348" s="28">
        <v>8.5999999999999993E-2</v>
      </c>
      <c r="AN1348" s="28">
        <v>0</v>
      </c>
      <c r="AO1348" s="28">
        <v>0</v>
      </c>
      <c r="AP1348" s="28">
        <v>0</v>
      </c>
      <c r="AQ1348" s="28">
        <v>0</v>
      </c>
      <c r="AR1348" s="28">
        <v>0</v>
      </c>
      <c r="AS1348" s="28">
        <v>2.3341761400000003</v>
      </c>
      <c r="AT1348" s="28">
        <v>2.4201761400000001</v>
      </c>
      <c r="AU1348" s="28">
        <v>26.584752259999998</v>
      </c>
      <c r="AV1348" s="28">
        <v>80.743395450000008</v>
      </c>
      <c r="AW1348" s="28">
        <v>107.32814771</v>
      </c>
      <c r="AX1348" s="28">
        <v>1.5987624899999999</v>
      </c>
      <c r="AY1348" s="28">
        <v>18.112620209999999</v>
      </c>
      <c r="AZ1348" s="28">
        <v>87.616765010000009</v>
      </c>
    </row>
    <row r="1349" spans="2:52" x14ac:dyDescent="0.25">
      <c r="B1349" s="15" t="s">
        <v>1038</v>
      </c>
      <c r="C1349" s="28">
        <v>61.210597230000005</v>
      </c>
      <c r="D1349" s="28">
        <v>18.341061940000003</v>
      </c>
      <c r="E1349" s="28">
        <v>5.1565842200000009</v>
      </c>
      <c r="F1349" s="28">
        <v>9.3733771899999994</v>
      </c>
      <c r="G1349" s="28">
        <v>3.8111005299999996</v>
      </c>
      <c r="H1349" s="28">
        <v>42.869535290000002</v>
      </c>
      <c r="I1349" s="28">
        <v>2.70092256</v>
      </c>
      <c r="J1349" s="28">
        <v>0.32069909999999996</v>
      </c>
      <c r="K1349" s="28">
        <v>34.89084278</v>
      </c>
      <c r="L1349" s="28">
        <v>4.95707085</v>
      </c>
      <c r="M1349" s="28">
        <v>109.85996299999999</v>
      </c>
      <c r="N1349" s="28">
        <v>109.85996299999999</v>
      </c>
      <c r="O1349" s="28">
        <v>0</v>
      </c>
      <c r="P1349" s="28">
        <v>0</v>
      </c>
      <c r="Q1349" s="28">
        <v>0</v>
      </c>
      <c r="R1349" s="28">
        <v>171.07056023000001</v>
      </c>
      <c r="S1349" s="28">
        <v>73.974485129999991</v>
      </c>
      <c r="T1349" s="28">
        <v>1.59599968</v>
      </c>
      <c r="U1349" s="28">
        <v>8.9411950200000003</v>
      </c>
      <c r="V1349" s="28">
        <v>0</v>
      </c>
      <c r="W1349" s="28">
        <v>4.8309638499999998</v>
      </c>
      <c r="X1349" s="28">
        <v>6.2635894600000004</v>
      </c>
      <c r="Y1349" s="28">
        <v>26.81391404</v>
      </c>
      <c r="Z1349" s="28">
        <v>3.5260837899999999</v>
      </c>
      <c r="AA1349" s="28">
        <v>125.94623096999999</v>
      </c>
      <c r="AB1349" s="28">
        <v>45.124329260000003</v>
      </c>
      <c r="AC1349" s="28">
        <v>0</v>
      </c>
      <c r="AD1349" s="28">
        <v>0</v>
      </c>
      <c r="AE1349" s="28">
        <v>0</v>
      </c>
      <c r="AF1349" s="28">
        <v>0</v>
      </c>
      <c r="AG1349" s="28">
        <v>0</v>
      </c>
      <c r="AH1349" s="28">
        <v>0</v>
      </c>
      <c r="AI1349" s="28">
        <v>0</v>
      </c>
      <c r="AJ1349" s="28">
        <v>3.66298448</v>
      </c>
      <c r="AK1349" s="28">
        <v>3.66298448</v>
      </c>
      <c r="AL1349" s="28">
        <v>21.50046519</v>
      </c>
      <c r="AM1349" s="28">
        <v>21.50046519</v>
      </c>
      <c r="AN1349" s="28">
        <v>0</v>
      </c>
      <c r="AO1349" s="28">
        <v>0</v>
      </c>
      <c r="AP1349" s="28">
        <v>5.1973538699999997</v>
      </c>
      <c r="AQ1349" s="28">
        <v>5.1973538699999997</v>
      </c>
      <c r="AR1349" s="28">
        <v>0</v>
      </c>
      <c r="AS1349" s="28">
        <v>3.54212865</v>
      </c>
      <c r="AT1349" s="28">
        <v>30.239947709999999</v>
      </c>
      <c r="AU1349" s="28">
        <v>18.547366030000003</v>
      </c>
      <c r="AV1349" s="28">
        <v>26.55531641</v>
      </c>
      <c r="AW1349" s="28">
        <v>45.102682440000002</v>
      </c>
      <c r="AX1349" s="28">
        <v>1.76823442</v>
      </c>
      <c r="AY1349" s="28">
        <v>0</v>
      </c>
      <c r="AZ1349" s="28">
        <v>43.334448019999996</v>
      </c>
    </row>
    <row r="1350" spans="2:52" x14ac:dyDescent="0.25">
      <c r="B1350" s="15" t="s">
        <v>452</v>
      </c>
      <c r="C1350" s="28">
        <v>7.7703895899999997</v>
      </c>
      <c r="D1350" s="28">
        <v>2.5625778599999998</v>
      </c>
      <c r="E1350" s="28">
        <v>1.0734618499999999</v>
      </c>
      <c r="F1350" s="28">
        <v>1.2151708300000001</v>
      </c>
      <c r="G1350" s="28">
        <v>0.27394518000000001</v>
      </c>
      <c r="H1350" s="28">
        <v>5.2078117299999995</v>
      </c>
      <c r="I1350" s="28">
        <v>0.41365515999999997</v>
      </c>
      <c r="J1350" s="28">
        <v>0.52379964000000001</v>
      </c>
      <c r="K1350" s="28">
        <v>4.2468959100000001</v>
      </c>
      <c r="L1350" s="28">
        <v>2.3461019999999999E-2</v>
      </c>
      <c r="M1350" s="28">
        <v>63.931030999999997</v>
      </c>
      <c r="N1350" s="28">
        <v>63.931030999999997</v>
      </c>
      <c r="O1350" s="28">
        <v>0</v>
      </c>
      <c r="P1350" s="28">
        <v>0</v>
      </c>
      <c r="Q1350" s="28">
        <v>0</v>
      </c>
      <c r="R1350" s="28">
        <v>71.701420589999998</v>
      </c>
      <c r="S1350" s="28">
        <v>42.208138009999999</v>
      </c>
      <c r="T1350" s="28">
        <v>0.78030089000000002</v>
      </c>
      <c r="U1350" s="28">
        <v>5.8038272599999994</v>
      </c>
      <c r="V1350" s="28">
        <v>0</v>
      </c>
      <c r="W1350" s="28">
        <v>0</v>
      </c>
      <c r="X1350" s="28">
        <v>2.0138727599999999</v>
      </c>
      <c r="Y1350" s="28">
        <v>9.7812941700000007</v>
      </c>
      <c r="Z1350" s="28">
        <v>0.34185747</v>
      </c>
      <c r="AA1350" s="28">
        <v>60.929290559999998</v>
      </c>
      <c r="AB1350" s="28">
        <v>10.772130030000001</v>
      </c>
      <c r="AC1350" s="28">
        <v>0</v>
      </c>
      <c r="AD1350" s="28">
        <v>0</v>
      </c>
      <c r="AE1350" s="28">
        <v>0</v>
      </c>
      <c r="AF1350" s="28">
        <v>0</v>
      </c>
      <c r="AG1350" s="28">
        <v>0</v>
      </c>
      <c r="AH1350" s="28">
        <v>0</v>
      </c>
      <c r="AI1350" s="28">
        <v>0</v>
      </c>
      <c r="AJ1350" s="28">
        <v>1.59217721</v>
      </c>
      <c r="AK1350" s="28">
        <v>1.59217721</v>
      </c>
      <c r="AL1350" s="28">
        <v>6.0206184299999999</v>
      </c>
      <c r="AM1350" s="28">
        <v>6.0206184299999999</v>
      </c>
      <c r="AN1350" s="28">
        <v>0</v>
      </c>
      <c r="AO1350" s="28">
        <v>0</v>
      </c>
      <c r="AP1350" s="28">
        <v>1.9461111200000001</v>
      </c>
      <c r="AQ1350" s="28">
        <v>1.9461111200000001</v>
      </c>
      <c r="AR1350" s="28">
        <v>0</v>
      </c>
      <c r="AS1350" s="28">
        <v>0.21147470999999998</v>
      </c>
      <c r="AT1350" s="28">
        <v>8.1782042599999993</v>
      </c>
      <c r="AU1350" s="28">
        <v>4.1861029799999994</v>
      </c>
      <c r="AV1350" s="28">
        <v>9.1463446699999995</v>
      </c>
      <c r="AW1350" s="28">
        <v>13.332447650000001</v>
      </c>
      <c r="AX1350" s="28">
        <v>0</v>
      </c>
      <c r="AY1350" s="28">
        <v>3.8378656499999999</v>
      </c>
      <c r="AZ1350" s="28">
        <v>9.4945819999999994</v>
      </c>
    </row>
    <row r="1351" spans="2:52" x14ac:dyDescent="0.25">
      <c r="B1351" s="15" t="s">
        <v>1039</v>
      </c>
      <c r="C1351" s="28">
        <v>15.33599673</v>
      </c>
      <c r="D1351" s="28">
        <v>2.8411692299999998</v>
      </c>
      <c r="E1351" s="28">
        <v>1.9367394599999999</v>
      </c>
      <c r="F1351" s="28">
        <v>0.58791770999999993</v>
      </c>
      <c r="G1351" s="28">
        <v>0.31651205999999998</v>
      </c>
      <c r="H1351" s="28">
        <v>12.4948275</v>
      </c>
      <c r="I1351" s="28">
        <v>0.84999199999999997</v>
      </c>
      <c r="J1351" s="28">
        <v>1.6513611499999998</v>
      </c>
      <c r="K1351" s="28">
        <v>9.4446591499999997</v>
      </c>
      <c r="L1351" s="28">
        <v>0.54881520000000006</v>
      </c>
      <c r="M1351" s="28">
        <v>68.401088450000003</v>
      </c>
      <c r="N1351" s="28">
        <v>67.450197200000005</v>
      </c>
      <c r="O1351" s="28">
        <v>5.0891249999999999E-2</v>
      </c>
      <c r="P1351" s="28">
        <v>0.9</v>
      </c>
      <c r="Q1351" s="28">
        <v>0</v>
      </c>
      <c r="R1351" s="28">
        <v>83.737085180000008</v>
      </c>
      <c r="S1351" s="28">
        <v>37.530115520000003</v>
      </c>
      <c r="T1351" s="28">
        <v>0.56622475000000005</v>
      </c>
      <c r="U1351" s="28">
        <v>5.1280877900000004</v>
      </c>
      <c r="V1351" s="28">
        <v>0</v>
      </c>
      <c r="W1351" s="28">
        <v>0</v>
      </c>
      <c r="X1351" s="28">
        <v>2.0038839099999999</v>
      </c>
      <c r="Y1351" s="28">
        <v>10.50063656</v>
      </c>
      <c r="Z1351" s="28">
        <v>1.0145648899999999</v>
      </c>
      <c r="AA1351" s="28">
        <v>56.743513419999999</v>
      </c>
      <c r="AB1351" s="28">
        <v>26.993571760000002</v>
      </c>
      <c r="AC1351" s="28">
        <v>0</v>
      </c>
      <c r="AD1351" s="28">
        <v>0</v>
      </c>
      <c r="AE1351" s="28">
        <v>0</v>
      </c>
      <c r="AF1351" s="28">
        <v>0</v>
      </c>
      <c r="AG1351" s="28">
        <v>0</v>
      </c>
      <c r="AH1351" s="28">
        <v>0</v>
      </c>
      <c r="AI1351" s="28">
        <v>0</v>
      </c>
      <c r="AJ1351" s="28">
        <v>2.2140918100000002</v>
      </c>
      <c r="AK1351" s="28">
        <v>2.2140918100000002</v>
      </c>
      <c r="AL1351" s="28">
        <v>4.4671386799999997</v>
      </c>
      <c r="AM1351" s="28">
        <v>4.4671386799999997</v>
      </c>
      <c r="AN1351" s="28">
        <v>0</v>
      </c>
      <c r="AO1351" s="28">
        <v>0</v>
      </c>
      <c r="AP1351" s="28">
        <v>2.1775247999999996</v>
      </c>
      <c r="AQ1351" s="28">
        <v>2.1775247999999996</v>
      </c>
      <c r="AR1351" s="28">
        <v>0</v>
      </c>
      <c r="AS1351" s="28">
        <v>1.0832411200000001</v>
      </c>
      <c r="AT1351" s="28">
        <v>7.7279045999999996</v>
      </c>
      <c r="AU1351" s="28">
        <v>21.479758969999999</v>
      </c>
      <c r="AV1351" s="28">
        <v>28.35628977</v>
      </c>
      <c r="AW1351" s="28">
        <v>49.836048740000003</v>
      </c>
      <c r="AX1351" s="28">
        <v>1.2110197</v>
      </c>
      <c r="AY1351" s="28">
        <v>6.0255118599999999</v>
      </c>
      <c r="AZ1351" s="28">
        <v>42.599517179999999</v>
      </c>
    </row>
    <row r="1352" spans="2:52" x14ac:dyDescent="0.25">
      <c r="B1352" s="15" t="s">
        <v>272</v>
      </c>
      <c r="C1352" s="28">
        <v>4.1127319099999999</v>
      </c>
      <c r="D1352" s="28">
        <v>2.2010856099999998</v>
      </c>
      <c r="E1352" s="28">
        <v>1.30165752</v>
      </c>
      <c r="F1352" s="28">
        <v>0.78870821999999996</v>
      </c>
      <c r="G1352" s="28">
        <v>0.11071987</v>
      </c>
      <c r="H1352" s="28">
        <v>1.9116463000000004</v>
      </c>
      <c r="I1352" s="28">
        <v>0.53371322999999993</v>
      </c>
      <c r="J1352" s="28">
        <v>0.66429009999999999</v>
      </c>
      <c r="K1352" s="28">
        <v>0.54617093000000005</v>
      </c>
      <c r="L1352" s="28">
        <v>0.16747204000000002</v>
      </c>
      <c r="M1352" s="28">
        <v>65.691282220000005</v>
      </c>
      <c r="N1352" s="28">
        <v>65.432310000000001</v>
      </c>
      <c r="O1352" s="28">
        <v>0</v>
      </c>
      <c r="P1352" s="28">
        <v>0.25897221999999998</v>
      </c>
      <c r="Q1352" s="28">
        <v>0</v>
      </c>
      <c r="R1352" s="28">
        <v>69.804014129999999</v>
      </c>
      <c r="S1352" s="28">
        <v>36.576480270000005</v>
      </c>
      <c r="T1352" s="28">
        <v>0.46002603999999997</v>
      </c>
      <c r="U1352" s="28">
        <v>3.21470352</v>
      </c>
      <c r="V1352" s="28">
        <v>0</v>
      </c>
      <c r="W1352" s="28">
        <v>0</v>
      </c>
      <c r="X1352" s="28">
        <v>7.5839558600000005</v>
      </c>
      <c r="Y1352" s="28">
        <v>7.5594508600000001</v>
      </c>
      <c r="Z1352" s="28">
        <v>1.7991401100000002</v>
      </c>
      <c r="AA1352" s="28">
        <v>57.193756660000005</v>
      </c>
      <c r="AB1352" s="28">
        <v>12.610257470000001</v>
      </c>
      <c r="AC1352" s="28">
        <v>0</v>
      </c>
      <c r="AD1352" s="28">
        <v>0</v>
      </c>
      <c r="AE1352" s="28">
        <v>0</v>
      </c>
      <c r="AF1352" s="28">
        <v>0</v>
      </c>
      <c r="AG1352" s="28">
        <v>0</v>
      </c>
      <c r="AH1352" s="28">
        <v>0</v>
      </c>
      <c r="AI1352" s="28">
        <v>0</v>
      </c>
      <c r="AJ1352" s="28">
        <v>1.3289189299999999</v>
      </c>
      <c r="AK1352" s="28">
        <v>1.3289189299999999</v>
      </c>
      <c r="AL1352" s="28">
        <v>4.2426107399999999</v>
      </c>
      <c r="AM1352" s="28">
        <v>4.2426107399999999</v>
      </c>
      <c r="AN1352" s="28">
        <v>0</v>
      </c>
      <c r="AO1352" s="28">
        <v>0</v>
      </c>
      <c r="AP1352" s="28">
        <v>3.12345812</v>
      </c>
      <c r="AQ1352" s="28">
        <v>3.12345812</v>
      </c>
      <c r="AR1352" s="28">
        <v>0</v>
      </c>
      <c r="AS1352" s="28">
        <v>13.752300949999999</v>
      </c>
      <c r="AT1352" s="28">
        <v>21.118369809999997</v>
      </c>
      <c r="AU1352" s="28">
        <v>-7.1791934099999999</v>
      </c>
      <c r="AV1352" s="28">
        <v>33.516506630000002</v>
      </c>
      <c r="AW1352" s="28">
        <v>26.337313219999999</v>
      </c>
      <c r="AX1352" s="28">
        <v>3.8077915600000001</v>
      </c>
      <c r="AY1352" s="28">
        <v>0</v>
      </c>
      <c r="AZ1352" s="28">
        <v>22.52952166</v>
      </c>
    </row>
    <row r="1353" spans="2:52" x14ac:dyDescent="0.25">
      <c r="B1353" s="15" t="s">
        <v>204</v>
      </c>
      <c r="C1353" s="28">
        <v>11.16092145</v>
      </c>
      <c r="D1353" s="28">
        <v>4.8204105899999998</v>
      </c>
      <c r="E1353" s="28">
        <v>4.2619522600000002</v>
      </c>
      <c r="F1353" s="28">
        <v>0.39177184999999998</v>
      </c>
      <c r="G1353" s="28">
        <v>0.16668648</v>
      </c>
      <c r="H1353" s="28">
        <v>6.3405108600000002</v>
      </c>
      <c r="I1353" s="28">
        <v>0.65182921999999999</v>
      </c>
      <c r="J1353" s="28">
        <v>0.25028405999999997</v>
      </c>
      <c r="K1353" s="28">
        <v>5.4058022300000008</v>
      </c>
      <c r="L1353" s="28">
        <v>3.2595349999999995E-2</v>
      </c>
      <c r="M1353" s="28">
        <v>78.181304729999994</v>
      </c>
      <c r="N1353" s="28">
        <v>71.203406999999999</v>
      </c>
      <c r="O1353" s="28">
        <v>1.7914599999999999E-2</v>
      </c>
      <c r="P1353" s="28">
        <v>0.36476424000000002</v>
      </c>
      <c r="Q1353" s="28">
        <v>6.5952188900000008</v>
      </c>
      <c r="R1353" s="28">
        <v>89.342226179999997</v>
      </c>
      <c r="S1353" s="28">
        <v>39.73585001</v>
      </c>
      <c r="T1353" s="28">
        <v>2.7498427099999998</v>
      </c>
      <c r="U1353" s="28">
        <v>6.4210712000000001</v>
      </c>
      <c r="V1353" s="28">
        <v>0</v>
      </c>
      <c r="W1353" s="28">
        <v>0</v>
      </c>
      <c r="X1353" s="28">
        <v>1.1881986599999999</v>
      </c>
      <c r="Y1353" s="28">
        <v>9.4148957299999996</v>
      </c>
      <c r="Z1353" s="28">
        <v>0.59260849999999998</v>
      </c>
      <c r="AA1353" s="28">
        <v>60.102466810000003</v>
      </c>
      <c r="AB1353" s="28">
        <v>29.239759370000002</v>
      </c>
      <c r="AC1353" s="28">
        <v>0</v>
      </c>
      <c r="AD1353" s="28">
        <v>0</v>
      </c>
      <c r="AE1353" s="28">
        <v>0</v>
      </c>
      <c r="AF1353" s="28">
        <v>0</v>
      </c>
      <c r="AG1353" s="28">
        <v>0</v>
      </c>
      <c r="AH1353" s="28">
        <v>0</v>
      </c>
      <c r="AI1353" s="28">
        <v>0</v>
      </c>
      <c r="AJ1353" s="28">
        <v>2.8540883500000001</v>
      </c>
      <c r="AK1353" s="28">
        <v>2.8540883500000001</v>
      </c>
      <c r="AL1353" s="28">
        <v>3.33278293</v>
      </c>
      <c r="AM1353" s="28">
        <v>3.33278293</v>
      </c>
      <c r="AN1353" s="28">
        <v>0</v>
      </c>
      <c r="AO1353" s="28">
        <v>0</v>
      </c>
      <c r="AP1353" s="28">
        <v>6.0802706399999993</v>
      </c>
      <c r="AQ1353" s="28">
        <v>6.0802706399999993</v>
      </c>
      <c r="AR1353" s="28">
        <v>0</v>
      </c>
      <c r="AS1353" s="28">
        <v>6.5232848299999997</v>
      </c>
      <c r="AT1353" s="28">
        <v>15.9363384</v>
      </c>
      <c r="AU1353" s="28">
        <v>16.157509319999999</v>
      </c>
      <c r="AV1353" s="28">
        <v>7.9687229800000008</v>
      </c>
      <c r="AW1353" s="28">
        <v>24.126232300000002</v>
      </c>
      <c r="AX1353" s="28">
        <v>7.356E-2</v>
      </c>
      <c r="AY1353" s="28">
        <v>1.31932143</v>
      </c>
      <c r="AZ1353" s="28">
        <v>22.733350870000002</v>
      </c>
    </row>
    <row r="1354" spans="2:52" x14ac:dyDescent="0.25">
      <c r="B1354" s="15" t="s">
        <v>1045</v>
      </c>
      <c r="C1354" s="28">
        <v>3.6880412400000004</v>
      </c>
      <c r="D1354" s="28">
        <v>1.1011551000000002</v>
      </c>
      <c r="E1354" s="28">
        <v>0.77775330000000009</v>
      </c>
      <c r="F1354" s="28">
        <v>0.17930652999999999</v>
      </c>
      <c r="G1354" s="28">
        <v>0.14409527</v>
      </c>
      <c r="H1354" s="28">
        <v>2.5868861400000003</v>
      </c>
      <c r="I1354" s="28">
        <v>0.27988833000000002</v>
      </c>
      <c r="J1354" s="28">
        <v>8.3121699999999993E-2</v>
      </c>
      <c r="K1354" s="28">
        <v>1.5794984299999999</v>
      </c>
      <c r="L1354" s="28">
        <v>0.64437768000000006</v>
      </c>
      <c r="M1354" s="28">
        <v>55.581023520000002</v>
      </c>
      <c r="N1354" s="28">
        <v>55.546743999999997</v>
      </c>
      <c r="O1354" s="28">
        <v>3.4279519999999994E-2</v>
      </c>
      <c r="P1354" s="28">
        <v>0</v>
      </c>
      <c r="Q1354" s="28">
        <v>0</v>
      </c>
      <c r="R1354" s="28">
        <v>59.269064760000006</v>
      </c>
      <c r="S1354" s="28">
        <v>31.663371999999999</v>
      </c>
      <c r="T1354" s="28">
        <v>0.29574039000000002</v>
      </c>
      <c r="U1354" s="28">
        <v>4.2098772000000002</v>
      </c>
      <c r="V1354" s="28">
        <v>0</v>
      </c>
      <c r="W1354" s="28">
        <v>0</v>
      </c>
      <c r="X1354" s="28">
        <v>2.9740618100000002</v>
      </c>
      <c r="Y1354" s="28">
        <v>2.7735692000000003</v>
      </c>
      <c r="Z1354" s="28">
        <v>0</v>
      </c>
      <c r="AA1354" s="28">
        <v>41.916620600000009</v>
      </c>
      <c r="AB1354" s="28">
        <v>17.352444160000001</v>
      </c>
      <c r="AC1354" s="28">
        <v>0</v>
      </c>
      <c r="AD1354" s="28">
        <v>0</v>
      </c>
      <c r="AE1354" s="28">
        <v>0</v>
      </c>
      <c r="AF1354" s="28">
        <v>0</v>
      </c>
      <c r="AG1354" s="28">
        <v>0</v>
      </c>
      <c r="AH1354" s="28">
        <v>0</v>
      </c>
      <c r="AI1354" s="28">
        <v>0</v>
      </c>
      <c r="AJ1354" s="28">
        <v>0.6822339300000001</v>
      </c>
      <c r="AK1354" s="28">
        <v>0.6822339300000001</v>
      </c>
      <c r="AL1354" s="28">
        <v>12.6798924</v>
      </c>
      <c r="AM1354" s="28">
        <v>12.6798924</v>
      </c>
      <c r="AN1354" s="28">
        <v>0</v>
      </c>
      <c r="AO1354" s="28">
        <v>0</v>
      </c>
      <c r="AP1354" s="28">
        <v>0.97113000000000005</v>
      </c>
      <c r="AQ1354" s="28">
        <v>0.97113000000000005</v>
      </c>
      <c r="AR1354" s="28">
        <v>0</v>
      </c>
      <c r="AS1354" s="28">
        <v>0</v>
      </c>
      <c r="AT1354" s="28">
        <v>13.6510224</v>
      </c>
      <c r="AU1354" s="28">
        <v>4.3836556900000003</v>
      </c>
      <c r="AV1354" s="28">
        <v>8.3131321599999985</v>
      </c>
      <c r="AW1354" s="28">
        <v>12.69678785</v>
      </c>
      <c r="AX1354" s="28">
        <v>1.1071516399999999</v>
      </c>
      <c r="AY1354" s="28">
        <v>4.6356362100000004</v>
      </c>
      <c r="AZ1354" s="28">
        <v>6.9539999999999997</v>
      </c>
    </row>
    <row r="1355" spans="2:52" x14ac:dyDescent="0.25">
      <c r="B1355" s="15" t="s">
        <v>1040</v>
      </c>
      <c r="C1355" s="28">
        <v>10.935023300000001</v>
      </c>
      <c r="D1355" s="28">
        <v>2.7585891299999998</v>
      </c>
      <c r="E1355" s="28">
        <v>1.6714809399999999</v>
      </c>
      <c r="F1355" s="28">
        <v>0.93015698000000002</v>
      </c>
      <c r="G1355" s="28">
        <v>0.15695120999999998</v>
      </c>
      <c r="H1355" s="28">
        <v>8.1764341700000003</v>
      </c>
      <c r="I1355" s="28">
        <v>0.63505430000000007</v>
      </c>
      <c r="J1355" s="28">
        <v>0.68246957999999991</v>
      </c>
      <c r="K1355" s="28">
        <v>5.8990703</v>
      </c>
      <c r="L1355" s="28">
        <v>0.95983998999999998</v>
      </c>
      <c r="M1355" s="28">
        <v>61.590257299999998</v>
      </c>
      <c r="N1355" s="28">
        <v>61.590257299999998</v>
      </c>
      <c r="O1355" s="28">
        <v>0</v>
      </c>
      <c r="P1355" s="28">
        <v>0</v>
      </c>
      <c r="Q1355" s="28">
        <v>0</v>
      </c>
      <c r="R1355" s="28">
        <v>72.525280599999988</v>
      </c>
      <c r="S1355" s="28">
        <v>35.90327078</v>
      </c>
      <c r="T1355" s="28">
        <v>1.2796379099999999</v>
      </c>
      <c r="U1355" s="28">
        <v>4.2707049599999998</v>
      </c>
      <c r="V1355" s="28">
        <v>0</v>
      </c>
      <c r="W1355" s="28">
        <v>0</v>
      </c>
      <c r="X1355" s="28">
        <v>5.4704379599999999</v>
      </c>
      <c r="Y1355" s="28">
        <v>7.3306971799999996</v>
      </c>
      <c r="Z1355" s="28">
        <v>2.1</v>
      </c>
      <c r="AA1355" s="28">
        <v>56.354748790000002</v>
      </c>
      <c r="AB1355" s="28">
        <v>16.17053181</v>
      </c>
      <c r="AC1355" s="28">
        <v>0</v>
      </c>
      <c r="AD1355" s="28">
        <v>0</v>
      </c>
      <c r="AE1355" s="28">
        <v>0</v>
      </c>
      <c r="AF1355" s="28">
        <v>0</v>
      </c>
      <c r="AG1355" s="28">
        <v>0</v>
      </c>
      <c r="AH1355" s="28">
        <v>0</v>
      </c>
      <c r="AI1355" s="28">
        <v>0</v>
      </c>
      <c r="AJ1355" s="28">
        <v>1.5449826</v>
      </c>
      <c r="AK1355" s="28">
        <v>1.5449826</v>
      </c>
      <c r="AL1355" s="28">
        <v>7.77769303</v>
      </c>
      <c r="AM1355" s="28">
        <v>7.77769303</v>
      </c>
      <c r="AN1355" s="28">
        <v>0</v>
      </c>
      <c r="AO1355" s="28">
        <v>0</v>
      </c>
      <c r="AP1355" s="28">
        <v>3.9922747999999997</v>
      </c>
      <c r="AQ1355" s="28">
        <v>3.9922747999999997</v>
      </c>
      <c r="AR1355" s="28">
        <v>0</v>
      </c>
      <c r="AS1355" s="28">
        <v>1.0948499599999999</v>
      </c>
      <c r="AT1355" s="28">
        <v>12.864817789999998</v>
      </c>
      <c r="AU1355" s="28">
        <v>4.8506966199999999</v>
      </c>
      <c r="AV1355" s="28">
        <v>5.0726705899999995</v>
      </c>
      <c r="AW1355" s="28">
        <v>9.9233672100000003</v>
      </c>
      <c r="AX1355" s="28">
        <v>1.7718392000000003</v>
      </c>
      <c r="AY1355" s="28">
        <v>0</v>
      </c>
      <c r="AZ1355" s="28">
        <v>8.1515280099999998</v>
      </c>
    </row>
    <row r="1356" spans="2:52" x14ac:dyDescent="0.25">
      <c r="B1356" s="15" t="s">
        <v>1041</v>
      </c>
      <c r="C1356" s="28">
        <v>122.76164766000001</v>
      </c>
      <c r="D1356" s="28">
        <v>3.99739829</v>
      </c>
      <c r="E1356" s="28">
        <v>2.9871745700000001</v>
      </c>
      <c r="F1356" s="28">
        <v>0.77257940000000003</v>
      </c>
      <c r="G1356" s="28">
        <v>0.23764432000000002</v>
      </c>
      <c r="H1356" s="28">
        <v>118.76424937</v>
      </c>
      <c r="I1356" s="28">
        <v>0.51516010999999995</v>
      </c>
      <c r="J1356" s="28">
        <v>0.85854938999999997</v>
      </c>
      <c r="K1356" s="28">
        <v>4.2355009900000002</v>
      </c>
      <c r="L1356" s="28">
        <v>113.15503888000001</v>
      </c>
      <c r="M1356" s="28">
        <v>79.196820979999998</v>
      </c>
      <c r="N1356" s="28">
        <v>79.196820979999998</v>
      </c>
      <c r="O1356" s="28">
        <v>0</v>
      </c>
      <c r="P1356" s="28">
        <v>0</v>
      </c>
      <c r="Q1356" s="28">
        <v>0</v>
      </c>
      <c r="R1356" s="28">
        <v>201.95846864000001</v>
      </c>
      <c r="S1356" s="28">
        <v>41.54695229</v>
      </c>
      <c r="T1356" s="28">
        <v>1.9448191000000001</v>
      </c>
      <c r="U1356" s="28">
        <v>4.69111484</v>
      </c>
      <c r="V1356" s="28">
        <v>0</v>
      </c>
      <c r="W1356" s="28">
        <v>1.6498032199999999</v>
      </c>
      <c r="X1356" s="28">
        <v>2.5036620299999996</v>
      </c>
      <c r="Y1356" s="28">
        <v>10.744004720000001</v>
      </c>
      <c r="Z1356" s="28">
        <v>2.26460397</v>
      </c>
      <c r="AA1356" s="28">
        <v>65.344960170000007</v>
      </c>
      <c r="AB1356" s="28">
        <v>136.61350847</v>
      </c>
      <c r="AC1356" s="28">
        <v>46.732307069999997</v>
      </c>
      <c r="AD1356" s="28">
        <v>1.6091279999999999</v>
      </c>
      <c r="AE1356" s="28">
        <v>0</v>
      </c>
      <c r="AF1356" s="28">
        <v>45.123179069999999</v>
      </c>
      <c r="AG1356" s="28">
        <v>0</v>
      </c>
      <c r="AH1356" s="28">
        <v>0</v>
      </c>
      <c r="AI1356" s="28">
        <v>0</v>
      </c>
      <c r="AJ1356" s="28">
        <v>1.2851131599999999</v>
      </c>
      <c r="AK1356" s="28">
        <v>48.017420229999999</v>
      </c>
      <c r="AL1356" s="28">
        <v>1.05</v>
      </c>
      <c r="AM1356" s="28">
        <v>1.05</v>
      </c>
      <c r="AN1356" s="28">
        <v>0</v>
      </c>
      <c r="AO1356" s="28">
        <v>0</v>
      </c>
      <c r="AP1356" s="28">
        <v>33.297360449999999</v>
      </c>
      <c r="AQ1356" s="28">
        <v>33.297360449999999</v>
      </c>
      <c r="AR1356" s="28">
        <v>0</v>
      </c>
      <c r="AS1356" s="28">
        <v>0</v>
      </c>
      <c r="AT1356" s="28">
        <v>34.347360450000004</v>
      </c>
      <c r="AU1356" s="28">
        <v>150.28356825</v>
      </c>
      <c r="AV1356" s="28">
        <v>19.310245139999999</v>
      </c>
      <c r="AW1356" s="28">
        <v>169.59381338999998</v>
      </c>
      <c r="AX1356" s="28">
        <v>0.60933994999999996</v>
      </c>
      <c r="AY1356" s="28">
        <v>114.87690843</v>
      </c>
      <c r="AZ1356" s="28">
        <v>54.107565009999995</v>
      </c>
    </row>
    <row r="1357" spans="2:52" x14ac:dyDescent="0.25">
      <c r="B1357" s="15" t="s">
        <v>1048</v>
      </c>
      <c r="C1357" s="28">
        <v>4.4405332300000007</v>
      </c>
      <c r="D1357" s="28">
        <v>1.5507368000000001</v>
      </c>
      <c r="E1357" s="28">
        <v>1.0107951399999999</v>
      </c>
      <c r="F1357" s="28">
        <v>0.32000216999999997</v>
      </c>
      <c r="G1357" s="28">
        <v>0.21993948999999999</v>
      </c>
      <c r="H1357" s="28">
        <v>2.8897964300000001</v>
      </c>
      <c r="I1357" s="28">
        <v>0.21064533999999999</v>
      </c>
      <c r="J1357" s="28">
        <v>0.52969999999999995</v>
      </c>
      <c r="K1357" s="28">
        <v>2.05447443</v>
      </c>
      <c r="L1357" s="28">
        <v>9.4976660000000004E-2</v>
      </c>
      <c r="M1357" s="28">
        <v>58.883639000000002</v>
      </c>
      <c r="N1357" s="28">
        <v>58.879339000000002</v>
      </c>
      <c r="O1357" s="28">
        <v>0</v>
      </c>
      <c r="P1357" s="28">
        <v>4.3E-3</v>
      </c>
      <c r="Q1357" s="28">
        <v>0</v>
      </c>
      <c r="R1357" s="28">
        <v>63.324172230000002</v>
      </c>
      <c r="S1357" s="28">
        <v>34.432935130000004</v>
      </c>
      <c r="T1357" s="28">
        <v>0.20581972000000001</v>
      </c>
      <c r="U1357" s="28">
        <v>2.0538854</v>
      </c>
      <c r="V1357" s="28">
        <v>0</v>
      </c>
      <c r="W1357" s="28">
        <v>0</v>
      </c>
      <c r="X1357" s="28">
        <v>1.8419626200000001</v>
      </c>
      <c r="Y1357" s="28">
        <v>6.5417351799999999</v>
      </c>
      <c r="Z1357" s="28">
        <v>0</v>
      </c>
      <c r="AA1357" s="28">
        <v>45.076338049999997</v>
      </c>
      <c r="AB1357" s="28">
        <v>18.247834179999998</v>
      </c>
      <c r="AC1357" s="28">
        <v>0</v>
      </c>
      <c r="AD1357" s="28">
        <v>0</v>
      </c>
      <c r="AE1357" s="28">
        <v>0</v>
      </c>
      <c r="AF1357" s="28">
        <v>0</v>
      </c>
      <c r="AG1357" s="28">
        <v>0</v>
      </c>
      <c r="AH1357" s="28">
        <v>0</v>
      </c>
      <c r="AI1357" s="28">
        <v>0</v>
      </c>
      <c r="AJ1357" s="28">
        <v>0.42973883000000002</v>
      </c>
      <c r="AK1357" s="28">
        <v>0.42973883000000002</v>
      </c>
      <c r="AL1357" s="28">
        <v>0.30332500000000001</v>
      </c>
      <c r="AM1357" s="28">
        <v>0.30332500000000001</v>
      </c>
      <c r="AN1357" s="28">
        <v>0</v>
      </c>
      <c r="AO1357" s="28">
        <v>0</v>
      </c>
      <c r="AP1357" s="28">
        <v>0</v>
      </c>
      <c r="AQ1357" s="28">
        <v>0</v>
      </c>
      <c r="AR1357" s="28">
        <v>0</v>
      </c>
      <c r="AS1357" s="28">
        <v>0.42973883000000002</v>
      </c>
      <c r="AT1357" s="28">
        <v>0.73306383000000008</v>
      </c>
      <c r="AU1357" s="28">
        <v>17.944509180000001</v>
      </c>
      <c r="AV1357" s="28">
        <v>19.978312120000002</v>
      </c>
      <c r="AW1357" s="28">
        <v>37.922821299999995</v>
      </c>
      <c r="AX1357" s="28">
        <v>1.40256995</v>
      </c>
      <c r="AY1357" s="28">
        <v>1.9121712500000001</v>
      </c>
      <c r="AZ1357" s="28">
        <v>34.608080100000002</v>
      </c>
    </row>
    <row r="1358" spans="2:52" x14ac:dyDescent="0.25">
      <c r="B1358" s="15" t="s">
        <v>1042</v>
      </c>
      <c r="C1358" s="28">
        <v>9.9705615899999991</v>
      </c>
      <c r="D1358" s="28">
        <v>3.1960637099999998</v>
      </c>
      <c r="E1358" s="28">
        <v>1.7815619500000002</v>
      </c>
      <c r="F1358" s="28">
        <v>1.20511447</v>
      </c>
      <c r="G1358" s="28">
        <v>0.20938729</v>
      </c>
      <c r="H1358" s="28">
        <v>6.7744978800000002</v>
      </c>
      <c r="I1358" s="28">
        <v>1.0791213700000002</v>
      </c>
      <c r="J1358" s="28">
        <v>0.81412174999999998</v>
      </c>
      <c r="K1358" s="28">
        <v>4.5757184999999998</v>
      </c>
      <c r="L1358" s="28">
        <v>0.30553626</v>
      </c>
      <c r="M1358" s="28">
        <v>86.573706279999996</v>
      </c>
      <c r="N1358" s="28">
        <v>85.048486999999994</v>
      </c>
      <c r="O1358" s="28">
        <v>0.23724418999999999</v>
      </c>
      <c r="P1358" s="28">
        <v>1.28797509</v>
      </c>
      <c r="Q1358" s="28">
        <v>0</v>
      </c>
      <c r="R1358" s="28">
        <v>96.544267869999999</v>
      </c>
      <c r="S1358" s="28">
        <v>49.583559940000001</v>
      </c>
      <c r="T1358" s="28">
        <v>1.4127238899999999</v>
      </c>
      <c r="U1358" s="28">
        <v>4.6547672899999997</v>
      </c>
      <c r="V1358" s="28">
        <v>0</v>
      </c>
      <c r="W1358" s="28">
        <v>0</v>
      </c>
      <c r="X1358" s="28">
        <v>1.50312895</v>
      </c>
      <c r="Y1358" s="28">
        <v>9.61805676</v>
      </c>
      <c r="Z1358" s="28">
        <v>0.65253963000000004</v>
      </c>
      <c r="AA1358" s="28">
        <v>67.42477645999999</v>
      </c>
      <c r="AB1358" s="28">
        <v>29.119491409999998</v>
      </c>
      <c r="AC1358" s="28">
        <v>0</v>
      </c>
      <c r="AD1358" s="28">
        <v>0</v>
      </c>
      <c r="AE1358" s="28">
        <v>0</v>
      </c>
      <c r="AF1358" s="28">
        <v>0</v>
      </c>
      <c r="AG1358" s="28">
        <v>0</v>
      </c>
      <c r="AH1358" s="28">
        <v>0</v>
      </c>
      <c r="AI1358" s="28">
        <v>0</v>
      </c>
      <c r="AJ1358" s="28">
        <v>65.179412859999999</v>
      </c>
      <c r="AK1358" s="28">
        <v>65.179412859999999</v>
      </c>
      <c r="AL1358" s="28">
        <v>17.524821800000002</v>
      </c>
      <c r="AM1358" s="28">
        <v>17.524821800000002</v>
      </c>
      <c r="AN1358" s="28">
        <v>0</v>
      </c>
      <c r="AO1358" s="28">
        <v>0</v>
      </c>
      <c r="AP1358" s="28">
        <v>0.86398061999999998</v>
      </c>
      <c r="AQ1358" s="28">
        <v>0.86398061999999998</v>
      </c>
      <c r="AR1358" s="28">
        <v>0</v>
      </c>
      <c r="AS1358" s="28">
        <v>54.83468165</v>
      </c>
      <c r="AT1358" s="28">
        <v>73.223484069999998</v>
      </c>
      <c r="AU1358" s="28">
        <v>21.0754202</v>
      </c>
      <c r="AV1358" s="28">
        <v>29.169157999999999</v>
      </c>
      <c r="AW1358" s="28">
        <v>50.244578200000007</v>
      </c>
      <c r="AX1358" s="28">
        <v>9.8764869999999991</v>
      </c>
      <c r="AY1358" s="28">
        <v>2.6482749500000002</v>
      </c>
      <c r="AZ1358" s="28">
        <v>37.719816250000001</v>
      </c>
    </row>
    <row r="1359" spans="2:52" x14ac:dyDescent="0.25">
      <c r="B1359" s="15" t="s">
        <v>1046</v>
      </c>
      <c r="C1359" s="28">
        <v>8.115672309999999</v>
      </c>
      <c r="D1359" s="28">
        <v>1.8751115900000002</v>
      </c>
      <c r="E1359" s="28">
        <v>1.4365378700000002</v>
      </c>
      <c r="F1359" s="28">
        <v>0.27254099999999998</v>
      </c>
      <c r="G1359" s="28">
        <v>0.16603271999999999</v>
      </c>
      <c r="H1359" s="28">
        <v>6.2405607199999995</v>
      </c>
      <c r="I1359" s="28">
        <v>0.84718325000000005</v>
      </c>
      <c r="J1359" s="28">
        <v>0.60580358999999995</v>
      </c>
      <c r="K1359" s="28">
        <v>4.6430402199999996</v>
      </c>
      <c r="L1359" s="28">
        <v>0.14453366000000001</v>
      </c>
      <c r="M1359" s="28">
        <v>55.708674000000002</v>
      </c>
      <c r="N1359" s="28">
        <v>54.908673999999998</v>
      </c>
      <c r="O1359" s="28">
        <v>0</v>
      </c>
      <c r="P1359" s="28">
        <v>0.8</v>
      </c>
      <c r="Q1359" s="28">
        <v>0</v>
      </c>
      <c r="R1359" s="28">
        <v>63.824346310000003</v>
      </c>
      <c r="S1359" s="28">
        <v>41.681669820000003</v>
      </c>
      <c r="T1359" s="28">
        <v>0.69716127999999999</v>
      </c>
      <c r="U1359" s="28">
        <v>3.5101275099999998</v>
      </c>
      <c r="V1359" s="28">
        <v>0</v>
      </c>
      <c r="W1359" s="28">
        <v>0</v>
      </c>
      <c r="X1359" s="28">
        <v>3.6896747599999999</v>
      </c>
      <c r="Y1359" s="28">
        <v>6.1745078600000003</v>
      </c>
      <c r="Z1359" s="28">
        <v>1.21825128</v>
      </c>
      <c r="AA1359" s="28">
        <v>56.971392510000001</v>
      </c>
      <c r="AB1359" s="28">
        <v>6.8529537999999999</v>
      </c>
      <c r="AC1359" s="28">
        <v>0</v>
      </c>
      <c r="AD1359" s="28">
        <v>0</v>
      </c>
      <c r="AE1359" s="28">
        <v>0</v>
      </c>
      <c r="AF1359" s="28">
        <v>0</v>
      </c>
      <c r="AG1359" s="28">
        <v>0</v>
      </c>
      <c r="AH1359" s="28">
        <v>0</v>
      </c>
      <c r="AI1359" s="28">
        <v>0</v>
      </c>
      <c r="AJ1359" s="28">
        <v>11.990928330000001</v>
      </c>
      <c r="AK1359" s="28">
        <v>11.990928330000001</v>
      </c>
      <c r="AL1359" s="28">
        <v>1.37254206</v>
      </c>
      <c r="AM1359" s="28">
        <v>1.37254206</v>
      </c>
      <c r="AN1359" s="28">
        <v>0</v>
      </c>
      <c r="AO1359" s="28">
        <v>0</v>
      </c>
      <c r="AP1359" s="28">
        <v>1.9941230000000001</v>
      </c>
      <c r="AQ1359" s="28">
        <v>1.9941230000000001</v>
      </c>
      <c r="AR1359" s="28">
        <v>0</v>
      </c>
      <c r="AS1359" s="28">
        <v>9.6815807100000004</v>
      </c>
      <c r="AT1359" s="28">
        <v>13.048245770000001</v>
      </c>
      <c r="AU1359" s="28">
        <v>5.7956363600000005</v>
      </c>
      <c r="AV1359" s="28">
        <v>12.576717050000001</v>
      </c>
      <c r="AW1359" s="28">
        <v>18.372353409999999</v>
      </c>
      <c r="AX1359" s="28">
        <v>1.0982549699999999</v>
      </c>
      <c r="AY1359" s="28">
        <v>2.68919292</v>
      </c>
      <c r="AZ1359" s="28">
        <v>14.58490552</v>
      </c>
    </row>
    <row r="1360" spans="2:52" x14ac:dyDescent="0.25">
      <c r="B1360" s="25" t="s">
        <v>1582</v>
      </c>
      <c r="C1360" s="26">
        <f t="shared" ref="C1360:AZ1360" si="82">SUM(C1334:C1359)</f>
        <v>453.51673796999995</v>
      </c>
      <c r="D1360" s="26">
        <f t="shared" si="82"/>
        <v>98.300931599999998</v>
      </c>
      <c r="E1360" s="26">
        <f t="shared" si="82"/>
        <v>55.860161349999998</v>
      </c>
      <c r="F1360" s="26">
        <f t="shared" si="82"/>
        <v>32.485727189999999</v>
      </c>
      <c r="G1360" s="26">
        <f t="shared" si="82"/>
        <v>9.9550430599999995</v>
      </c>
      <c r="H1360" s="26">
        <f t="shared" si="82"/>
        <v>355.21580637</v>
      </c>
      <c r="I1360" s="26">
        <f t="shared" si="82"/>
        <v>19.725198730000002</v>
      </c>
      <c r="J1360" s="26">
        <f t="shared" si="82"/>
        <v>24.18993291999999</v>
      </c>
      <c r="K1360" s="26">
        <f t="shared" si="82"/>
        <v>186.65672304999998</v>
      </c>
      <c r="L1360" s="26">
        <f t="shared" si="82"/>
        <v>124.64395166999999</v>
      </c>
      <c r="M1360" s="26">
        <f t="shared" si="82"/>
        <v>2014.4699261600001</v>
      </c>
      <c r="N1360" s="26">
        <f t="shared" si="82"/>
        <v>1987.5167216199998</v>
      </c>
      <c r="O1360" s="26">
        <f t="shared" si="82"/>
        <v>1.3071790599999997</v>
      </c>
      <c r="P1360" s="26">
        <f t="shared" si="82"/>
        <v>16.435147060000002</v>
      </c>
      <c r="Q1360" s="26">
        <f t="shared" si="82"/>
        <v>9.2108784200000002</v>
      </c>
      <c r="R1360" s="26">
        <f t="shared" si="82"/>
        <v>2467.9866641299996</v>
      </c>
      <c r="S1360" s="26">
        <f t="shared" si="82"/>
        <v>1170.60443173</v>
      </c>
      <c r="T1360" s="26">
        <f t="shared" si="82"/>
        <v>24.649239269999999</v>
      </c>
      <c r="U1360" s="26">
        <f t="shared" si="82"/>
        <v>131.87643806999998</v>
      </c>
      <c r="V1360" s="26">
        <f t="shared" si="82"/>
        <v>0</v>
      </c>
      <c r="W1360" s="26">
        <f t="shared" si="82"/>
        <v>6.5928870699999997</v>
      </c>
      <c r="X1360" s="26">
        <f t="shared" si="82"/>
        <v>87.631388709999996</v>
      </c>
      <c r="Y1360" s="26">
        <f t="shared" si="82"/>
        <v>274.21774739000006</v>
      </c>
      <c r="Z1360" s="26">
        <f t="shared" si="82"/>
        <v>42.571880250000007</v>
      </c>
      <c r="AA1360" s="26">
        <f t="shared" si="82"/>
        <v>1738.1440124899998</v>
      </c>
      <c r="AB1360" s="26">
        <f t="shared" si="82"/>
        <v>729.84265163999999</v>
      </c>
      <c r="AC1360" s="26">
        <f t="shared" si="82"/>
        <v>46.73238207</v>
      </c>
      <c r="AD1360" s="26">
        <f t="shared" si="82"/>
        <v>1.6092029999999999</v>
      </c>
      <c r="AE1360" s="26">
        <f t="shared" si="82"/>
        <v>0</v>
      </c>
      <c r="AF1360" s="26">
        <f t="shared" si="82"/>
        <v>45.123179069999999</v>
      </c>
      <c r="AG1360" s="26">
        <f t="shared" si="82"/>
        <v>0</v>
      </c>
      <c r="AH1360" s="26">
        <f t="shared" si="82"/>
        <v>0</v>
      </c>
      <c r="AI1360" s="26">
        <f t="shared" si="82"/>
        <v>0</v>
      </c>
      <c r="AJ1360" s="26">
        <f t="shared" si="82"/>
        <v>160.57758442000002</v>
      </c>
      <c r="AK1360" s="26">
        <f t="shared" si="82"/>
        <v>207.30996648999999</v>
      </c>
      <c r="AL1360" s="26">
        <f t="shared" si="82"/>
        <v>153.11844418000001</v>
      </c>
      <c r="AM1360" s="26">
        <f t="shared" si="82"/>
        <v>153.11844418000001</v>
      </c>
      <c r="AN1360" s="26">
        <f t="shared" si="82"/>
        <v>0</v>
      </c>
      <c r="AO1360" s="26">
        <f t="shared" si="82"/>
        <v>0</v>
      </c>
      <c r="AP1360" s="26">
        <f t="shared" si="82"/>
        <v>127.87361175999999</v>
      </c>
      <c r="AQ1360" s="26">
        <f t="shared" si="82"/>
        <v>127.87361175999999</v>
      </c>
      <c r="AR1360" s="26">
        <f t="shared" si="82"/>
        <v>0</v>
      </c>
      <c r="AS1360" s="26">
        <f t="shared" si="82"/>
        <v>168.18022153000001</v>
      </c>
      <c r="AT1360" s="26">
        <f t="shared" si="82"/>
        <v>449.17227746999993</v>
      </c>
      <c r="AU1360" s="26">
        <f t="shared" si="82"/>
        <v>487.98034066000002</v>
      </c>
      <c r="AV1360" s="26">
        <f t="shared" si="82"/>
        <v>496.10314588999995</v>
      </c>
      <c r="AW1360" s="26">
        <f t="shared" si="82"/>
        <v>984.08348654999975</v>
      </c>
      <c r="AX1360" s="26">
        <f t="shared" si="82"/>
        <v>61.273338869999989</v>
      </c>
      <c r="AY1360" s="26">
        <f t="shared" si="82"/>
        <v>182.41334486000002</v>
      </c>
      <c r="AZ1360" s="26">
        <f t="shared" si="82"/>
        <v>740.39680281999995</v>
      </c>
    </row>
    <row r="1361" spans="2:52" x14ac:dyDescent="0.25"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</row>
    <row r="1362" spans="2:52" x14ac:dyDescent="0.25">
      <c r="B1362" s="14" t="s">
        <v>957</v>
      </c>
    </row>
    <row r="1363" spans="2:52" x14ac:dyDescent="0.25">
      <c r="B1363" s="15" t="s">
        <v>179</v>
      </c>
      <c r="C1363" s="28">
        <v>8.2784858899999989</v>
      </c>
      <c r="D1363" s="28">
        <v>1.8557158899999999</v>
      </c>
      <c r="E1363" s="28">
        <v>1.1643033</v>
      </c>
      <c r="F1363" s="28">
        <v>0.44114091</v>
      </c>
      <c r="G1363" s="28">
        <v>0.25027168</v>
      </c>
      <c r="H1363" s="28">
        <v>6.4227699999999999</v>
      </c>
      <c r="I1363" s="28">
        <v>0.50681080000000001</v>
      </c>
      <c r="J1363" s="28">
        <v>0.50882976000000002</v>
      </c>
      <c r="K1363" s="28">
        <v>4.6666150000000002</v>
      </c>
      <c r="L1363" s="28">
        <v>0.74051444</v>
      </c>
      <c r="M1363" s="28">
        <v>86.073393999999993</v>
      </c>
      <c r="N1363" s="28">
        <v>86.073393999999993</v>
      </c>
      <c r="O1363" s="28">
        <v>0</v>
      </c>
      <c r="P1363" s="28">
        <v>0</v>
      </c>
      <c r="Q1363" s="28">
        <v>0</v>
      </c>
      <c r="R1363" s="28">
        <v>94.351879890000006</v>
      </c>
      <c r="S1363" s="28">
        <v>57.935833049999999</v>
      </c>
      <c r="T1363" s="28">
        <v>0.30027999999999999</v>
      </c>
      <c r="U1363" s="28">
        <v>8.5673994699999998</v>
      </c>
      <c r="V1363" s="28">
        <v>0</v>
      </c>
      <c r="W1363" s="28">
        <v>0</v>
      </c>
      <c r="X1363" s="28">
        <v>3.5468534700000003</v>
      </c>
      <c r="Y1363" s="28">
        <v>9.8083959700000012</v>
      </c>
      <c r="Z1363" s="28">
        <v>1.3783307199999999</v>
      </c>
      <c r="AA1363" s="28">
        <v>81.537092679999986</v>
      </c>
      <c r="AB1363" s="28">
        <v>12.81478721</v>
      </c>
      <c r="AC1363" s="28">
        <v>0</v>
      </c>
      <c r="AD1363" s="28">
        <v>0</v>
      </c>
      <c r="AE1363" s="28">
        <v>0</v>
      </c>
      <c r="AF1363" s="28">
        <v>0</v>
      </c>
      <c r="AG1363" s="28">
        <v>0</v>
      </c>
      <c r="AH1363" s="28">
        <v>0</v>
      </c>
      <c r="AI1363" s="28">
        <v>0</v>
      </c>
      <c r="AJ1363" s="28">
        <v>2.0127571500000001</v>
      </c>
      <c r="AK1363" s="28">
        <v>2.0127571500000001</v>
      </c>
      <c r="AL1363" s="28">
        <v>0.50043599999999999</v>
      </c>
      <c r="AM1363" s="28">
        <v>0.50043599999999999</v>
      </c>
      <c r="AN1363" s="28">
        <v>0</v>
      </c>
      <c r="AO1363" s="28">
        <v>0</v>
      </c>
      <c r="AP1363" s="28">
        <v>4.4105395599999992</v>
      </c>
      <c r="AQ1363" s="28">
        <v>4.4105395599999992</v>
      </c>
      <c r="AR1363" s="28">
        <v>0</v>
      </c>
      <c r="AS1363" s="28">
        <v>1.5349606899999999</v>
      </c>
      <c r="AT1363" s="28">
        <v>6.4459362499999999</v>
      </c>
      <c r="AU1363" s="28">
        <v>8.3816081100000002</v>
      </c>
      <c r="AV1363" s="28">
        <v>29.06482205</v>
      </c>
      <c r="AW1363" s="28">
        <v>37.446430159999998</v>
      </c>
      <c r="AX1363" s="28">
        <v>4.3260540899999995</v>
      </c>
      <c r="AY1363" s="28">
        <v>0</v>
      </c>
      <c r="AZ1363" s="28">
        <v>33.120376069999999</v>
      </c>
    </row>
    <row r="1364" spans="2:52" x14ac:dyDescent="0.25">
      <c r="B1364" s="15" t="s">
        <v>1049</v>
      </c>
      <c r="C1364" s="28">
        <v>18.835418579999999</v>
      </c>
      <c r="D1364" s="28">
        <v>5.8224001800000007</v>
      </c>
      <c r="E1364" s="28">
        <v>0.67218715999999989</v>
      </c>
      <c r="F1364" s="28">
        <v>4.6061486600000006</v>
      </c>
      <c r="G1364" s="28">
        <v>0.54406436000000002</v>
      </c>
      <c r="H1364" s="28">
        <v>13.013018399999998</v>
      </c>
      <c r="I1364" s="28">
        <v>1.14982078</v>
      </c>
      <c r="J1364" s="28">
        <v>2.6705197699999998</v>
      </c>
      <c r="K1364" s="28">
        <v>7.4910568099999999</v>
      </c>
      <c r="L1364" s="28">
        <v>1.70162104</v>
      </c>
      <c r="M1364" s="28">
        <v>81.581392059999999</v>
      </c>
      <c r="N1364" s="28">
        <v>81.266288000000003</v>
      </c>
      <c r="O1364" s="28">
        <v>0.31510406000000002</v>
      </c>
      <c r="P1364" s="28">
        <v>0</v>
      </c>
      <c r="Q1364" s="28">
        <v>0</v>
      </c>
      <c r="R1364" s="28">
        <v>100.41681063999999</v>
      </c>
      <c r="S1364" s="28">
        <v>40.650526429999999</v>
      </c>
      <c r="T1364" s="28">
        <v>0.61249690000000001</v>
      </c>
      <c r="U1364" s="28">
        <v>6.8483532199999999</v>
      </c>
      <c r="V1364" s="28">
        <v>0</v>
      </c>
      <c r="W1364" s="28">
        <v>0.17864789</v>
      </c>
      <c r="X1364" s="28">
        <v>3.1250683800000001</v>
      </c>
      <c r="Y1364" s="28">
        <v>21.825932760000001</v>
      </c>
      <c r="Z1364" s="28">
        <v>2.0295098899999999</v>
      </c>
      <c r="AA1364" s="28">
        <v>75.270535469999999</v>
      </c>
      <c r="AB1364" s="28">
        <v>25.146275170000003</v>
      </c>
      <c r="AC1364" s="28">
        <v>0</v>
      </c>
      <c r="AD1364" s="28">
        <v>0</v>
      </c>
      <c r="AE1364" s="28">
        <v>0</v>
      </c>
      <c r="AF1364" s="28">
        <v>0</v>
      </c>
      <c r="AG1364" s="28">
        <v>7.9724375499999995</v>
      </c>
      <c r="AH1364" s="28">
        <v>7.9724375499999995</v>
      </c>
      <c r="AI1364" s="28">
        <v>0</v>
      </c>
      <c r="AJ1364" s="28">
        <v>2.2260553500000002</v>
      </c>
      <c r="AK1364" s="28">
        <v>10.1984929</v>
      </c>
      <c r="AL1364" s="28">
        <v>24.648188190000003</v>
      </c>
      <c r="AM1364" s="28">
        <v>24.648188190000003</v>
      </c>
      <c r="AN1364" s="28">
        <v>0</v>
      </c>
      <c r="AO1364" s="28">
        <v>0</v>
      </c>
      <c r="AP1364" s="28">
        <v>4.86343836</v>
      </c>
      <c r="AQ1364" s="28">
        <v>4.86343836</v>
      </c>
      <c r="AR1364" s="28">
        <v>0</v>
      </c>
      <c r="AS1364" s="28">
        <v>0.41102643</v>
      </c>
      <c r="AT1364" s="28">
        <v>29.922652979999999</v>
      </c>
      <c r="AU1364" s="28">
        <v>5.4221150900000001</v>
      </c>
      <c r="AV1364" s="28">
        <v>11.760506770000001</v>
      </c>
      <c r="AW1364" s="28">
        <v>17.182621860000001</v>
      </c>
      <c r="AX1364" s="28">
        <v>1.1466227499999999</v>
      </c>
      <c r="AY1364" s="28">
        <v>2.78981447</v>
      </c>
      <c r="AZ1364" s="28">
        <v>13.246184639999999</v>
      </c>
    </row>
    <row r="1365" spans="2:52" x14ac:dyDescent="0.25">
      <c r="B1365" s="15" t="s">
        <v>1050</v>
      </c>
      <c r="C1365" s="28">
        <v>32.205933819999998</v>
      </c>
      <c r="D1365" s="28">
        <v>1.53483507</v>
      </c>
      <c r="E1365" s="28">
        <v>0.99710427000000001</v>
      </c>
      <c r="F1365" s="28">
        <v>0.23415900000000001</v>
      </c>
      <c r="G1365" s="28">
        <v>0.3035718</v>
      </c>
      <c r="H1365" s="28">
        <v>30.671098749999999</v>
      </c>
      <c r="I1365" s="28">
        <v>2.2603872900000002</v>
      </c>
      <c r="J1365" s="28">
        <v>0.8376323</v>
      </c>
      <c r="K1365" s="28">
        <v>25.604882610000001</v>
      </c>
      <c r="L1365" s="28">
        <v>1.9681965499999998</v>
      </c>
      <c r="M1365" s="28">
        <v>89.882562629999995</v>
      </c>
      <c r="N1365" s="28">
        <v>89.172680999999997</v>
      </c>
      <c r="O1365" s="28">
        <v>0.70988163000000004</v>
      </c>
      <c r="P1365" s="28">
        <v>0</v>
      </c>
      <c r="Q1365" s="28">
        <v>0</v>
      </c>
      <c r="R1365" s="28">
        <v>122.08849644999999</v>
      </c>
      <c r="S1365" s="28">
        <v>39.48169489</v>
      </c>
      <c r="T1365" s="28">
        <v>2.8043542299999999</v>
      </c>
      <c r="U1365" s="28">
        <v>9.4765905500000009</v>
      </c>
      <c r="V1365" s="28">
        <v>0.16919999999999999</v>
      </c>
      <c r="W1365" s="28">
        <v>0</v>
      </c>
      <c r="X1365" s="28">
        <v>3.9603724800000002</v>
      </c>
      <c r="Y1365" s="28">
        <v>21.074517499999999</v>
      </c>
      <c r="Z1365" s="28">
        <v>0.21290714999999999</v>
      </c>
      <c r="AA1365" s="28">
        <v>77.179636800000011</v>
      </c>
      <c r="AB1365" s="28">
        <v>44.908859649999997</v>
      </c>
      <c r="AC1365" s="28">
        <v>0</v>
      </c>
      <c r="AD1365" s="28">
        <v>0</v>
      </c>
      <c r="AE1365" s="28">
        <v>0</v>
      </c>
      <c r="AF1365" s="28">
        <v>0</v>
      </c>
      <c r="AG1365" s="28">
        <v>0</v>
      </c>
      <c r="AH1365" s="28">
        <v>0</v>
      </c>
      <c r="AI1365" s="28">
        <v>0</v>
      </c>
      <c r="AJ1365" s="28">
        <v>15.776717640000001</v>
      </c>
      <c r="AK1365" s="28">
        <v>15.776717640000001</v>
      </c>
      <c r="AL1365" s="28">
        <v>11.90817916</v>
      </c>
      <c r="AM1365" s="28">
        <v>11.90817916</v>
      </c>
      <c r="AN1365" s="28">
        <v>0</v>
      </c>
      <c r="AO1365" s="28">
        <v>0</v>
      </c>
      <c r="AP1365" s="28">
        <v>1.65872592</v>
      </c>
      <c r="AQ1365" s="28">
        <v>1.65872592</v>
      </c>
      <c r="AR1365" s="28">
        <v>0</v>
      </c>
      <c r="AS1365" s="28">
        <v>9.1859439800000011</v>
      </c>
      <c r="AT1365" s="28">
        <v>22.752849060000003</v>
      </c>
      <c r="AU1365" s="28">
        <v>37.932728229999995</v>
      </c>
      <c r="AV1365" s="28">
        <v>36.643605650000005</v>
      </c>
      <c r="AW1365" s="28">
        <v>74.576333879999993</v>
      </c>
      <c r="AX1365" s="28">
        <v>8.1174017200000002</v>
      </c>
      <c r="AY1365" s="28">
        <v>6.7798884800000003</v>
      </c>
      <c r="AZ1365" s="28">
        <v>59.679043679999999</v>
      </c>
    </row>
    <row r="1366" spans="2:52" x14ac:dyDescent="0.25">
      <c r="B1366" s="15" t="s">
        <v>1051</v>
      </c>
      <c r="C1366" s="28">
        <v>18.578083880000001</v>
      </c>
      <c r="D1366" s="28">
        <v>4.1344833400000001</v>
      </c>
      <c r="E1366" s="28">
        <v>0.87780829000000005</v>
      </c>
      <c r="F1366" s="28">
        <v>2.9683657499999998</v>
      </c>
      <c r="G1366" s="28">
        <v>0.28830929999999999</v>
      </c>
      <c r="H1366" s="28">
        <v>14.44360054</v>
      </c>
      <c r="I1366" s="28">
        <v>1.1230219399999999</v>
      </c>
      <c r="J1366" s="28">
        <v>1.9281978100000001</v>
      </c>
      <c r="K1366" s="28">
        <v>10.682475050000001</v>
      </c>
      <c r="L1366" s="28">
        <v>0.70990573999999995</v>
      </c>
      <c r="M1366" s="28">
        <v>70.427410069999993</v>
      </c>
      <c r="N1366" s="28">
        <v>66.040644</v>
      </c>
      <c r="O1366" s="28">
        <v>0.38759086999999998</v>
      </c>
      <c r="P1366" s="28">
        <v>0</v>
      </c>
      <c r="Q1366" s="28">
        <v>3.9991752000000003</v>
      </c>
      <c r="R1366" s="28">
        <v>89.005493949999988</v>
      </c>
      <c r="S1366" s="28">
        <v>38.647714280000002</v>
      </c>
      <c r="T1366" s="28">
        <v>0.25922906000000001</v>
      </c>
      <c r="U1366" s="28">
        <v>6.3964717699999998</v>
      </c>
      <c r="V1366" s="28">
        <v>0</v>
      </c>
      <c r="W1366" s="28">
        <v>0</v>
      </c>
      <c r="X1366" s="28">
        <v>2.7012861899999998</v>
      </c>
      <c r="Y1366" s="28">
        <v>14.697974589999999</v>
      </c>
      <c r="Z1366" s="28">
        <v>1.4246075600000001</v>
      </c>
      <c r="AA1366" s="28">
        <v>64.127283450000007</v>
      </c>
      <c r="AB1366" s="28">
        <v>24.878210500000002</v>
      </c>
      <c r="AC1366" s="28">
        <v>0</v>
      </c>
      <c r="AD1366" s="28">
        <v>0</v>
      </c>
      <c r="AE1366" s="28">
        <v>0</v>
      </c>
      <c r="AF1366" s="28">
        <v>0</v>
      </c>
      <c r="AG1366" s="28">
        <v>0</v>
      </c>
      <c r="AH1366" s="28">
        <v>0</v>
      </c>
      <c r="AI1366" s="28">
        <v>0</v>
      </c>
      <c r="AJ1366" s="28">
        <v>6.52168539</v>
      </c>
      <c r="AK1366" s="28">
        <v>6.52168539</v>
      </c>
      <c r="AL1366" s="28">
        <v>6.69954318</v>
      </c>
      <c r="AM1366" s="28">
        <v>6.69954318</v>
      </c>
      <c r="AN1366" s="28">
        <v>0</v>
      </c>
      <c r="AO1366" s="28">
        <v>0</v>
      </c>
      <c r="AP1366" s="28">
        <v>2.2855996000000003</v>
      </c>
      <c r="AQ1366" s="28">
        <v>2.2855996000000003</v>
      </c>
      <c r="AR1366" s="28">
        <v>0</v>
      </c>
      <c r="AS1366" s="28">
        <v>12.31234633</v>
      </c>
      <c r="AT1366" s="28">
        <v>21.297489110000001</v>
      </c>
      <c r="AU1366" s="28">
        <v>10.102406779999999</v>
      </c>
      <c r="AV1366" s="28">
        <v>24.915332109999998</v>
      </c>
      <c r="AW1366" s="28">
        <v>35.017738890000004</v>
      </c>
      <c r="AX1366" s="28">
        <v>7.9835974599999986</v>
      </c>
      <c r="AY1366" s="28">
        <v>1.69605027</v>
      </c>
      <c r="AZ1366" s="28">
        <v>25.338091160000001</v>
      </c>
    </row>
    <row r="1367" spans="2:52" x14ac:dyDescent="0.25">
      <c r="B1367" s="15" t="s">
        <v>1052</v>
      </c>
      <c r="C1367" s="28">
        <v>67.284489509999986</v>
      </c>
      <c r="D1367" s="28">
        <v>26.39840366</v>
      </c>
      <c r="E1367" s="28">
        <v>4.7143924800000008</v>
      </c>
      <c r="F1367" s="28">
        <v>20.417158149999999</v>
      </c>
      <c r="G1367" s="28">
        <v>1.26685303</v>
      </c>
      <c r="H1367" s="28">
        <v>40.886085849999994</v>
      </c>
      <c r="I1367" s="28">
        <v>4.1856012200000006</v>
      </c>
      <c r="J1367" s="28">
        <v>5.3278479699999997</v>
      </c>
      <c r="K1367" s="28">
        <v>27.855369969999998</v>
      </c>
      <c r="L1367" s="28">
        <v>3.5172666900000005</v>
      </c>
      <c r="M1367" s="28">
        <v>129.43247410999999</v>
      </c>
      <c r="N1367" s="28">
        <v>128.440484</v>
      </c>
      <c r="O1367" s="28">
        <v>0.99199011000000004</v>
      </c>
      <c r="P1367" s="28">
        <v>0</v>
      </c>
      <c r="Q1367" s="28">
        <v>0</v>
      </c>
      <c r="R1367" s="28">
        <v>196.71696362</v>
      </c>
      <c r="S1367" s="28">
        <v>55.10171931</v>
      </c>
      <c r="T1367" s="28">
        <v>0.79294410999999998</v>
      </c>
      <c r="U1367" s="28">
        <v>12.987297400000001</v>
      </c>
      <c r="V1367" s="28">
        <v>0</v>
      </c>
      <c r="W1367" s="28">
        <v>0</v>
      </c>
      <c r="X1367" s="28">
        <v>6.1243390800000004</v>
      </c>
      <c r="Y1367" s="28">
        <v>36.088676790000001</v>
      </c>
      <c r="Z1367" s="28">
        <v>5.2427197199999993</v>
      </c>
      <c r="AA1367" s="28">
        <v>116.33769640999999</v>
      </c>
      <c r="AB1367" s="28">
        <v>80.379267209999995</v>
      </c>
      <c r="AC1367" s="28">
        <v>2.3248381899999999</v>
      </c>
      <c r="AD1367" s="28">
        <v>0.20492215999999999</v>
      </c>
      <c r="AE1367" s="28">
        <v>0</v>
      </c>
      <c r="AF1367" s="28">
        <v>2.1199160299999997</v>
      </c>
      <c r="AG1367" s="28">
        <v>17.102</v>
      </c>
      <c r="AH1367" s="28">
        <v>17.102</v>
      </c>
      <c r="AI1367" s="28">
        <v>0</v>
      </c>
      <c r="AJ1367" s="28">
        <v>13.09812432</v>
      </c>
      <c r="AK1367" s="28">
        <v>32.524962510000002</v>
      </c>
      <c r="AL1367" s="28">
        <v>9.4361437800000001</v>
      </c>
      <c r="AM1367" s="28">
        <v>9.4361437800000001</v>
      </c>
      <c r="AN1367" s="28">
        <v>0</v>
      </c>
      <c r="AO1367" s="28">
        <v>0</v>
      </c>
      <c r="AP1367" s="28">
        <v>7.5807608600000007</v>
      </c>
      <c r="AQ1367" s="28">
        <v>7.5807608600000007</v>
      </c>
      <c r="AR1367" s="28">
        <v>0</v>
      </c>
      <c r="AS1367" s="28">
        <v>11.832069880000001</v>
      </c>
      <c r="AT1367" s="28">
        <v>28.848974520000002</v>
      </c>
      <c r="AU1367" s="28">
        <v>84.055255200000005</v>
      </c>
      <c r="AV1367" s="28">
        <v>84.586206540000006</v>
      </c>
      <c r="AW1367" s="28">
        <v>168.64146173999998</v>
      </c>
      <c r="AX1367" s="28">
        <v>13.648729690000001</v>
      </c>
      <c r="AY1367" s="28">
        <v>36.227413630000001</v>
      </c>
      <c r="AZ1367" s="28">
        <v>118.76531842</v>
      </c>
    </row>
    <row r="1368" spans="2:52" x14ac:dyDescent="0.25">
      <c r="B1368" s="15" t="s">
        <v>1053</v>
      </c>
      <c r="C1368" s="28">
        <v>28.881875230000002</v>
      </c>
      <c r="D1368" s="28">
        <v>6.6642683200000006</v>
      </c>
      <c r="E1368" s="28">
        <v>1.2419452499999999</v>
      </c>
      <c r="F1368" s="28">
        <v>4.9050733700000002</v>
      </c>
      <c r="G1368" s="28">
        <v>0.51724970000000003</v>
      </c>
      <c r="H1368" s="28">
        <v>22.217606910000001</v>
      </c>
      <c r="I1368" s="28">
        <v>1.1586257200000001</v>
      </c>
      <c r="J1368" s="28">
        <v>1.6682551999999999</v>
      </c>
      <c r="K1368" s="28">
        <v>18.122141510000002</v>
      </c>
      <c r="L1368" s="28">
        <v>1.2685844799999999</v>
      </c>
      <c r="M1368" s="28">
        <v>105.25976817</v>
      </c>
      <c r="N1368" s="28">
        <v>104.85943399999999</v>
      </c>
      <c r="O1368" s="28">
        <v>0.22713117000000002</v>
      </c>
      <c r="P1368" s="28">
        <v>0</v>
      </c>
      <c r="Q1368" s="28">
        <v>0.173203</v>
      </c>
      <c r="R1368" s="28">
        <v>134.14164339999999</v>
      </c>
      <c r="S1368" s="28">
        <v>55.31821789</v>
      </c>
      <c r="T1368" s="28">
        <v>0.75039343000000003</v>
      </c>
      <c r="U1368" s="28">
        <v>5.51189544</v>
      </c>
      <c r="V1368" s="28">
        <v>0</v>
      </c>
      <c r="W1368" s="28">
        <v>0</v>
      </c>
      <c r="X1368" s="28">
        <v>1.77204173</v>
      </c>
      <c r="Y1368" s="28">
        <v>18.522208930000001</v>
      </c>
      <c r="Z1368" s="28">
        <v>1.5152738799999999</v>
      </c>
      <c r="AA1368" s="28">
        <v>83.390031299999976</v>
      </c>
      <c r="AB1368" s="28">
        <v>50.751612100000003</v>
      </c>
      <c r="AC1368" s="28">
        <v>0</v>
      </c>
      <c r="AD1368" s="28">
        <v>0</v>
      </c>
      <c r="AE1368" s="28">
        <v>0</v>
      </c>
      <c r="AF1368" s="28">
        <v>0</v>
      </c>
      <c r="AG1368" s="28">
        <v>0</v>
      </c>
      <c r="AH1368" s="28">
        <v>0</v>
      </c>
      <c r="AI1368" s="28">
        <v>0</v>
      </c>
      <c r="AJ1368" s="28">
        <v>1.9670935300000001</v>
      </c>
      <c r="AK1368" s="28">
        <v>1.9670935300000001</v>
      </c>
      <c r="AL1368" s="28">
        <v>5.7935608700000003</v>
      </c>
      <c r="AM1368" s="28">
        <v>5.7935608700000003</v>
      </c>
      <c r="AN1368" s="28">
        <v>0</v>
      </c>
      <c r="AO1368" s="28">
        <v>0</v>
      </c>
      <c r="AP1368" s="28">
        <v>7.4561069500000006</v>
      </c>
      <c r="AQ1368" s="28">
        <v>7.4561069500000006</v>
      </c>
      <c r="AR1368" s="28">
        <v>0</v>
      </c>
      <c r="AS1368" s="28">
        <v>0</v>
      </c>
      <c r="AT1368" s="28">
        <v>13.249667820000001</v>
      </c>
      <c r="AU1368" s="28">
        <v>39.469037810000003</v>
      </c>
      <c r="AV1368" s="28">
        <v>36.692778200000006</v>
      </c>
      <c r="AW1368" s="28">
        <v>76.16181601000001</v>
      </c>
      <c r="AX1368" s="28">
        <v>4.1081212999999996</v>
      </c>
      <c r="AY1368" s="28">
        <v>3.2742512599999998</v>
      </c>
      <c r="AZ1368" s="28">
        <v>68.779443450000002</v>
      </c>
    </row>
    <row r="1369" spans="2:52" x14ac:dyDescent="0.25">
      <c r="B1369" s="15" t="s">
        <v>1054</v>
      </c>
      <c r="C1369" s="28">
        <v>14.79493491</v>
      </c>
      <c r="D1369" s="28">
        <v>1.19848724</v>
      </c>
      <c r="E1369" s="28">
        <v>0.44190354999999998</v>
      </c>
      <c r="F1369" s="28">
        <v>0.63138703000000007</v>
      </c>
      <c r="G1369" s="28">
        <v>0.12519666000000002</v>
      </c>
      <c r="H1369" s="28">
        <v>13.59644767</v>
      </c>
      <c r="I1369" s="28">
        <v>0.43351023999999999</v>
      </c>
      <c r="J1369" s="28">
        <v>5.1870355099999994</v>
      </c>
      <c r="K1369" s="28">
        <v>1.7066938</v>
      </c>
      <c r="L1369" s="28">
        <v>6.2692081200000001</v>
      </c>
      <c r="M1369" s="28">
        <v>74.150459999999995</v>
      </c>
      <c r="N1369" s="28">
        <v>71.704543999999999</v>
      </c>
      <c r="O1369" s="28">
        <v>4.5915999999999998E-2</v>
      </c>
      <c r="P1369" s="28">
        <v>0</v>
      </c>
      <c r="Q1369" s="28">
        <v>2.4</v>
      </c>
      <c r="R1369" s="28">
        <v>88.94539490999999</v>
      </c>
      <c r="S1369" s="28">
        <v>46.754983299999999</v>
      </c>
      <c r="T1369" s="28">
        <v>4.9218165000000003</v>
      </c>
      <c r="U1369" s="28">
        <v>5.31231674</v>
      </c>
      <c r="V1369" s="28">
        <v>0</v>
      </c>
      <c r="W1369" s="28">
        <v>0</v>
      </c>
      <c r="X1369" s="28">
        <v>7.8303189699999995</v>
      </c>
      <c r="Y1369" s="28">
        <v>11.724624140000001</v>
      </c>
      <c r="Z1369" s="28">
        <v>0.39548003999999998</v>
      </c>
      <c r="AA1369" s="28">
        <v>76.939539690000018</v>
      </c>
      <c r="AB1369" s="28">
        <v>12.005855220000001</v>
      </c>
      <c r="AC1369" s="28">
        <v>0.23298779999999999</v>
      </c>
      <c r="AD1369" s="28">
        <v>0.23058779999999998</v>
      </c>
      <c r="AE1369" s="28">
        <v>2.3999999999999998E-3</v>
      </c>
      <c r="AF1369" s="28">
        <v>0</v>
      </c>
      <c r="AG1369" s="28">
        <v>0</v>
      </c>
      <c r="AH1369" s="28">
        <v>0</v>
      </c>
      <c r="AI1369" s="28">
        <v>0</v>
      </c>
      <c r="AJ1369" s="28">
        <v>0.62476479000000007</v>
      </c>
      <c r="AK1369" s="28">
        <v>0.85775259000000004</v>
      </c>
      <c r="AL1369" s="28">
        <v>2.1136038699999995</v>
      </c>
      <c r="AM1369" s="28">
        <v>2.1136038699999995</v>
      </c>
      <c r="AN1369" s="28">
        <v>0</v>
      </c>
      <c r="AO1369" s="28">
        <v>0</v>
      </c>
      <c r="AP1369" s="28">
        <v>1.04431356</v>
      </c>
      <c r="AQ1369" s="28">
        <v>1.04431356</v>
      </c>
      <c r="AR1369" s="28">
        <v>0</v>
      </c>
      <c r="AS1369" s="28">
        <v>0.14208795000000002</v>
      </c>
      <c r="AT1369" s="28">
        <v>3.30000538</v>
      </c>
      <c r="AU1369" s="28">
        <v>9.5636024299999995</v>
      </c>
      <c r="AV1369" s="28">
        <v>4.5053609100000003</v>
      </c>
      <c r="AW1369" s="28">
        <v>14.06896334</v>
      </c>
      <c r="AX1369" s="28">
        <v>7.2400251600000001</v>
      </c>
      <c r="AY1369" s="28">
        <v>0</v>
      </c>
      <c r="AZ1369" s="28">
        <v>6.8289381799999997</v>
      </c>
    </row>
    <row r="1370" spans="2:52" x14ac:dyDescent="0.25">
      <c r="B1370" s="15" t="s">
        <v>1055</v>
      </c>
      <c r="C1370" s="28">
        <v>12.630641519999999</v>
      </c>
      <c r="D1370" s="28">
        <v>0.87601666</v>
      </c>
      <c r="E1370" s="28">
        <v>0.31776930999999997</v>
      </c>
      <c r="F1370" s="28">
        <v>0.29294882999999999</v>
      </c>
      <c r="G1370" s="28">
        <v>0.26529852000000004</v>
      </c>
      <c r="H1370" s="28">
        <v>11.75462486</v>
      </c>
      <c r="I1370" s="28">
        <v>0.21575485</v>
      </c>
      <c r="J1370" s="28">
        <v>2.5114074900000003</v>
      </c>
      <c r="K1370" s="28">
        <v>0</v>
      </c>
      <c r="L1370" s="28">
        <v>9.0274625200000003</v>
      </c>
      <c r="M1370" s="28">
        <v>87.315430819999989</v>
      </c>
      <c r="N1370" s="28">
        <v>87.272322000000003</v>
      </c>
      <c r="O1370" s="28">
        <v>4.3108819999999999E-2</v>
      </c>
      <c r="P1370" s="28">
        <v>0</v>
      </c>
      <c r="Q1370" s="28">
        <v>0</v>
      </c>
      <c r="R1370" s="28">
        <v>99.946072339999986</v>
      </c>
      <c r="S1370" s="28">
        <v>31.622398090000001</v>
      </c>
      <c r="T1370" s="28">
        <v>0</v>
      </c>
      <c r="U1370" s="28">
        <v>6.4570045800000004</v>
      </c>
      <c r="V1370" s="28">
        <v>0</v>
      </c>
      <c r="W1370" s="28">
        <v>0.97090843000000004</v>
      </c>
      <c r="X1370" s="28">
        <v>1.4878169699999999</v>
      </c>
      <c r="Y1370" s="28">
        <v>3.6150001899999999</v>
      </c>
      <c r="Z1370" s="28">
        <v>0</v>
      </c>
      <c r="AA1370" s="28">
        <v>44.153128259999995</v>
      </c>
      <c r="AB1370" s="28">
        <v>55.792944079999998</v>
      </c>
      <c r="AC1370" s="28">
        <v>0</v>
      </c>
      <c r="AD1370" s="28">
        <v>0</v>
      </c>
      <c r="AE1370" s="28">
        <v>0</v>
      </c>
      <c r="AF1370" s="28">
        <v>0</v>
      </c>
      <c r="AG1370" s="28">
        <v>0</v>
      </c>
      <c r="AH1370" s="28">
        <v>0</v>
      </c>
      <c r="AI1370" s="28">
        <v>0</v>
      </c>
      <c r="AJ1370" s="28">
        <v>0.21184922</v>
      </c>
      <c r="AK1370" s="28">
        <v>0.21184922</v>
      </c>
      <c r="AL1370" s="28">
        <v>0</v>
      </c>
      <c r="AM1370" s="28">
        <v>0</v>
      </c>
      <c r="AN1370" s="28">
        <v>0</v>
      </c>
      <c r="AO1370" s="28">
        <v>0</v>
      </c>
      <c r="AP1370" s="28">
        <v>0</v>
      </c>
      <c r="AQ1370" s="28">
        <v>0</v>
      </c>
      <c r="AR1370" s="28">
        <v>0</v>
      </c>
      <c r="AS1370" s="28">
        <v>9.2596029999999996E-2</v>
      </c>
      <c r="AT1370" s="28">
        <v>9.2596029999999996E-2</v>
      </c>
      <c r="AU1370" s="28">
        <v>55.91219727</v>
      </c>
      <c r="AV1370" s="28">
        <v>49.156171800000003</v>
      </c>
      <c r="AW1370" s="28">
        <v>105.06836907</v>
      </c>
      <c r="AX1370" s="28">
        <v>24.319832210000001</v>
      </c>
      <c r="AY1370" s="28">
        <v>0</v>
      </c>
      <c r="AZ1370" s="28">
        <v>80.748536860000002</v>
      </c>
    </row>
    <row r="1371" spans="2:52" x14ac:dyDescent="0.25">
      <c r="B1371" s="15" t="s">
        <v>1056</v>
      </c>
      <c r="C1371" s="28">
        <v>5.7855001899999996</v>
      </c>
      <c r="D1371" s="28">
        <v>1.67967256</v>
      </c>
      <c r="E1371" s="28">
        <v>0.71837812000000001</v>
      </c>
      <c r="F1371" s="28">
        <v>0.61879081999999996</v>
      </c>
      <c r="G1371" s="28">
        <v>0.34250362000000001</v>
      </c>
      <c r="H1371" s="28">
        <v>4.1058276300000003</v>
      </c>
      <c r="I1371" s="28">
        <v>0.31508416</v>
      </c>
      <c r="J1371" s="28">
        <v>0.79615999999999998</v>
      </c>
      <c r="K1371" s="28">
        <v>2.5058240999999999</v>
      </c>
      <c r="L1371" s="28">
        <v>0.48875936999999997</v>
      </c>
      <c r="M1371" s="28">
        <v>95.886956599999991</v>
      </c>
      <c r="N1371" s="28">
        <v>95.802009999999996</v>
      </c>
      <c r="O1371" s="28">
        <v>8.4946600000000011E-2</v>
      </c>
      <c r="P1371" s="28">
        <v>0</v>
      </c>
      <c r="Q1371" s="28">
        <v>0</v>
      </c>
      <c r="R1371" s="28">
        <v>101.67245679</v>
      </c>
      <c r="S1371" s="28">
        <v>39.009777810000003</v>
      </c>
      <c r="T1371" s="28">
        <v>0.62722809999999996</v>
      </c>
      <c r="U1371" s="28">
        <v>7.3592185999999993</v>
      </c>
      <c r="V1371" s="28">
        <v>0</v>
      </c>
      <c r="W1371" s="28">
        <v>4.4558315099999994</v>
      </c>
      <c r="X1371" s="28">
        <v>8.3295529100000003</v>
      </c>
      <c r="Y1371" s="28">
        <v>14.915722279999999</v>
      </c>
      <c r="Z1371" s="28">
        <v>1.0953691399999999</v>
      </c>
      <c r="AA1371" s="28">
        <v>75.792700350000004</v>
      </c>
      <c r="AB1371" s="28">
        <v>25.879756439999998</v>
      </c>
      <c r="AC1371" s="28">
        <v>0</v>
      </c>
      <c r="AD1371" s="28">
        <v>0</v>
      </c>
      <c r="AE1371" s="28">
        <v>0</v>
      </c>
      <c r="AF1371" s="28">
        <v>0</v>
      </c>
      <c r="AG1371" s="28">
        <v>0</v>
      </c>
      <c r="AH1371" s="28">
        <v>0</v>
      </c>
      <c r="AI1371" s="28">
        <v>0</v>
      </c>
      <c r="AJ1371" s="28">
        <v>0.56766470999999996</v>
      </c>
      <c r="AK1371" s="28">
        <v>0.56766470999999996</v>
      </c>
      <c r="AL1371" s="28">
        <v>9.14505546</v>
      </c>
      <c r="AM1371" s="28">
        <v>9.14505546</v>
      </c>
      <c r="AN1371" s="28">
        <v>0</v>
      </c>
      <c r="AO1371" s="28">
        <v>0</v>
      </c>
      <c r="AP1371" s="28">
        <v>1.82722246</v>
      </c>
      <c r="AQ1371" s="28">
        <v>1.82722246</v>
      </c>
      <c r="AR1371" s="28">
        <v>0</v>
      </c>
      <c r="AS1371" s="28">
        <v>0.23628995</v>
      </c>
      <c r="AT1371" s="28">
        <v>11.208567870000001</v>
      </c>
      <c r="AU1371" s="28">
        <v>15.238853280000001</v>
      </c>
      <c r="AV1371" s="28">
        <v>15.32250707</v>
      </c>
      <c r="AW1371" s="28">
        <v>30.561360349999998</v>
      </c>
      <c r="AX1371" s="28">
        <v>0.92947078999999999</v>
      </c>
      <c r="AY1371" s="28">
        <v>5.3060623600000003</v>
      </c>
      <c r="AZ1371" s="28">
        <v>24.325827199999999</v>
      </c>
    </row>
    <row r="1372" spans="2:52" x14ac:dyDescent="0.25">
      <c r="B1372" s="15" t="s">
        <v>1057</v>
      </c>
      <c r="C1372" s="28">
        <v>6.1095661300000002</v>
      </c>
      <c r="D1372" s="28">
        <v>0.65871038999999998</v>
      </c>
      <c r="E1372" s="28">
        <v>0.18358304</v>
      </c>
      <c r="F1372" s="28">
        <v>0.36263000000000001</v>
      </c>
      <c r="G1372" s="28">
        <v>0.11249735000000001</v>
      </c>
      <c r="H1372" s="28">
        <v>5.4508557400000006</v>
      </c>
      <c r="I1372" s="28">
        <v>0.14399434</v>
      </c>
      <c r="J1372" s="28">
        <v>1.26882005</v>
      </c>
      <c r="K1372" s="28">
        <v>3.8072629999999998</v>
      </c>
      <c r="L1372" s="28">
        <v>0.23077834999999997</v>
      </c>
      <c r="M1372" s="28">
        <v>70.080198999999993</v>
      </c>
      <c r="N1372" s="28">
        <v>70.080198999999993</v>
      </c>
      <c r="O1372" s="28">
        <v>0</v>
      </c>
      <c r="P1372" s="28">
        <v>0</v>
      </c>
      <c r="Q1372" s="28">
        <v>0</v>
      </c>
      <c r="R1372" s="28">
        <v>76.189765129999998</v>
      </c>
      <c r="S1372" s="28">
        <v>38.952688780000003</v>
      </c>
      <c r="T1372" s="28">
        <v>0.13076535</v>
      </c>
      <c r="U1372" s="28">
        <v>4.1087902500000002</v>
      </c>
      <c r="V1372" s="28">
        <v>0</v>
      </c>
      <c r="W1372" s="28">
        <v>0</v>
      </c>
      <c r="X1372" s="28">
        <v>4.3669534600000004</v>
      </c>
      <c r="Y1372" s="28">
        <v>11.977007949999999</v>
      </c>
      <c r="Z1372" s="28">
        <v>0.8955476899999999</v>
      </c>
      <c r="AA1372" s="28">
        <v>60.431753480000005</v>
      </c>
      <c r="AB1372" s="28">
        <v>15.75801165</v>
      </c>
      <c r="AC1372" s="28">
        <v>0</v>
      </c>
      <c r="AD1372" s="28">
        <v>0</v>
      </c>
      <c r="AE1372" s="28">
        <v>0</v>
      </c>
      <c r="AF1372" s="28">
        <v>0</v>
      </c>
      <c r="AG1372" s="28">
        <v>0</v>
      </c>
      <c r="AH1372" s="28">
        <v>0</v>
      </c>
      <c r="AI1372" s="28">
        <v>0</v>
      </c>
      <c r="AJ1372" s="28">
        <v>0.12235547000000001</v>
      </c>
      <c r="AK1372" s="28">
        <v>0.12235547000000001</v>
      </c>
      <c r="AL1372" s="28">
        <v>0.14499999999999999</v>
      </c>
      <c r="AM1372" s="28">
        <v>0.14499999999999999</v>
      </c>
      <c r="AN1372" s="28">
        <v>0</v>
      </c>
      <c r="AO1372" s="28">
        <v>0</v>
      </c>
      <c r="AP1372" s="28">
        <v>3.1226152799999998</v>
      </c>
      <c r="AQ1372" s="28">
        <v>3.1226152799999998</v>
      </c>
      <c r="AR1372" s="28">
        <v>0</v>
      </c>
      <c r="AS1372" s="28">
        <v>7.3573619999999992E-2</v>
      </c>
      <c r="AT1372" s="28">
        <v>3.3411889000000001</v>
      </c>
      <c r="AU1372" s="28">
        <v>12.53917822</v>
      </c>
      <c r="AV1372" s="28">
        <v>10.2226739</v>
      </c>
      <c r="AW1372" s="28">
        <v>22.761852119999997</v>
      </c>
      <c r="AX1372" s="28">
        <v>4.9769462100000004</v>
      </c>
      <c r="AY1372" s="28">
        <v>4.1191700000000004</v>
      </c>
      <c r="AZ1372" s="28">
        <v>13.66573591</v>
      </c>
    </row>
    <row r="1373" spans="2:52" x14ac:dyDescent="0.25">
      <c r="B1373" s="15" t="s">
        <v>1058</v>
      </c>
      <c r="C1373" s="28">
        <v>1.99398823</v>
      </c>
      <c r="D1373" s="28">
        <v>0.93319215</v>
      </c>
      <c r="E1373" s="28">
        <v>0.60010302999999998</v>
      </c>
      <c r="F1373" s="28">
        <v>0.14432554</v>
      </c>
      <c r="G1373" s="28">
        <v>0.18876357999999999</v>
      </c>
      <c r="H1373" s="28">
        <v>1.06079608</v>
      </c>
      <c r="I1373" s="28">
        <v>0.10390944000000001</v>
      </c>
      <c r="J1373" s="28">
        <v>0.37957205999999999</v>
      </c>
      <c r="K1373" s="28">
        <v>0</v>
      </c>
      <c r="L1373" s="28">
        <v>0.57731457999999991</v>
      </c>
      <c r="M1373" s="28">
        <v>86.081256999999994</v>
      </c>
      <c r="N1373" s="28">
        <v>85.298596000000003</v>
      </c>
      <c r="O1373" s="28">
        <v>0.26624399999999998</v>
      </c>
      <c r="P1373" s="28">
        <v>0.51641700000000001</v>
      </c>
      <c r="Q1373" s="28">
        <v>0</v>
      </c>
      <c r="R1373" s="28">
        <v>88.075245230000007</v>
      </c>
      <c r="S1373" s="28">
        <v>54.29929542</v>
      </c>
      <c r="T1373" s="28">
        <v>0.99229709999999993</v>
      </c>
      <c r="U1373" s="28">
        <v>5.3881561399999995</v>
      </c>
      <c r="V1373" s="28">
        <v>0</v>
      </c>
      <c r="W1373" s="28">
        <v>0</v>
      </c>
      <c r="X1373" s="28">
        <v>6.0934180300000005</v>
      </c>
      <c r="Y1373" s="28">
        <v>7.0202942400000001</v>
      </c>
      <c r="Z1373" s="28">
        <v>0.59196351000000003</v>
      </c>
      <c r="AA1373" s="28">
        <v>74.385424440000008</v>
      </c>
      <c r="AB1373" s="28">
        <v>13.689820790000001</v>
      </c>
      <c r="AC1373" s="28">
        <v>0</v>
      </c>
      <c r="AD1373" s="28">
        <v>0</v>
      </c>
      <c r="AE1373" s="28">
        <v>0</v>
      </c>
      <c r="AF1373" s="28">
        <v>0</v>
      </c>
      <c r="AG1373" s="28">
        <v>0</v>
      </c>
      <c r="AH1373" s="28">
        <v>0</v>
      </c>
      <c r="AI1373" s="28">
        <v>0</v>
      </c>
      <c r="AJ1373" s="28">
        <v>0.53740432999999999</v>
      </c>
      <c r="AK1373" s="28">
        <v>0.53740432999999999</v>
      </c>
      <c r="AL1373" s="28">
        <v>0.29568104000000001</v>
      </c>
      <c r="AM1373" s="28">
        <v>0.29568104000000001</v>
      </c>
      <c r="AN1373" s="28">
        <v>0</v>
      </c>
      <c r="AO1373" s="28">
        <v>0</v>
      </c>
      <c r="AP1373" s="28">
        <v>1.44863019</v>
      </c>
      <c r="AQ1373" s="28">
        <v>1.44863019</v>
      </c>
      <c r="AR1373" s="28">
        <v>0</v>
      </c>
      <c r="AS1373" s="28">
        <v>0.28339365999999999</v>
      </c>
      <c r="AT1373" s="28">
        <v>2.0277048899999999</v>
      </c>
      <c r="AU1373" s="28">
        <v>12.199520230000001</v>
      </c>
      <c r="AV1373" s="28">
        <v>7.7847847400000001</v>
      </c>
      <c r="AW1373" s="28">
        <v>19.98430497</v>
      </c>
      <c r="AX1373" s="28">
        <v>5.0499938200000001</v>
      </c>
      <c r="AY1373" s="28">
        <v>2.7307552400000001</v>
      </c>
      <c r="AZ1373" s="28">
        <v>12.20355591</v>
      </c>
    </row>
    <row r="1374" spans="2:52" x14ac:dyDescent="0.25">
      <c r="B1374" s="15" t="s">
        <v>1059</v>
      </c>
      <c r="C1374" s="28">
        <v>8.5808762000000005</v>
      </c>
      <c r="D1374" s="28">
        <v>2.9269589300000001</v>
      </c>
      <c r="E1374" s="28">
        <v>0.82276905</v>
      </c>
      <c r="F1374" s="28">
        <v>1.7992636899999999</v>
      </c>
      <c r="G1374" s="28">
        <v>0.30492618999999999</v>
      </c>
      <c r="H1374" s="28">
        <v>5.6539172700000009</v>
      </c>
      <c r="I1374" s="28">
        <v>0.41871006</v>
      </c>
      <c r="J1374" s="28">
        <v>0.67679005000000003</v>
      </c>
      <c r="K1374" s="28">
        <v>3.9328227999999998</v>
      </c>
      <c r="L1374" s="28">
        <v>0.62559436000000002</v>
      </c>
      <c r="M1374" s="28">
        <v>100.70796285999999</v>
      </c>
      <c r="N1374" s="28">
        <v>100.66070999999999</v>
      </c>
      <c r="O1374" s="28">
        <v>4.7252860000000001E-2</v>
      </c>
      <c r="P1374" s="28">
        <v>0</v>
      </c>
      <c r="Q1374" s="28">
        <v>0</v>
      </c>
      <c r="R1374" s="28">
        <v>109.28883906</v>
      </c>
      <c r="S1374" s="28">
        <v>45.441890009999995</v>
      </c>
      <c r="T1374" s="28">
        <v>0.37917989000000002</v>
      </c>
      <c r="U1374" s="28">
        <v>7.9883962400000001</v>
      </c>
      <c r="V1374" s="28">
        <v>0</v>
      </c>
      <c r="W1374" s="28">
        <v>0</v>
      </c>
      <c r="X1374" s="28">
        <v>6.6979748399999997</v>
      </c>
      <c r="Y1374" s="28">
        <v>24.11461813</v>
      </c>
      <c r="Z1374" s="28">
        <v>2.3709177299999999</v>
      </c>
      <c r="AA1374" s="28">
        <v>86.992976839999997</v>
      </c>
      <c r="AB1374" s="28">
        <v>22.29586222</v>
      </c>
      <c r="AC1374" s="28">
        <v>0</v>
      </c>
      <c r="AD1374" s="28">
        <v>0</v>
      </c>
      <c r="AE1374" s="28">
        <v>0</v>
      </c>
      <c r="AF1374" s="28">
        <v>0</v>
      </c>
      <c r="AG1374" s="28">
        <v>0</v>
      </c>
      <c r="AH1374" s="28">
        <v>0</v>
      </c>
      <c r="AI1374" s="28">
        <v>0</v>
      </c>
      <c r="AJ1374" s="28">
        <v>0.52921821999999996</v>
      </c>
      <c r="AK1374" s="28">
        <v>0.52921821999999996</v>
      </c>
      <c r="AL1374" s="28">
        <v>0.21579000000000001</v>
      </c>
      <c r="AM1374" s="28">
        <v>0.21579000000000001</v>
      </c>
      <c r="AN1374" s="28">
        <v>0</v>
      </c>
      <c r="AO1374" s="28">
        <v>0</v>
      </c>
      <c r="AP1374" s="28">
        <v>5.3410531700000003</v>
      </c>
      <c r="AQ1374" s="28">
        <v>5.3410531700000003</v>
      </c>
      <c r="AR1374" s="28">
        <v>0</v>
      </c>
      <c r="AS1374" s="28">
        <v>1.47176262</v>
      </c>
      <c r="AT1374" s="28">
        <v>7.0286057900000003</v>
      </c>
      <c r="AU1374" s="28">
        <v>15.79647465</v>
      </c>
      <c r="AV1374" s="28">
        <v>27.543450309999997</v>
      </c>
      <c r="AW1374" s="28">
        <v>43.339924959999998</v>
      </c>
      <c r="AX1374" s="28">
        <v>3.37751044</v>
      </c>
      <c r="AY1374" s="28">
        <v>5.82285187</v>
      </c>
      <c r="AZ1374" s="28">
        <v>34.139562650000002</v>
      </c>
    </row>
    <row r="1375" spans="2:52" x14ac:dyDescent="0.25">
      <c r="B1375" s="15" t="s">
        <v>1060</v>
      </c>
      <c r="C1375" s="28">
        <v>10.384153230000001</v>
      </c>
      <c r="D1375" s="28">
        <v>2.0150890299999999</v>
      </c>
      <c r="E1375" s="28">
        <v>0.90890875999999998</v>
      </c>
      <c r="F1375" s="28">
        <v>0.7297745699999999</v>
      </c>
      <c r="G1375" s="28">
        <v>0.37640570000000001</v>
      </c>
      <c r="H1375" s="28">
        <v>8.3690642000000004</v>
      </c>
      <c r="I1375" s="28">
        <v>0.65910859999999993</v>
      </c>
      <c r="J1375" s="28">
        <v>1.1291626499999998</v>
      </c>
      <c r="K1375" s="28">
        <v>5.8094795399999999</v>
      </c>
      <c r="L1375" s="28">
        <v>0.77131340999999987</v>
      </c>
      <c r="M1375" s="28">
        <v>103.59226940000001</v>
      </c>
      <c r="N1375" s="28">
        <v>103.5</v>
      </c>
      <c r="O1375" s="28">
        <v>9.2269399999999988E-2</v>
      </c>
      <c r="P1375" s="28">
        <v>0</v>
      </c>
      <c r="Q1375" s="28">
        <v>0</v>
      </c>
      <c r="R1375" s="28">
        <v>113.97642263000002</v>
      </c>
      <c r="S1375" s="28">
        <v>60.908896509999998</v>
      </c>
      <c r="T1375" s="28">
        <v>0.26782368000000001</v>
      </c>
      <c r="U1375" s="28">
        <v>8.5975116099999997</v>
      </c>
      <c r="V1375" s="28">
        <v>0</v>
      </c>
      <c r="W1375" s="28">
        <v>0</v>
      </c>
      <c r="X1375" s="28">
        <v>9.0786812100000009</v>
      </c>
      <c r="Y1375" s="28">
        <v>14.58049746</v>
      </c>
      <c r="Z1375" s="28">
        <v>0.39827868</v>
      </c>
      <c r="AA1375" s="28">
        <v>93.831689150000003</v>
      </c>
      <c r="AB1375" s="28">
        <v>20.144733479999999</v>
      </c>
      <c r="AC1375" s="28">
        <v>0</v>
      </c>
      <c r="AD1375" s="28">
        <v>0</v>
      </c>
      <c r="AE1375" s="28">
        <v>0</v>
      </c>
      <c r="AF1375" s="28">
        <v>0</v>
      </c>
      <c r="AG1375" s="28">
        <v>0</v>
      </c>
      <c r="AH1375" s="28">
        <v>0</v>
      </c>
      <c r="AI1375" s="28">
        <v>0</v>
      </c>
      <c r="AJ1375" s="28">
        <v>0.60592231000000008</v>
      </c>
      <c r="AK1375" s="28">
        <v>0.60592231000000008</v>
      </c>
      <c r="AL1375" s="28">
        <v>12.007279</v>
      </c>
      <c r="AM1375" s="28">
        <v>12.007279</v>
      </c>
      <c r="AN1375" s="28">
        <v>0</v>
      </c>
      <c r="AO1375" s="28">
        <v>0</v>
      </c>
      <c r="AP1375" s="28">
        <v>3.5496191699999997</v>
      </c>
      <c r="AQ1375" s="28">
        <v>3.5496191699999997</v>
      </c>
      <c r="AR1375" s="28">
        <v>0</v>
      </c>
      <c r="AS1375" s="28">
        <v>0.60592231000000008</v>
      </c>
      <c r="AT1375" s="28">
        <v>16.162820480000001</v>
      </c>
      <c r="AU1375" s="28">
        <v>4.5878353100000009</v>
      </c>
      <c r="AV1375" s="28">
        <v>0.8669665700000001</v>
      </c>
      <c r="AW1375" s="28">
        <v>5.4548018799999998</v>
      </c>
      <c r="AX1375" s="28">
        <v>2.8037055999999998</v>
      </c>
      <c r="AY1375" s="28">
        <v>0</v>
      </c>
      <c r="AZ1375" s="28">
        <v>2.6510962800000004</v>
      </c>
    </row>
    <row r="1376" spans="2:52" x14ac:dyDescent="0.25">
      <c r="B1376" s="15" t="s">
        <v>1061</v>
      </c>
      <c r="C1376" s="28">
        <v>1.8884985499999998</v>
      </c>
      <c r="D1376" s="28">
        <v>0.48717167000000006</v>
      </c>
      <c r="E1376" s="28">
        <v>0.14590551000000002</v>
      </c>
      <c r="F1376" s="28">
        <v>0.27569525</v>
      </c>
      <c r="G1376" s="28">
        <v>6.557091000000001E-2</v>
      </c>
      <c r="H1376" s="28">
        <v>1.4013268799999998</v>
      </c>
      <c r="I1376" s="28">
        <v>8.3185999999999996E-2</v>
      </c>
      <c r="J1376" s="28">
        <v>0.85303618999999997</v>
      </c>
      <c r="K1376" s="28">
        <v>0</v>
      </c>
      <c r="L1376" s="28">
        <v>0.46510468999999993</v>
      </c>
      <c r="M1376" s="28">
        <v>64.987500999999995</v>
      </c>
      <c r="N1376" s="28">
        <v>59.502771000000003</v>
      </c>
      <c r="O1376" s="28">
        <v>8.473E-2</v>
      </c>
      <c r="P1376" s="28">
        <v>0</v>
      </c>
      <c r="Q1376" s="28">
        <v>5.4</v>
      </c>
      <c r="R1376" s="28">
        <v>66.875999550000003</v>
      </c>
      <c r="S1376" s="28">
        <v>34.681768750000003</v>
      </c>
      <c r="T1376" s="28">
        <v>4.0197150000000001E-2</v>
      </c>
      <c r="U1376" s="28">
        <v>4.5504552499999997</v>
      </c>
      <c r="V1376" s="28">
        <v>0</v>
      </c>
      <c r="W1376" s="28">
        <v>0</v>
      </c>
      <c r="X1376" s="28">
        <v>1.1773852300000001</v>
      </c>
      <c r="Y1376" s="28">
        <v>5.2262926299999997</v>
      </c>
      <c r="Z1376" s="28">
        <v>1.10424217</v>
      </c>
      <c r="AA1376" s="28">
        <v>46.780341180000001</v>
      </c>
      <c r="AB1376" s="28">
        <v>20.095658370000002</v>
      </c>
      <c r="AC1376" s="28">
        <v>0</v>
      </c>
      <c r="AD1376" s="28">
        <v>0</v>
      </c>
      <c r="AE1376" s="28">
        <v>0</v>
      </c>
      <c r="AF1376" s="28">
        <v>0</v>
      </c>
      <c r="AG1376" s="28">
        <v>0</v>
      </c>
      <c r="AH1376" s="28">
        <v>0</v>
      </c>
      <c r="AI1376" s="28">
        <v>0</v>
      </c>
      <c r="AJ1376" s="28">
        <v>0.11892624</v>
      </c>
      <c r="AK1376" s="28">
        <v>0.11892624</v>
      </c>
      <c r="AL1376" s="28">
        <v>4.6361958200000002</v>
      </c>
      <c r="AM1376" s="28">
        <v>4.6361958200000002</v>
      </c>
      <c r="AN1376" s="28">
        <v>0</v>
      </c>
      <c r="AO1376" s="28">
        <v>0</v>
      </c>
      <c r="AP1376" s="28">
        <v>4.0099363800000001</v>
      </c>
      <c r="AQ1376" s="28">
        <v>4.0099363800000001</v>
      </c>
      <c r="AR1376" s="28">
        <v>0</v>
      </c>
      <c r="AS1376" s="28">
        <v>9.7270100000000012E-2</v>
      </c>
      <c r="AT1376" s="28">
        <v>8.7434022999999996</v>
      </c>
      <c r="AU1376" s="28">
        <v>11.47118231</v>
      </c>
      <c r="AV1376" s="28">
        <v>14.907428739999999</v>
      </c>
      <c r="AW1376" s="28">
        <v>26.37861105</v>
      </c>
      <c r="AX1376" s="28">
        <v>3.0774892899999999</v>
      </c>
      <c r="AY1376" s="28">
        <v>0</v>
      </c>
      <c r="AZ1376" s="28">
        <v>23.301121760000001</v>
      </c>
    </row>
    <row r="1377" spans="2:52" x14ac:dyDescent="0.25">
      <c r="B1377" s="15" t="s">
        <v>1062</v>
      </c>
      <c r="C1377" s="28">
        <v>9.9359578000000006</v>
      </c>
      <c r="D1377" s="28">
        <v>3.4133589399999997</v>
      </c>
      <c r="E1377" s="28">
        <v>1.7314266299999999</v>
      </c>
      <c r="F1377" s="28">
        <v>1.36811248</v>
      </c>
      <c r="G1377" s="28">
        <v>0.31381983000000002</v>
      </c>
      <c r="H1377" s="28">
        <v>6.5225988600000004</v>
      </c>
      <c r="I1377" s="28">
        <v>0.85284291000000001</v>
      </c>
      <c r="J1377" s="28">
        <v>4.6403749999999997</v>
      </c>
      <c r="K1377" s="28">
        <v>0</v>
      </c>
      <c r="L1377" s="28">
        <v>1.02938095</v>
      </c>
      <c r="M1377" s="28">
        <v>118.08374482000001</v>
      </c>
      <c r="N1377" s="28">
        <v>117.52756599999999</v>
      </c>
      <c r="O1377" s="28">
        <v>0.17797878</v>
      </c>
      <c r="P1377" s="28">
        <v>0.27136504</v>
      </c>
      <c r="Q1377" s="28">
        <v>0.106835</v>
      </c>
      <c r="R1377" s="28">
        <v>128.01970262</v>
      </c>
      <c r="S1377" s="28">
        <v>81.805199689999995</v>
      </c>
      <c r="T1377" s="28">
        <v>0.79920221999999996</v>
      </c>
      <c r="U1377" s="28">
        <v>5.4544646800000001</v>
      </c>
      <c r="V1377" s="28">
        <v>0</v>
      </c>
      <c r="W1377" s="28">
        <v>0</v>
      </c>
      <c r="X1377" s="28">
        <v>2.4189002999999998</v>
      </c>
      <c r="Y1377" s="28">
        <v>6.8959382900000001</v>
      </c>
      <c r="Z1377" s="28">
        <v>5.4792521299999999</v>
      </c>
      <c r="AA1377" s="28">
        <v>102.85295731000001</v>
      </c>
      <c r="AB1377" s="28">
        <v>25.166745310000003</v>
      </c>
      <c r="AC1377" s="28">
        <v>0</v>
      </c>
      <c r="AD1377" s="28">
        <v>0</v>
      </c>
      <c r="AE1377" s="28">
        <v>0</v>
      </c>
      <c r="AF1377" s="28">
        <v>0</v>
      </c>
      <c r="AG1377" s="28">
        <v>0</v>
      </c>
      <c r="AH1377" s="28">
        <v>0</v>
      </c>
      <c r="AI1377" s="28">
        <v>0</v>
      </c>
      <c r="AJ1377" s="28">
        <v>1.5415544999999999</v>
      </c>
      <c r="AK1377" s="28">
        <v>1.5415544999999999</v>
      </c>
      <c r="AL1377" s="28">
        <v>3.3673198700000002</v>
      </c>
      <c r="AM1377" s="28">
        <v>3.3673198700000002</v>
      </c>
      <c r="AN1377" s="28">
        <v>0</v>
      </c>
      <c r="AO1377" s="28">
        <v>0</v>
      </c>
      <c r="AP1377" s="28">
        <v>14.864728749999999</v>
      </c>
      <c r="AQ1377" s="28">
        <v>14.864728749999999</v>
      </c>
      <c r="AR1377" s="28">
        <v>0</v>
      </c>
      <c r="AS1377" s="28">
        <v>1.2093165299999999</v>
      </c>
      <c r="AT1377" s="28">
        <v>19.441365150000003</v>
      </c>
      <c r="AU1377" s="28">
        <v>7.2669346600000004</v>
      </c>
      <c r="AV1377" s="28">
        <v>4.6246750800000003</v>
      </c>
      <c r="AW1377" s="28">
        <v>11.89160974</v>
      </c>
      <c r="AX1377" s="28">
        <v>5.4246750800000001</v>
      </c>
      <c r="AY1377" s="28">
        <v>0</v>
      </c>
      <c r="AZ1377" s="28">
        <v>6.4669346599999997</v>
      </c>
    </row>
    <row r="1378" spans="2:52" x14ac:dyDescent="0.25">
      <c r="B1378" s="15" t="s">
        <v>1063</v>
      </c>
      <c r="C1378" s="28">
        <v>9.2892522500000005</v>
      </c>
      <c r="D1378" s="28">
        <v>2.5848679900000002</v>
      </c>
      <c r="E1378" s="28">
        <v>1.0668569699999999</v>
      </c>
      <c r="F1378" s="28">
        <v>1.2030277600000001</v>
      </c>
      <c r="G1378" s="28">
        <v>0.31498325999999999</v>
      </c>
      <c r="H1378" s="28">
        <v>6.7043842599999994</v>
      </c>
      <c r="I1378" s="28">
        <v>0.72311709999999996</v>
      </c>
      <c r="J1378" s="28">
        <v>1.2438248999999999</v>
      </c>
      <c r="K1378" s="28">
        <v>4.0523283399999999</v>
      </c>
      <c r="L1378" s="28">
        <v>0.68511391999999993</v>
      </c>
      <c r="M1378" s="28">
        <v>145.97463051</v>
      </c>
      <c r="N1378" s="28">
        <v>123.94770081999999</v>
      </c>
      <c r="O1378" s="28">
        <v>6.0433760000000003E-2</v>
      </c>
      <c r="P1378" s="28">
        <v>21.966495930000001</v>
      </c>
      <c r="Q1378" s="28">
        <v>0</v>
      </c>
      <c r="R1378" s="28">
        <v>155.26388276</v>
      </c>
      <c r="S1378" s="28">
        <v>53.263188820000003</v>
      </c>
      <c r="T1378" s="28">
        <v>1.2530278500000001</v>
      </c>
      <c r="U1378" s="28">
        <v>8.9814240899999991</v>
      </c>
      <c r="V1378" s="28">
        <v>0</v>
      </c>
      <c r="W1378" s="28">
        <v>0.14853420000000001</v>
      </c>
      <c r="X1378" s="28">
        <v>4.69474093</v>
      </c>
      <c r="Y1378" s="28">
        <v>39.295458270000005</v>
      </c>
      <c r="Z1378" s="28">
        <v>1.8446190900000001</v>
      </c>
      <c r="AA1378" s="28">
        <v>109.48099325000003</v>
      </c>
      <c r="AB1378" s="28">
        <v>45.782889510000004</v>
      </c>
      <c r="AC1378" s="28">
        <v>0</v>
      </c>
      <c r="AD1378" s="28">
        <v>0</v>
      </c>
      <c r="AE1378" s="28">
        <v>0</v>
      </c>
      <c r="AF1378" s="28">
        <v>0</v>
      </c>
      <c r="AG1378" s="28">
        <v>0</v>
      </c>
      <c r="AH1378" s="28">
        <v>0</v>
      </c>
      <c r="AI1378" s="28">
        <v>0</v>
      </c>
      <c r="AJ1378" s="28">
        <v>8.02618732</v>
      </c>
      <c r="AK1378" s="28">
        <v>8.02618732</v>
      </c>
      <c r="AL1378" s="28">
        <v>16.128866300000002</v>
      </c>
      <c r="AM1378" s="28">
        <v>16.128866300000002</v>
      </c>
      <c r="AN1378" s="28">
        <v>0</v>
      </c>
      <c r="AO1378" s="28">
        <v>0</v>
      </c>
      <c r="AP1378" s="28">
        <v>4</v>
      </c>
      <c r="AQ1378" s="28">
        <v>4</v>
      </c>
      <c r="AR1378" s="28">
        <v>0</v>
      </c>
      <c r="AS1378" s="28">
        <v>27.223602719999999</v>
      </c>
      <c r="AT1378" s="28">
        <v>47.352469019999994</v>
      </c>
      <c r="AU1378" s="28">
        <v>6.4566078100000004</v>
      </c>
      <c r="AV1378" s="28">
        <v>15.112416769999999</v>
      </c>
      <c r="AW1378" s="28">
        <v>21.569024580000001</v>
      </c>
      <c r="AX1378" s="28">
        <v>2.7365072499999998</v>
      </c>
      <c r="AY1378" s="28">
        <v>2.33592383</v>
      </c>
      <c r="AZ1378" s="28">
        <v>16.496593499999999</v>
      </c>
    </row>
    <row r="1379" spans="2:52" x14ac:dyDescent="0.25">
      <c r="B1379" s="25" t="s">
        <v>1582</v>
      </c>
      <c r="C1379" s="26">
        <f t="shared" ref="C1379:AZ1379" si="83">SUM(C1363:C1378)</f>
        <v>255.45765592000001</v>
      </c>
      <c r="D1379" s="26">
        <f t="shared" si="83"/>
        <v>63.183632019999997</v>
      </c>
      <c r="E1379" s="26">
        <f t="shared" si="83"/>
        <v>16.605344719999998</v>
      </c>
      <c r="F1379" s="26">
        <f t="shared" si="83"/>
        <v>40.998001809999991</v>
      </c>
      <c r="G1379" s="26">
        <f t="shared" si="83"/>
        <v>5.5802854899999996</v>
      </c>
      <c r="H1379" s="26">
        <f t="shared" si="83"/>
        <v>192.27402389999997</v>
      </c>
      <c r="I1379" s="26">
        <f t="shared" si="83"/>
        <v>14.33348545</v>
      </c>
      <c r="J1379" s="26">
        <f t="shared" si="83"/>
        <v>31.62746671</v>
      </c>
      <c r="K1379" s="26">
        <f t="shared" si="83"/>
        <v>116.23695253000001</v>
      </c>
      <c r="L1379" s="26">
        <f t="shared" si="83"/>
        <v>30.076119210000002</v>
      </c>
      <c r="M1379" s="26">
        <f t="shared" si="83"/>
        <v>1509.51741305</v>
      </c>
      <c r="N1379" s="26">
        <f t="shared" si="83"/>
        <v>1471.1493438199996</v>
      </c>
      <c r="O1379" s="26">
        <f t="shared" si="83"/>
        <v>3.5345780599999999</v>
      </c>
      <c r="P1379" s="26">
        <f t="shared" si="83"/>
        <v>22.75427797</v>
      </c>
      <c r="Q1379" s="26">
        <f t="shared" si="83"/>
        <v>12.079213200000002</v>
      </c>
      <c r="R1379" s="26">
        <f t="shared" si="83"/>
        <v>1764.9750689700004</v>
      </c>
      <c r="S1379" s="26">
        <f t="shared" si="83"/>
        <v>773.87579303000007</v>
      </c>
      <c r="T1379" s="26">
        <f t="shared" si="83"/>
        <v>14.931235569999998</v>
      </c>
      <c r="U1379" s="26">
        <f t="shared" si="83"/>
        <v>113.98574603</v>
      </c>
      <c r="V1379" s="26">
        <f t="shared" si="83"/>
        <v>0.16919999999999999</v>
      </c>
      <c r="W1379" s="26">
        <f t="shared" si="83"/>
        <v>5.75392203</v>
      </c>
      <c r="X1379" s="26">
        <f t="shared" si="83"/>
        <v>73.405704180000001</v>
      </c>
      <c r="Y1379" s="26">
        <f t="shared" si="83"/>
        <v>261.38316012000001</v>
      </c>
      <c r="Z1379" s="26">
        <f t="shared" si="83"/>
        <v>25.979019099999995</v>
      </c>
      <c r="AA1379" s="26">
        <f t="shared" si="83"/>
        <v>1269.4837800599998</v>
      </c>
      <c r="AB1379" s="26">
        <f t="shared" si="83"/>
        <v>495.49128891000004</v>
      </c>
      <c r="AC1379" s="26">
        <f t="shared" si="83"/>
        <v>2.55782599</v>
      </c>
      <c r="AD1379" s="26">
        <f t="shared" si="83"/>
        <v>0.43550995999999997</v>
      </c>
      <c r="AE1379" s="26">
        <f t="shared" si="83"/>
        <v>2.3999999999999998E-3</v>
      </c>
      <c r="AF1379" s="26">
        <f t="shared" si="83"/>
        <v>2.1199160299999997</v>
      </c>
      <c r="AG1379" s="26">
        <f t="shared" si="83"/>
        <v>25.074437549999999</v>
      </c>
      <c r="AH1379" s="26">
        <f t="shared" si="83"/>
        <v>25.074437549999999</v>
      </c>
      <c r="AI1379" s="26">
        <f t="shared" si="83"/>
        <v>0</v>
      </c>
      <c r="AJ1379" s="26">
        <f t="shared" si="83"/>
        <v>54.488280490000001</v>
      </c>
      <c r="AK1379" s="26">
        <f t="shared" si="83"/>
        <v>82.120544030000019</v>
      </c>
      <c r="AL1379" s="26">
        <f t="shared" si="83"/>
        <v>107.04084254</v>
      </c>
      <c r="AM1379" s="26">
        <f t="shared" si="83"/>
        <v>107.04084254</v>
      </c>
      <c r="AN1379" s="26">
        <f t="shared" si="83"/>
        <v>0</v>
      </c>
      <c r="AO1379" s="26">
        <f t="shared" si="83"/>
        <v>0</v>
      </c>
      <c r="AP1379" s="26">
        <f t="shared" si="83"/>
        <v>67.463290209999997</v>
      </c>
      <c r="AQ1379" s="26">
        <f t="shared" si="83"/>
        <v>67.463290209999997</v>
      </c>
      <c r="AR1379" s="26">
        <f t="shared" si="83"/>
        <v>0</v>
      </c>
      <c r="AS1379" s="26">
        <f t="shared" si="83"/>
        <v>66.712162800000002</v>
      </c>
      <c r="AT1379" s="26">
        <f t="shared" si="83"/>
        <v>241.21629554999996</v>
      </c>
      <c r="AU1379" s="26">
        <f t="shared" si="83"/>
        <v>336.39553739000002</v>
      </c>
      <c r="AV1379" s="26">
        <f t="shared" si="83"/>
        <v>373.70968721000003</v>
      </c>
      <c r="AW1379" s="26">
        <f t="shared" si="83"/>
        <v>710.10522459999993</v>
      </c>
      <c r="AX1379" s="26">
        <f t="shared" si="83"/>
        <v>99.266682859999989</v>
      </c>
      <c r="AY1379" s="26">
        <f t="shared" si="83"/>
        <v>71.082181410000004</v>
      </c>
      <c r="AZ1379" s="26">
        <f t="shared" si="83"/>
        <v>539.75636033000001</v>
      </c>
    </row>
    <row r="1380" spans="2:52" x14ac:dyDescent="0.25"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</row>
    <row r="1381" spans="2:52" x14ac:dyDescent="0.25">
      <c r="B1381" s="17" t="s">
        <v>1529</v>
      </c>
      <c r="C1381" s="12">
        <f t="shared" ref="C1381:AZ1381" si="84">C1403+C1411+C1436+C1453+C1479</f>
        <v>1377.1877962200001</v>
      </c>
      <c r="D1381" s="12">
        <f t="shared" si="84"/>
        <v>594.8619808200001</v>
      </c>
      <c r="E1381" s="12">
        <f t="shared" si="84"/>
        <v>244.10385064999997</v>
      </c>
      <c r="F1381" s="12">
        <f t="shared" si="84"/>
        <v>323.20195393</v>
      </c>
      <c r="G1381" s="12">
        <f t="shared" si="84"/>
        <v>27.556176239999999</v>
      </c>
      <c r="H1381" s="12">
        <f t="shared" si="84"/>
        <v>782.32581540000001</v>
      </c>
      <c r="I1381" s="12">
        <f t="shared" si="84"/>
        <v>144.85764362999998</v>
      </c>
      <c r="J1381" s="12">
        <f t="shared" si="84"/>
        <v>98.86609897000001</v>
      </c>
      <c r="K1381" s="12">
        <f t="shared" si="84"/>
        <v>482.36847993999999</v>
      </c>
      <c r="L1381" s="12">
        <f t="shared" si="84"/>
        <v>56.233592860000009</v>
      </c>
      <c r="M1381" s="12">
        <f t="shared" si="84"/>
        <v>7027.6266741200006</v>
      </c>
      <c r="N1381" s="12">
        <f t="shared" si="84"/>
        <v>6859.3369490799996</v>
      </c>
      <c r="O1381" s="12">
        <f t="shared" si="84"/>
        <v>36.400263199999998</v>
      </c>
      <c r="P1381" s="12">
        <f t="shared" si="84"/>
        <v>56.648577250000002</v>
      </c>
      <c r="Q1381" s="12">
        <f t="shared" si="84"/>
        <v>75.240884590000007</v>
      </c>
      <c r="R1381" s="12">
        <f t="shared" si="84"/>
        <v>8404.8144703399994</v>
      </c>
      <c r="S1381" s="12">
        <f t="shared" si="84"/>
        <v>4324.66738652</v>
      </c>
      <c r="T1381" s="12">
        <f t="shared" si="84"/>
        <v>118.93278533</v>
      </c>
      <c r="U1381" s="12">
        <f t="shared" si="84"/>
        <v>509.95036037</v>
      </c>
      <c r="V1381" s="12">
        <f t="shared" si="84"/>
        <v>9.4940054299999996</v>
      </c>
      <c r="W1381" s="12">
        <f t="shared" si="84"/>
        <v>38.438232009999993</v>
      </c>
      <c r="X1381" s="12">
        <f t="shared" si="84"/>
        <v>314.24774419000005</v>
      </c>
      <c r="Y1381" s="12">
        <f t="shared" si="84"/>
        <v>1073.4413520099999</v>
      </c>
      <c r="Z1381" s="12">
        <f t="shared" si="84"/>
        <v>81.932153319999998</v>
      </c>
      <c r="AA1381" s="12">
        <f t="shared" si="84"/>
        <v>6471.1040191799993</v>
      </c>
      <c r="AB1381" s="12">
        <f t="shared" si="84"/>
        <v>1933.7104511599998</v>
      </c>
      <c r="AC1381" s="12">
        <f t="shared" si="84"/>
        <v>61.355273699999998</v>
      </c>
      <c r="AD1381" s="12">
        <f t="shared" si="84"/>
        <v>61.317773699999996</v>
      </c>
      <c r="AE1381" s="12">
        <f t="shared" si="84"/>
        <v>0</v>
      </c>
      <c r="AF1381" s="12">
        <f t="shared" si="84"/>
        <v>3.7499999999999999E-2</v>
      </c>
      <c r="AG1381" s="12">
        <f t="shared" si="84"/>
        <v>177.38623680000001</v>
      </c>
      <c r="AH1381" s="12">
        <f t="shared" si="84"/>
        <v>177.38623680000001</v>
      </c>
      <c r="AI1381" s="12">
        <f t="shared" si="84"/>
        <v>0</v>
      </c>
      <c r="AJ1381" s="12">
        <f t="shared" si="84"/>
        <v>152.18699624999999</v>
      </c>
      <c r="AK1381" s="12">
        <f t="shared" si="84"/>
        <v>390.92850675</v>
      </c>
      <c r="AL1381" s="12">
        <f t="shared" si="84"/>
        <v>564.07772951000004</v>
      </c>
      <c r="AM1381" s="12">
        <f t="shared" si="84"/>
        <v>550.61394451000001</v>
      </c>
      <c r="AN1381" s="12">
        <f t="shared" si="84"/>
        <v>0</v>
      </c>
      <c r="AO1381" s="12">
        <f t="shared" si="84"/>
        <v>13.463785</v>
      </c>
      <c r="AP1381" s="12">
        <f t="shared" si="84"/>
        <v>192.80228957</v>
      </c>
      <c r="AQ1381" s="12">
        <f t="shared" si="84"/>
        <v>181.70229093999998</v>
      </c>
      <c r="AR1381" s="12">
        <f t="shared" si="84"/>
        <v>11.09999863</v>
      </c>
      <c r="AS1381" s="12">
        <f t="shared" si="84"/>
        <v>178.22899423000001</v>
      </c>
      <c r="AT1381" s="12">
        <f t="shared" si="84"/>
        <v>935.10901331000014</v>
      </c>
      <c r="AU1381" s="12">
        <f t="shared" si="84"/>
        <v>1389.5299445999999</v>
      </c>
      <c r="AV1381" s="12">
        <f t="shared" si="84"/>
        <v>2043.4496766299999</v>
      </c>
      <c r="AW1381" s="12">
        <f t="shared" si="84"/>
        <v>3432.9796212299989</v>
      </c>
      <c r="AX1381" s="12">
        <f t="shared" si="84"/>
        <v>241.82088929999998</v>
      </c>
      <c r="AY1381" s="12">
        <f t="shared" si="84"/>
        <v>520.56605744000001</v>
      </c>
      <c r="AZ1381" s="12">
        <f t="shared" si="84"/>
        <v>2670.5926744899998</v>
      </c>
    </row>
    <row r="1382" spans="2:52" x14ac:dyDescent="0.25">
      <c r="B1382" s="14" t="s">
        <v>1064</v>
      </c>
    </row>
    <row r="1383" spans="2:52" x14ac:dyDescent="0.25">
      <c r="B1383" s="15" t="s">
        <v>1078</v>
      </c>
      <c r="C1383" s="28">
        <v>22.714064789999998</v>
      </c>
      <c r="D1383" s="28">
        <v>8.6960604500000009</v>
      </c>
      <c r="E1383" s="28">
        <v>4.3065694699999995</v>
      </c>
      <c r="F1383" s="28">
        <v>4.0875783500000002</v>
      </c>
      <c r="G1383" s="28">
        <v>0.30191263000000002</v>
      </c>
      <c r="H1383" s="28">
        <v>14.018004339999999</v>
      </c>
      <c r="I1383" s="28">
        <v>1.0770605</v>
      </c>
      <c r="J1383" s="28">
        <v>0.7211185</v>
      </c>
      <c r="K1383" s="28">
        <v>9.7587746400000004</v>
      </c>
      <c r="L1383" s="28">
        <v>2.4610506999999999</v>
      </c>
      <c r="M1383" s="28">
        <v>99.942032999999995</v>
      </c>
      <c r="N1383" s="28">
        <v>99.942032999999995</v>
      </c>
      <c r="O1383" s="28">
        <v>0</v>
      </c>
      <c r="P1383" s="28">
        <v>0</v>
      </c>
      <c r="Q1383" s="28">
        <v>0</v>
      </c>
      <c r="R1383" s="28">
        <v>122.65609778999999</v>
      </c>
      <c r="S1383" s="28">
        <v>57.964903920000005</v>
      </c>
      <c r="T1383" s="28">
        <v>3.57143027</v>
      </c>
      <c r="U1383" s="28">
        <v>6.5870958499999999</v>
      </c>
      <c r="V1383" s="28">
        <v>0</v>
      </c>
      <c r="W1383" s="28">
        <v>0</v>
      </c>
      <c r="X1383" s="28">
        <v>2.1111517400000004</v>
      </c>
      <c r="Y1383" s="28">
        <v>12.492863060000001</v>
      </c>
      <c r="Z1383" s="28">
        <v>0.61376273000000003</v>
      </c>
      <c r="AA1383" s="28">
        <v>83.341207570000009</v>
      </c>
      <c r="AB1383" s="28">
        <v>39.314890220000002</v>
      </c>
      <c r="AC1383" s="28">
        <v>0</v>
      </c>
      <c r="AD1383" s="28">
        <v>0</v>
      </c>
      <c r="AE1383" s="28">
        <v>0</v>
      </c>
      <c r="AF1383" s="28">
        <v>0</v>
      </c>
      <c r="AG1383" s="28">
        <v>0</v>
      </c>
      <c r="AH1383" s="28">
        <v>0</v>
      </c>
      <c r="AI1383" s="28">
        <v>0</v>
      </c>
      <c r="AJ1383" s="28">
        <v>12.611457029999999</v>
      </c>
      <c r="AK1383" s="28">
        <v>12.611457029999999</v>
      </c>
      <c r="AL1383" s="28">
        <v>6.4758517600000003</v>
      </c>
      <c r="AM1383" s="28">
        <v>6.4758517600000003</v>
      </c>
      <c r="AN1383" s="28">
        <v>0</v>
      </c>
      <c r="AO1383" s="28">
        <v>0</v>
      </c>
      <c r="AP1383" s="28">
        <v>3.2812318500000002</v>
      </c>
      <c r="AQ1383" s="28">
        <v>3.2812318500000002</v>
      </c>
      <c r="AR1383" s="28">
        <v>0</v>
      </c>
      <c r="AS1383" s="28">
        <v>12.564129579999999</v>
      </c>
      <c r="AT1383" s="28">
        <v>22.321213190000002</v>
      </c>
      <c r="AU1383" s="28">
        <v>29.605134059999997</v>
      </c>
      <c r="AV1383" s="28">
        <v>47.077449239999993</v>
      </c>
      <c r="AW1383" s="28">
        <v>76.68258329999999</v>
      </c>
      <c r="AX1383" s="28">
        <v>1.9549392400000001</v>
      </c>
      <c r="AY1383" s="28">
        <v>5.2246374900000001</v>
      </c>
      <c r="AZ1383" s="28">
        <v>69.503006569999997</v>
      </c>
    </row>
    <row r="1384" spans="2:52" x14ac:dyDescent="0.25">
      <c r="B1384" s="15" t="s">
        <v>1094</v>
      </c>
      <c r="C1384" s="28">
        <v>10.19528191</v>
      </c>
      <c r="D1384" s="28">
        <v>1.6637620899999999</v>
      </c>
      <c r="E1384" s="28">
        <v>0.72839631999999999</v>
      </c>
      <c r="F1384" s="28">
        <v>0.68323065000000005</v>
      </c>
      <c r="G1384" s="28">
        <v>0.25213511999999999</v>
      </c>
      <c r="H1384" s="28">
        <v>8.5315198199999998</v>
      </c>
      <c r="I1384" s="28">
        <v>0.75280738999999997</v>
      </c>
      <c r="J1384" s="28">
        <v>0.59964810000000002</v>
      </c>
      <c r="K1384" s="28">
        <v>6.8748782999999998</v>
      </c>
      <c r="L1384" s="28">
        <v>0.30418603000000005</v>
      </c>
      <c r="M1384" s="28">
        <v>88.850973740000001</v>
      </c>
      <c r="N1384" s="28">
        <v>88.773960000000002</v>
      </c>
      <c r="O1384" s="28">
        <v>7.7013740000000011E-2</v>
      </c>
      <c r="P1384" s="28">
        <v>0</v>
      </c>
      <c r="Q1384" s="28">
        <v>0</v>
      </c>
      <c r="R1384" s="28">
        <v>99.046255649999992</v>
      </c>
      <c r="S1384" s="28">
        <v>64.5054181</v>
      </c>
      <c r="T1384" s="28">
        <v>0.27881401</v>
      </c>
      <c r="U1384" s="28">
        <v>6.8755821900000003</v>
      </c>
      <c r="V1384" s="28">
        <v>0</v>
      </c>
      <c r="W1384" s="28">
        <v>0</v>
      </c>
      <c r="X1384" s="28">
        <v>4.8005293099999999</v>
      </c>
      <c r="Y1384" s="28">
        <v>13.57839834</v>
      </c>
      <c r="Z1384" s="28">
        <v>0</v>
      </c>
      <c r="AA1384" s="28">
        <v>90.038741950000002</v>
      </c>
      <c r="AB1384" s="28">
        <v>9.0075137000000005</v>
      </c>
      <c r="AC1384" s="28">
        <v>0</v>
      </c>
      <c r="AD1384" s="28">
        <v>0</v>
      </c>
      <c r="AE1384" s="28">
        <v>0</v>
      </c>
      <c r="AF1384" s="28">
        <v>0</v>
      </c>
      <c r="AG1384" s="28">
        <v>4.6059599999999996</v>
      </c>
      <c r="AH1384" s="28">
        <v>4.6059599999999996</v>
      </c>
      <c r="AI1384" s="28">
        <v>0</v>
      </c>
      <c r="AJ1384" s="28">
        <v>29.093409480000002</v>
      </c>
      <c r="AK1384" s="28">
        <v>33.699369480000001</v>
      </c>
      <c r="AL1384" s="28">
        <v>29.487673129999997</v>
      </c>
      <c r="AM1384" s="28">
        <v>29.487673129999997</v>
      </c>
      <c r="AN1384" s="28">
        <v>0</v>
      </c>
      <c r="AO1384" s="28">
        <v>0</v>
      </c>
      <c r="AP1384" s="28">
        <v>0</v>
      </c>
      <c r="AQ1384" s="28">
        <v>0</v>
      </c>
      <c r="AR1384" s="28">
        <v>0</v>
      </c>
      <c r="AS1384" s="28">
        <v>0</v>
      </c>
      <c r="AT1384" s="28">
        <v>29.487673129999997</v>
      </c>
      <c r="AU1384" s="28">
        <v>13.219210050000001</v>
      </c>
      <c r="AV1384" s="28">
        <v>31.724526019999999</v>
      </c>
      <c r="AW1384" s="28">
        <v>44.94373607</v>
      </c>
      <c r="AX1384" s="28">
        <v>1.0074369599999999</v>
      </c>
      <c r="AY1384" s="28">
        <v>16.440405890000001</v>
      </c>
      <c r="AZ1384" s="28">
        <v>27.495893219999999</v>
      </c>
    </row>
    <row r="1385" spans="2:52" x14ac:dyDescent="0.25">
      <c r="B1385" s="15" t="s">
        <v>1079</v>
      </c>
      <c r="C1385" s="28">
        <v>3.5259169300000002</v>
      </c>
      <c r="D1385" s="28">
        <v>1.3440327700000001</v>
      </c>
      <c r="E1385" s="28">
        <v>0.54806052000000005</v>
      </c>
      <c r="F1385" s="28">
        <v>0.58363312000000001</v>
      </c>
      <c r="G1385" s="28">
        <v>0.21233913000000001</v>
      </c>
      <c r="H1385" s="28">
        <v>2.1818841600000001</v>
      </c>
      <c r="I1385" s="28">
        <v>0.52253156000000001</v>
      </c>
      <c r="J1385" s="28">
        <v>0.91941869999999992</v>
      </c>
      <c r="K1385" s="28">
        <v>0.73993390000000003</v>
      </c>
      <c r="L1385" s="28">
        <v>0</v>
      </c>
      <c r="M1385" s="28">
        <v>80.610829499999994</v>
      </c>
      <c r="N1385" s="28">
        <v>80.539451</v>
      </c>
      <c r="O1385" s="28">
        <v>7.1378499999999998E-2</v>
      </c>
      <c r="P1385" s="28">
        <v>0</v>
      </c>
      <c r="Q1385" s="28">
        <v>0</v>
      </c>
      <c r="R1385" s="28">
        <v>84.136746430000002</v>
      </c>
      <c r="S1385" s="28">
        <v>49.544700319999997</v>
      </c>
      <c r="T1385" s="28">
        <v>0.29940207000000002</v>
      </c>
      <c r="U1385" s="28">
        <v>5.4615819999999999</v>
      </c>
      <c r="V1385" s="28">
        <v>0</v>
      </c>
      <c r="W1385" s="28">
        <v>0</v>
      </c>
      <c r="X1385" s="28">
        <v>1.972637</v>
      </c>
      <c r="Y1385" s="28">
        <v>9.3559590000000004</v>
      </c>
      <c r="Z1385" s="28">
        <v>0</v>
      </c>
      <c r="AA1385" s="28">
        <v>66.634280390000001</v>
      </c>
      <c r="AB1385" s="28">
        <v>17.502466039999998</v>
      </c>
      <c r="AC1385" s="28">
        <v>0</v>
      </c>
      <c r="AD1385" s="28">
        <v>0</v>
      </c>
      <c r="AE1385" s="28">
        <v>0</v>
      </c>
      <c r="AF1385" s="28">
        <v>0</v>
      </c>
      <c r="AG1385" s="28">
        <v>0</v>
      </c>
      <c r="AH1385" s="28">
        <v>0</v>
      </c>
      <c r="AI1385" s="28">
        <v>0</v>
      </c>
      <c r="AJ1385" s="28">
        <v>0</v>
      </c>
      <c r="AK1385" s="28">
        <v>0</v>
      </c>
      <c r="AL1385" s="28">
        <v>0.97014500000000004</v>
      </c>
      <c r="AM1385" s="28">
        <v>0.97014500000000004</v>
      </c>
      <c r="AN1385" s="28">
        <v>0</v>
      </c>
      <c r="AO1385" s="28">
        <v>0</v>
      </c>
      <c r="AP1385" s="28">
        <v>2.7549957799999998</v>
      </c>
      <c r="AQ1385" s="28">
        <v>2.7549957799999998</v>
      </c>
      <c r="AR1385" s="28">
        <v>0</v>
      </c>
      <c r="AS1385" s="28">
        <v>0</v>
      </c>
      <c r="AT1385" s="28">
        <v>3.7251407799999998</v>
      </c>
      <c r="AU1385" s="28">
        <v>13.77732526</v>
      </c>
      <c r="AV1385" s="28">
        <v>19.562019419999999</v>
      </c>
      <c r="AW1385" s="28">
        <v>33.339344679999996</v>
      </c>
      <c r="AX1385" s="28">
        <v>5.1522078000000002</v>
      </c>
      <c r="AY1385" s="28">
        <v>2.0746265500000001</v>
      </c>
      <c r="AZ1385" s="28">
        <v>26.112510330000003</v>
      </c>
    </row>
    <row r="1386" spans="2:52" x14ac:dyDescent="0.25">
      <c r="B1386" s="15" t="s">
        <v>1080</v>
      </c>
      <c r="C1386" s="28">
        <v>11.12114907</v>
      </c>
      <c r="D1386" s="28">
        <v>3.7808480599999998</v>
      </c>
      <c r="E1386" s="28">
        <v>1.7496723900000002</v>
      </c>
      <c r="F1386" s="28">
        <v>1.80620377</v>
      </c>
      <c r="G1386" s="28">
        <v>0.2249719</v>
      </c>
      <c r="H1386" s="28">
        <v>7.3403010100000001</v>
      </c>
      <c r="I1386" s="28">
        <v>0.51914998999999995</v>
      </c>
      <c r="J1386" s="28">
        <v>0.59616818000000005</v>
      </c>
      <c r="K1386" s="28">
        <v>5.6648411400000001</v>
      </c>
      <c r="L1386" s="28">
        <v>0.56014169999999996</v>
      </c>
      <c r="M1386" s="28">
        <v>96.422216000000006</v>
      </c>
      <c r="N1386" s="28">
        <v>96.422216000000006</v>
      </c>
      <c r="O1386" s="28">
        <v>0</v>
      </c>
      <c r="P1386" s="28">
        <v>0</v>
      </c>
      <c r="Q1386" s="28">
        <v>0</v>
      </c>
      <c r="R1386" s="28">
        <v>107.54336506999999</v>
      </c>
      <c r="S1386" s="28">
        <v>73.726054019999992</v>
      </c>
      <c r="T1386" s="28">
        <v>0.62154418</v>
      </c>
      <c r="U1386" s="28">
        <v>6.3143471099999999</v>
      </c>
      <c r="V1386" s="28">
        <v>0</v>
      </c>
      <c r="W1386" s="28">
        <v>0</v>
      </c>
      <c r="X1386" s="28">
        <v>1.6130034900000001</v>
      </c>
      <c r="Y1386" s="28">
        <v>9.1058218000000011</v>
      </c>
      <c r="Z1386" s="28">
        <v>0.3086238</v>
      </c>
      <c r="AA1386" s="28">
        <v>91.689394399999998</v>
      </c>
      <c r="AB1386" s="28">
        <v>15.853970670000001</v>
      </c>
      <c r="AC1386" s="28">
        <v>60.599125799999996</v>
      </c>
      <c r="AD1386" s="28">
        <v>60.599125799999996</v>
      </c>
      <c r="AE1386" s="28">
        <v>0</v>
      </c>
      <c r="AF1386" s="28">
        <v>0</v>
      </c>
      <c r="AG1386" s="28">
        <v>0</v>
      </c>
      <c r="AH1386" s="28">
        <v>0</v>
      </c>
      <c r="AI1386" s="28">
        <v>0</v>
      </c>
      <c r="AJ1386" s="28">
        <v>5.15410916</v>
      </c>
      <c r="AK1386" s="28">
        <v>65.75323496</v>
      </c>
      <c r="AL1386" s="28">
        <v>2.741689</v>
      </c>
      <c r="AM1386" s="28">
        <v>2.741689</v>
      </c>
      <c r="AN1386" s="28">
        <v>0</v>
      </c>
      <c r="AO1386" s="28">
        <v>0</v>
      </c>
      <c r="AP1386" s="28">
        <v>3.90935707</v>
      </c>
      <c r="AQ1386" s="28">
        <v>3.90935707</v>
      </c>
      <c r="AR1386" s="28">
        <v>0</v>
      </c>
      <c r="AS1386" s="28">
        <v>4.1050980099999999</v>
      </c>
      <c r="AT1386" s="28">
        <v>10.75614408</v>
      </c>
      <c r="AU1386" s="28">
        <v>70.851061549999997</v>
      </c>
      <c r="AV1386" s="28">
        <v>12.985373819999998</v>
      </c>
      <c r="AW1386" s="28">
        <v>83.836435370000004</v>
      </c>
      <c r="AX1386" s="28">
        <v>1.38865086</v>
      </c>
      <c r="AY1386" s="28">
        <v>60.865986219999996</v>
      </c>
      <c r="AZ1386" s="28">
        <v>21.581798289999998</v>
      </c>
    </row>
    <row r="1387" spans="2:52" x14ac:dyDescent="0.25">
      <c r="B1387" s="15" t="s">
        <v>1081</v>
      </c>
      <c r="C1387" s="28">
        <v>35.031838310000005</v>
      </c>
      <c r="D1387" s="28">
        <v>12.6308186</v>
      </c>
      <c r="E1387" s="28">
        <v>4.0991984800000001</v>
      </c>
      <c r="F1387" s="28">
        <v>7.8477598799999999</v>
      </c>
      <c r="G1387" s="28">
        <v>0.68386024000000001</v>
      </c>
      <c r="H1387" s="28">
        <v>22.40101971</v>
      </c>
      <c r="I1387" s="28">
        <v>2.60664425</v>
      </c>
      <c r="J1387" s="28">
        <v>7.4618747300000008</v>
      </c>
      <c r="K1387" s="28">
        <v>7.1102569000000004</v>
      </c>
      <c r="L1387" s="28">
        <v>5.22224383</v>
      </c>
      <c r="M1387" s="28">
        <v>124.51922485999999</v>
      </c>
      <c r="N1387" s="28">
        <v>124.177633</v>
      </c>
      <c r="O1387" s="28">
        <v>0.34159185999999997</v>
      </c>
      <c r="P1387" s="28">
        <v>0</v>
      </c>
      <c r="Q1387" s="28">
        <v>0</v>
      </c>
      <c r="R1387" s="28">
        <v>159.55106317000002</v>
      </c>
      <c r="S1387" s="28">
        <v>76.83629470999999</v>
      </c>
      <c r="T1387" s="28">
        <v>4.3430042699999998</v>
      </c>
      <c r="U1387" s="28">
        <v>11.68046036</v>
      </c>
      <c r="V1387" s="28">
        <v>0</v>
      </c>
      <c r="W1387" s="28">
        <v>0</v>
      </c>
      <c r="X1387" s="28">
        <v>2.5331358700000002</v>
      </c>
      <c r="Y1387" s="28">
        <v>29.810669989999997</v>
      </c>
      <c r="Z1387" s="28">
        <v>0</v>
      </c>
      <c r="AA1387" s="28">
        <v>125.20356519999999</v>
      </c>
      <c r="AB1387" s="28">
        <v>34.347497969999999</v>
      </c>
      <c r="AC1387" s="28">
        <v>0</v>
      </c>
      <c r="AD1387" s="28">
        <v>0</v>
      </c>
      <c r="AE1387" s="28">
        <v>0</v>
      </c>
      <c r="AF1387" s="28">
        <v>0</v>
      </c>
      <c r="AG1387" s="28">
        <v>0</v>
      </c>
      <c r="AH1387" s="28">
        <v>0</v>
      </c>
      <c r="AI1387" s="28">
        <v>0</v>
      </c>
      <c r="AJ1387" s="28">
        <v>7.4603910000000004</v>
      </c>
      <c r="AK1387" s="28">
        <v>7.4603910000000004</v>
      </c>
      <c r="AL1387" s="28">
        <v>12.39108637</v>
      </c>
      <c r="AM1387" s="28">
        <v>12.39108637</v>
      </c>
      <c r="AN1387" s="28">
        <v>0</v>
      </c>
      <c r="AO1387" s="28">
        <v>0</v>
      </c>
      <c r="AP1387" s="28">
        <v>0.54719561999999999</v>
      </c>
      <c r="AQ1387" s="28">
        <v>0.54719561999999999</v>
      </c>
      <c r="AR1387" s="28">
        <v>0</v>
      </c>
      <c r="AS1387" s="28">
        <v>0</v>
      </c>
      <c r="AT1387" s="28">
        <v>12.938281989999998</v>
      </c>
      <c r="AU1387" s="28">
        <v>28.86960698</v>
      </c>
      <c r="AV1387" s="28">
        <v>108.52298256</v>
      </c>
      <c r="AW1387" s="28">
        <v>137.39258953999999</v>
      </c>
      <c r="AX1387" s="28">
        <v>2.0081755500000003</v>
      </c>
      <c r="AY1387" s="28">
        <v>7.3702154999999996</v>
      </c>
      <c r="AZ1387" s="28">
        <v>128.01419848999998</v>
      </c>
    </row>
    <row r="1388" spans="2:52" x14ac:dyDescent="0.25">
      <c r="B1388" s="15" t="s">
        <v>1082</v>
      </c>
      <c r="C1388" s="28">
        <v>21.850519920000004</v>
      </c>
      <c r="D1388" s="28">
        <v>10.40547385</v>
      </c>
      <c r="E1388" s="28">
        <v>2.6007958499999995</v>
      </c>
      <c r="F1388" s="28">
        <v>7.0886457699999994</v>
      </c>
      <c r="G1388" s="28">
        <v>0.71603222999999994</v>
      </c>
      <c r="H1388" s="28">
        <v>11.44504607</v>
      </c>
      <c r="I1388" s="28">
        <v>2.0223572999999999</v>
      </c>
      <c r="J1388" s="28">
        <v>1.64433969</v>
      </c>
      <c r="K1388" s="28">
        <v>6.5545681</v>
      </c>
      <c r="L1388" s="28">
        <v>1.2237809799999999</v>
      </c>
      <c r="M1388" s="28">
        <v>190.33322180000002</v>
      </c>
      <c r="N1388" s="28">
        <v>190.20343299999999</v>
      </c>
      <c r="O1388" s="28">
        <v>0.12978880000000001</v>
      </c>
      <c r="P1388" s="28">
        <v>0</v>
      </c>
      <c r="Q1388" s="28">
        <v>0</v>
      </c>
      <c r="R1388" s="28">
        <v>212.18374172000003</v>
      </c>
      <c r="S1388" s="28">
        <v>63.638995270000002</v>
      </c>
      <c r="T1388" s="28">
        <v>1.8819487800000001</v>
      </c>
      <c r="U1388" s="28">
        <v>11.070628409999999</v>
      </c>
      <c r="V1388" s="28">
        <v>0</v>
      </c>
      <c r="W1388" s="28">
        <v>5.0653017999999994</v>
      </c>
      <c r="X1388" s="28">
        <v>18.294260309999999</v>
      </c>
      <c r="Y1388" s="28">
        <v>36.769460479999999</v>
      </c>
      <c r="Z1388" s="28">
        <v>0</v>
      </c>
      <c r="AA1388" s="28">
        <v>136.72059505000001</v>
      </c>
      <c r="AB1388" s="28">
        <v>75.46314667</v>
      </c>
      <c r="AC1388" s="28">
        <v>0</v>
      </c>
      <c r="AD1388" s="28">
        <v>0</v>
      </c>
      <c r="AE1388" s="28">
        <v>0</v>
      </c>
      <c r="AF1388" s="28">
        <v>0</v>
      </c>
      <c r="AG1388" s="28">
        <v>0</v>
      </c>
      <c r="AH1388" s="28">
        <v>0</v>
      </c>
      <c r="AI1388" s="28">
        <v>0</v>
      </c>
      <c r="AJ1388" s="28">
        <v>1.12385074</v>
      </c>
      <c r="AK1388" s="28">
        <v>1.12385074</v>
      </c>
      <c r="AL1388" s="28">
        <v>16.857766559999998</v>
      </c>
      <c r="AM1388" s="28">
        <v>16.857766559999998</v>
      </c>
      <c r="AN1388" s="28">
        <v>0</v>
      </c>
      <c r="AO1388" s="28">
        <v>0</v>
      </c>
      <c r="AP1388" s="28">
        <v>3.3474460000000001</v>
      </c>
      <c r="AQ1388" s="28">
        <v>3.3474460000000001</v>
      </c>
      <c r="AR1388" s="28">
        <v>0</v>
      </c>
      <c r="AS1388" s="28">
        <v>0</v>
      </c>
      <c r="AT1388" s="28">
        <v>20.20521256</v>
      </c>
      <c r="AU1388" s="28">
        <v>56.381784850000003</v>
      </c>
      <c r="AV1388" s="28">
        <v>107.77710254</v>
      </c>
      <c r="AW1388" s="28">
        <v>164.15888739000002</v>
      </c>
      <c r="AX1388" s="28">
        <v>7.2312649900000006</v>
      </c>
      <c r="AY1388" s="28">
        <v>31.182720710000002</v>
      </c>
      <c r="AZ1388" s="28">
        <v>125.74490168999999</v>
      </c>
    </row>
    <row r="1389" spans="2:52" x14ac:dyDescent="0.25">
      <c r="B1389" s="15" t="s">
        <v>1083</v>
      </c>
      <c r="C1389" s="28">
        <v>14.40213112</v>
      </c>
      <c r="D1389" s="28">
        <v>2.7301589299999995</v>
      </c>
      <c r="E1389" s="28">
        <v>1.0739502599999999</v>
      </c>
      <c r="F1389" s="28">
        <v>1.3660298899999999</v>
      </c>
      <c r="G1389" s="28">
        <v>0.29017878000000003</v>
      </c>
      <c r="H1389" s="28">
        <v>11.67197219</v>
      </c>
      <c r="I1389" s="28">
        <v>0.40011016999999999</v>
      </c>
      <c r="J1389" s="28">
        <v>1.00097006</v>
      </c>
      <c r="K1389" s="28">
        <v>9.8017508499999995</v>
      </c>
      <c r="L1389" s="28">
        <v>0.46914110999999997</v>
      </c>
      <c r="M1389" s="28">
        <v>80.420570269999999</v>
      </c>
      <c r="N1389" s="28">
        <v>80.184364000000002</v>
      </c>
      <c r="O1389" s="28">
        <v>0</v>
      </c>
      <c r="P1389" s="28">
        <v>0.23620627</v>
      </c>
      <c r="Q1389" s="28">
        <v>0</v>
      </c>
      <c r="R1389" s="28">
        <v>94.822701390000006</v>
      </c>
      <c r="S1389" s="28">
        <v>33.147770219999998</v>
      </c>
      <c r="T1389" s="28">
        <v>1.9105251200000002</v>
      </c>
      <c r="U1389" s="28">
        <v>7.5139189999999996</v>
      </c>
      <c r="V1389" s="28">
        <v>7.72</v>
      </c>
      <c r="W1389" s="28">
        <v>12.3575</v>
      </c>
      <c r="X1389" s="28">
        <v>2.3075860000000001</v>
      </c>
      <c r="Y1389" s="28">
        <v>10.889488</v>
      </c>
      <c r="Z1389" s="28">
        <v>0.55934812</v>
      </c>
      <c r="AA1389" s="28">
        <v>76.406136460000013</v>
      </c>
      <c r="AB1389" s="28">
        <v>18.41656493</v>
      </c>
      <c r="AC1389" s="28">
        <v>0.55998290000000006</v>
      </c>
      <c r="AD1389" s="28">
        <v>0.55998290000000006</v>
      </c>
      <c r="AE1389" s="28">
        <v>0</v>
      </c>
      <c r="AF1389" s="28">
        <v>0</v>
      </c>
      <c r="AG1389" s="28">
        <v>0</v>
      </c>
      <c r="AH1389" s="28">
        <v>0</v>
      </c>
      <c r="AI1389" s="28">
        <v>0</v>
      </c>
      <c r="AJ1389" s="28">
        <v>0</v>
      </c>
      <c r="AK1389" s="28">
        <v>0.55998290000000006</v>
      </c>
      <c r="AL1389" s="28">
        <v>0.34</v>
      </c>
      <c r="AM1389" s="28">
        <v>0.34</v>
      </c>
      <c r="AN1389" s="28">
        <v>0</v>
      </c>
      <c r="AO1389" s="28">
        <v>0</v>
      </c>
      <c r="AP1389" s="28">
        <v>1.39582893</v>
      </c>
      <c r="AQ1389" s="28">
        <v>1.39582893</v>
      </c>
      <c r="AR1389" s="28">
        <v>0</v>
      </c>
      <c r="AS1389" s="28">
        <v>0</v>
      </c>
      <c r="AT1389" s="28">
        <v>1.7358289299999998</v>
      </c>
      <c r="AU1389" s="28">
        <v>17.240718899999997</v>
      </c>
      <c r="AV1389" s="28">
        <v>12.803891160000001</v>
      </c>
      <c r="AW1389" s="28">
        <v>30.04461006</v>
      </c>
      <c r="AX1389" s="28">
        <v>1.6830000000000001</v>
      </c>
      <c r="AY1389" s="28">
        <v>3.0005329999999999</v>
      </c>
      <c r="AZ1389" s="28">
        <v>25.36107706</v>
      </c>
    </row>
    <row r="1390" spans="2:52" x14ac:dyDescent="0.25">
      <c r="B1390" s="15" t="s">
        <v>1084</v>
      </c>
      <c r="C1390" s="28">
        <v>15.13165609</v>
      </c>
      <c r="D1390" s="28">
        <v>3.9510420700000002</v>
      </c>
      <c r="E1390" s="28">
        <v>1.4112810200000001</v>
      </c>
      <c r="F1390" s="28">
        <v>2.1456063700000003</v>
      </c>
      <c r="G1390" s="28">
        <v>0.39415467999999998</v>
      </c>
      <c r="H1390" s="28">
        <v>11.18061402</v>
      </c>
      <c r="I1390" s="28">
        <v>2.2052100600000002</v>
      </c>
      <c r="J1390" s="28">
        <v>1.2280536100000001</v>
      </c>
      <c r="K1390" s="28">
        <v>6.5443163099999992</v>
      </c>
      <c r="L1390" s="28">
        <v>1.2030340400000001</v>
      </c>
      <c r="M1390" s="28">
        <v>98.60612467</v>
      </c>
      <c r="N1390" s="28">
        <v>98.549131000000003</v>
      </c>
      <c r="O1390" s="28">
        <v>5.6993669999999996E-2</v>
      </c>
      <c r="P1390" s="28">
        <v>0</v>
      </c>
      <c r="Q1390" s="28">
        <v>0</v>
      </c>
      <c r="R1390" s="28">
        <v>113.73778076000001</v>
      </c>
      <c r="S1390" s="28">
        <v>54.385313279999998</v>
      </c>
      <c r="T1390" s="28">
        <v>1.6860946000000001</v>
      </c>
      <c r="U1390" s="28">
        <v>6.0048560499999999</v>
      </c>
      <c r="V1390" s="28">
        <v>0</v>
      </c>
      <c r="W1390" s="28">
        <v>0.86655953000000008</v>
      </c>
      <c r="X1390" s="28">
        <v>1.4889203100000001</v>
      </c>
      <c r="Y1390" s="28">
        <v>8.9437139999999999</v>
      </c>
      <c r="Z1390" s="28">
        <v>0</v>
      </c>
      <c r="AA1390" s="28">
        <v>73.375457770000011</v>
      </c>
      <c r="AB1390" s="28">
        <v>40.362322989999996</v>
      </c>
      <c r="AC1390" s="28">
        <v>0</v>
      </c>
      <c r="AD1390" s="28">
        <v>0</v>
      </c>
      <c r="AE1390" s="28">
        <v>0</v>
      </c>
      <c r="AF1390" s="28">
        <v>0</v>
      </c>
      <c r="AG1390" s="28">
        <v>0</v>
      </c>
      <c r="AH1390" s="28">
        <v>0</v>
      </c>
      <c r="AI1390" s="28">
        <v>0</v>
      </c>
      <c r="AJ1390" s="28">
        <v>8.8342318100000004</v>
      </c>
      <c r="AK1390" s="28">
        <v>8.8342318100000004</v>
      </c>
      <c r="AL1390" s="28">
        <v>3.0101011</v>
      </c>
      <c r="AM1390" s="28">
        <v>3.0101011</v>
      </c>
      <c r="AN1390" s="28">
        <v>0</v>
      </c>
      <c r="AO1390" s="28">
        <v>0</v>
      </c>
      <c r="AP1390" s="28">
        <v>2.3391762200000001</v>
      </c>
      <c r="AQ1390" s="28">
        <v>2.3391762200000001</v>
      </c>
      <c r="AR1390" s="28">
        <v>0</v>
      </c>
      <c r="AS1390" s="28">
        <v>0</v>
      </c>
      <c r="AT1390" s="28">
        <v>5.3492773200000006</v>
      </c>
      <c r="AU1390" s="28">
        <v>43.847277479999995</v>
      </c>
      <c r="AV1390" s="28">
        <v>66.305509409999999</v>
      </c>
      <c r="AW1390" s="28">
        <v>110.15278689</v>
      </c>
      <c r="AX1390" s="28">
        <v>7.5796152499999998</v>
      </c>
      <c r="AY1390" s="28">
        <v>4.56224205</v>
      </c>
      <c r="AZ1390" s="28">
        <v>98.010929590000003</v>
      </c>
    </row>
    <row r="1391" spans="2:52" x14ac:dyDescent="0.25">
      <c r="B1391" s="15" t="s">
        <v>1085</v>
      </c>
      <c r="C1391" s="28">
        <v>20.19030407</v>
      </c>
      <c r="D1391" s="28">
        <v>4.4630442299999995</v>
      </c>
      <c r="E1391" s="28">
        <v>2.4761114399999999</v>
      </c>
      <c r="F1391" s="28">
        <v>1.66018245</v>
      </c>
      <c r="G1391" s="28">
        <v>0.32675034000000003</v>
      </c>
      <c r="H1391" s="28">
        <v>15.72725984</v>
      </c>
      <c r="I1391" s="28">
        <v>2.4400094300000004</v>
      </c>
      <c r="J1391" s="28">
        <v>8.0584361799999993</v>
      </c>
      <c r="K1391" s="28">
        <v>4.6855456699999998</v>
      </c>
      <c r="L1391" s="28">
        <v>0.54326856000000001</v>
      </c>
      <c r="M1391" s="28">
        <v>99.289512000000002</v>
      </c>
      <c r="N1391" s="28">
        <v>99.289512000000002</v>
      </c>
      <c r="O1391" s="28">
        <v>0</v>
      </c>
      <c r="P1391" s="28">
        <v>0</v>
      </c>
      <c r="Q1391" s="28">
        <v>0</v>
      </c>
      <c r="R1391" s="28">
        <v>119.47981607</v>
      </c>
      <c r="S1391" s="28">
        <v>69.096227939999991</v>
      </c>
      <c r="T1391" s="28">
        <v>0.66</v>
      </c>
      <c r="U1391" s="28">
        <v>9.2740209999999994</v>
      </c>
      <c r="V1391" s="28">
        <v>0</v>
      </c>
      <c r="W1391" s="28">
        <v>0</v>
      </c>
      <c r="X1391" s="28">
        <v>2.7471580099999997</v>
      </c>
      <c r="Y1391" s="28">
        <v>12.293760000000001</v>
      </c>
      <c r="Z1391" s="28">
        <v>0.50131592999999997</v>
      </c>
      <c r="AA1391" s="28">
        <v>94.57248288000001</v>
      </c>
      <c r="AB1391" s="28">
        <v>24.907333190000003</v>
      </c>
      <c r="AC1391" s="28">
        <v>0</v>
      </c>
      <c r="AD1391" s="28">
        <v>0</v>
      </c>
      <c r="AE1391" s="28">
        <v>0</v>
      </c>
      <c r="AF1391" s="28">
        <v>0</v>
      </c>
      <c r="AG1391" s="28">
        <v>0</v>
      </c>
      <c r="AH1391" s="28">
        <v>0</v>
      </c>
      <c r="AI1391" s="28">
        <v>0</v>
      </c>
      <c r="AJ1391" s="28">
        <v>0</v>
      </c>
      <c r="AK1391" s="28">
        <v>0</v>
      </c>
      <c r="AL1391" s="28">
        <v>5.8164050500000002</v>
      </c>
      <c r="AM1391" s="28">
        <v>5.8164050500000002</v>
      </c>
      <c r="AN1391" s="28">
        <v>0</v>
      </c>
      <c r="AO1391" s="28">
        <v>0</v>
      </c>
      <c r="AP1391" s="28">
        <v>1.4594956499999998</v>
      </c>
      <c r="AQ1391" s="28">
        <v>1.4594956499999998</v>
      </c>
      <c r="AR1391" s="28">
        <v>0</v>
      </c>
      <c r="AS1391" s="28">
        <v>0</v>
      </c>
      <c r="AT1391" s="28">
        <v>7.2759006999999993</v>
      </c>
      <c r="AU1391" s="28">
        <v>17.631432490000002</v>
      </c>
      <c r="AV1391" s="28">
        <v>70.9515186</v>
      </c>
      <c r="AW1391" s="28">
        <v>88.582951089999995</v>
      </c>
      <c r="AX1391" s="28">
        <v>8.7861770000000006E-2</v>
      </c>
      <c r="AY1391" s="28">
        <v>20.11268948</v>
      </c>
      <c r="AZ1391" s="28">
        <v>68.382399840000005</v>
      </c>
    </row>
    <row r="1392" spans="2:52" x14ac:dyDescent="0.25">
      <c r="B1392" s="15" t="s">
        <v>1086</v>
      </c>
      <c r="C1392" s="28">
        <v>4.1277685799999997</v>
      </c>
      <c r="D1392" s="28">
        <v>2.3984748700000003</v>
      </c>
      <c r="E1392" s="28">
        <v>1.2371427800000001</v>
      </c>
      <c r="F1392" s="28">
        <v>0.93308838999999999</v>
      </c>
      <c r="G1392" s="28">
        <v>0.22824370000000002</v>
      </c>
      <c r="H1392" s="28">
        <v>1.7292937099999999</v>
      </c>
      <c r="I1392" s="28">
        <v>0.18351357999999998</v>
      </c>
      <c r="J1392" s="28">
        <v>0.60882000000000003</v>
      </c>
      <c r="K1392" s="28">
        <v>0.84578600000000004</v>
      </c>
      <c r="L1392" s="28">
        <v>9.1174130000000006E-2</v>
      </c>
      <c r="M1392" s="28">
        <v>168.84292019</v>
      </c>
      <c r="N1392" s="28">
        <v>168.81965199999999</v>
      </c>
      <c r="O1392" s="28">
        <v>2.3268189999999998E-2</v>
      </c>
      <c r="P1392" s="28">
        <v>0</v>
      </c>
      <c r="Q1392" s="28">
        <v>0</v>
      </c>
      <c r="R1392" s="28">
        <v>172.97068877000001</v>
      </c>
      <c r="S1392" s="28">
        <v>90.926846620000006</v>
      </c>
      <c r="T1392" s="28">
        <v>0.495139</v>
      </c>
      <c r="U1392" s="28">
        <v>10.491422160000001</v>
      </c>
      <c r="V1392" s="28">
        <v>0</v>
      </c>
      <c r="W1392" s="28">
        <v>0</v>
      </c>
      <c r="X1392" s="28">
        <v>9.3762923699999998</v>
      </c>
      <c r="Y1392" s="28">
        <v>7.4779993499999993</v>
      </c>
      <c r="Z1392" s="28">
        <v>2.6326006099999999</v>
      </c>
      <c r="AA1392" s="28">
        <v>121.40030011</v>
      </c>
      <c r="AB1392" s="28">
        <v>51.570388659999999</v>
      </c>
      <c r="AC1392" s="28">
        <v>0</v>
      </c>
      <c r="AD1392" s="28">
        <v>0</v>
      </c>
      <c r="AE1392" s="28">
        <v>0</v>
      </c>
      <c r="AF1392" s="28">
        <v>0</v>
      </c>
      <c r="AG1392" s="28">
        <v>0</v>
      </c>
      <c r="AH1392" s="28">
        <v>0</v>
      </c>
      <c r="AI1392" s="28">
        <v>0</v>
      </c>
      <c r="AJ1392" s="28">
        <v>6.7238599599999995</v>
      </c>
      <c r="AK1392" s="28">
        <v>6.7238599599999995</v>
      </c>
      <c r="AL1392" s="28">
        <v>4.0518065299999995</v>
      </c>
      <c r="AM1392" s="28">
        <v>4.0518065299999995</v>
      </c>
      <c r="AN1392" s="28">
        <v>0</v>
      </c>
      <c r="AO1392" s="28">
        <v>0</v>
      </c>
      <c r="AP1392" s="28">
        <v>9.1468004499999989</v>
      </c>
      <c r="AQ1392" s="28">
        <v>9.1468004499999989</v>
      </c>
      <c r="AR1392" s="28">
        <v>0</v>
      </c>
      <c r="AS1392" s="28">
        <v>0</v>
      </c>
      <c r="AT1392" s="28">
        <v>13.198606979999999</v>
      </c>
      <c r="AU1392" s="28">
        <v>45.095641640000004</v>
      </c>
      <c r="AV1392" s="28">
        <v>28.777341879999998</v>
      </c>
      <c r="AW1392" s="28">
        <v>73.872983519999991</v>
      </c>
      <c r="AX1392" s="28">
        <v>0.124163</v>
      </c>
      <c r="AY1392" s="28">
        <v>2.2666165299999999</v>
      </c>
      <c r="AZ1392" s="28">
        <v>71.482203989999988</v>
      </c>
    </row>
    <row r="1393" spans="2:52" x14ac:dyDescent="0.25">
      <c r="B1393" s="15" t="s">
        <v>1087</v>
      </c>
      <c r="C1393" s="28">
        <v>19.844184980000001</v>
      </c>
      <c r="D1393" s="28">
        <v>9.2646040700000007</v>
      </c>
      <c r="E1393" s="28">
        <v>2.4879409799999999</v>
      </c>
      <c r="F1393" s="28">
        <v>6.3122095099999997</v>
      </c>
      <c r="G1393" s="28">
        <v>0.46445358000000003</v>
      </c>
      <c r="H1393" s="28">
        <v>10.579580910000001</v>
      </c>
      <c r="I1393" s="28">
        <v>1.0238585099999999</v>
      </c>
      <c r="J1393" s="28">
        <v>0.98360341000000007</v>
      </c>
      <c r="K1393" s="28">
        <v>8.336363519999999</v>
      </c>
      <c r="L1393" s="28">
        <v>0.23575546999999999</v>
      </c>
      <c r="M1393" s="28">
        <v>126.51132912</v>
      </c>
      <c r="N1393" s="28">
        <v>126.296595</v>
      </c>
      <c r="O1393" s="28">
        <v>0.21473412</v>
      </c>
      <c r="P1393" s="28">
        <v>0</v>
      </c>
      <c r="Q1393" s="28">
        <v>0</v>
      </c>
      <c r="R1393" s="28">
        <v>146.35551409999999</v>
      </c>
      <c r="S1393" s="28">
        <v>60.62593304</v>
      </c>
      <c r="T1393" s="28">
        <v>1.22552784</v>
      </c>
      <c r="U1393" s="28">
        <v>7.0673637699999992</v>
      </c>
      <c r="V1393" s="28">
        <v>8.9599999999999999E-2</v>
      </c>
      <c r="W1393" s="28">
        <v>2.94232731</v>
      </c>
      <c r="X1393" s="28">
        <v>4.9773690799999999</v>
      </c>
      <c r="Y1393" s="28">
        <v>12.40785756</v>
      </c>
      <c r="Z1393" s="28">
        <v>0.22657358999999999</v>
      </c>
      <c r="AA1393" s="28">
        <v>89.562552190000019</v>
      </c>
      <c r="AB1393" s="28">
        <v>56.792961909999995</v>
      </c>
      <c r="AC1393" s="28">
        <v>0</v>
      </c>
      <c r="AD1393" s="28">
        <v>0</v>
      </c>
      <c r="AE1393" s="28">
        <v>0</v>
      </c>
      <c r="AF1393" s="28">
        <v>0</v>
      </c>
      <c r="AG1393" s="28">
        <v>0</v>
      </c>
      <c r="AH1393" s="28">
        <v>0</v>
      </c>
      <c r="AI1393" s="28">
        <v>0</v>
      </c>
      <c r="AJ1393" s="28">
        <v>4.1693801500000003</v>
      </c>
      <c r="AK1393" s="28">
        <v>4.1693801500000003</v>
      </c>
      <c r="AL1393" s="28">
        <v>10.078935830000001</v>
      </c>
      <c r="AM1393" s="28">
        <v>10.078935830000001</v>
      </c>
      <c r="AN1393" s="28">
        <v>0</v>
      </c>
      <c r="AO1393" s="28">
        <v>0</v>
      </c>
      <c r="AP1393" s="28">
        <v>2.2467166499999998</v>
      </c>
      <c r="AQ1393" s="28">
        <v>2.2467166499999998</v>
      </c>
      <c r="AR1393" s="28">
        <v>0</v>
      </c>
      <c r="AS1393" s="28">
        <v>2.3052374599999998</v>
      </c>
      <c r="AT1393" s="28">
        <v>14.630889940000001</v>
      </c>
      <c r="AU1393" s="28">
        <v>46.331452120000002</v>
      </c>
      <c r="AV1393" s="28">
        <v>62.545832920000002</v>
      </c>
      <c r="AW1393" s="28">
        <v>108.87728504</v>
      </c>
      <c r="AX1393" s="28">
        <v>2.8935694600000001</v>
      </c>
      <c r="AY1393" s="28">
        <v>15.39936806</v>
      </c>
      <c r="AZ1393" s="28">
        <v>90.584347519999994</v>
      </c>
    </row>
    <row r="1394" spans="2:52" x14ac:dyDescent="0.25">
      <c r="B1394" s="15" t="s">
        <v>1088</v>
      </c>
      <c r="C1394" s="28">
        <v>36.884696009999999</v>
      </c>
      <c r="D1394" s="28">
        <v>10.025713139999999</v>
      </c>
      <c r="E1394" s="28">
        <v>4.6075602099999999</v>
      </c>
      <c r="F1394" s="28">
        <v>4.9966973499999998</v>
      </c>
      <c r="G1394" s="28">
        <v>0.42145558</v>
      </c>
      <c r="H1394" s="28">
        <v>26.858982869999998</v>
      </c>
      <c r="I1394" s="28">
        <v>1.65842029</v>
      </c>
      <c r="J1394" s="28">
        <v>1.38069876</v>
      </c>
      <c r="K1394" s="28">
        <v>7.7617666700000001</v>
      </c>
      <c r="L1394" s="28">
        <v>16.058097150000002</v>
      </c>
      <c r="M1394" s="28">
        <v>111.59268628</v>
      </c>
      <c r="N1394" s="28">
        <v>111.50838</v>
      </c>
      <c r="O1394" s="28">
        <v>2.7306279999999999E-2</v>
      </c>
      <c r="P1394" s="28">
        <v>0</v>
      </c>
      <c r="Q1394" s="28">
        <v>5.7000000000000002E-2</v>
      </c>
      <c r="R1394" s="28">
        <v>148.47738228999998</v>
      </c>
      <c r="S1394" s="28">
        <v>91.327845260000004</v>
      </c>
      <c r="T1394" s="28">
        <v>1.18763299</v>
      </c>
      <c r="U1394" s="28">
        <v>10.66215699</v>
      </c>
      <c r="V1394" s="28">
        <v>0</v>
      </c>
      <c r="W1394" s="28">
        <v>0</v>
      </c>
      <c r="X1394" s="28">
        <v>12.95749608</v>
      </c>
      <c r="Y1394" s="28">
        <v>28.960295940000002</v>
      </c>
      <c r="Z1394" s="28">
        <v>0</v>
      </c>
      <c r="AA1394" s="28">
        <v>145.09542725999998</v>
      </c>
      <c r="AB1394" s="28">
        <v>3.3819550300000003</v>
      </c>
      <c r="AC1394" s="28">
        <v>0</v>
      </c>
      <c r="AD1394" s="28">
        <v>0</v>
      </c>
      <c r="AE1394" s="28">
        <v>0</v>
      </c>
      <c r="AF1394" s="28">
        <v>0</v>
      </c>
      <c r="AG1394" s="28">
        <v>0</v>
      </c>
      <c r="AH1394" s="28">
        <v>0</v>
      </c>
      <c r="AI1394" s="28">
        <v>0</v>
      </c>
      <c r="AJ1394" s="28">
        <v>11.479425529999999</v>
      </c>
      <c r="AK1394" s="28">
        <v>11.479425529999999</v>
      </c>
      <c r="AL1394" s="28">
        <v>2.5039529100000002</v>
      </c>
      <c r="AM1394" s="28">
        <v>2.5039529100000002</v>
      </c>
      <c r="AN1394" s="28">
        <v>0</v>
      </c>
      <c r="AO1394" s="28">
        <v>0</v>
      </c>
      <c r="AP1394" s="28">
        <v>0</v>
      </c>
      <c r="AQ1394" s="28">
        <v>0</v>
      </c>
      <c r="AR1394" s="28">
        <v>0</v>
      </c>
      <c r="AS1394" s="28">
        <v>0</v>
      </c>
      <c r="AT1394" s="28">
        <v>2.5039529100000002</v>
      </c>
      <c r="AU1394" s="28">
        <v>12.35742765</v>
      </c>
      <c r="AV1394" s="28">
        <v>17.36627541</v>
      </c>
      <c r="AW1394" s="28">
        <v>29.723703059999998</v>
      </c>
      <c r="AX1394" s="28">
        <v>1.90287658</v>
      </c>
      <c r="AY1394" s="28">
        <v>8.4837340700000006</v>
      </c>
      <c r="AZ1394" s="28">
        <v>19.33709241</v>
      </c>
    </row>
    <row r="1395" spans="2:52" x14ac:dyDescent="0.25">
      <c r="B1395" s="15" t="s">
        <v>937</v>
      </c>
      <c r="C1395" s="28">
        <v>3.9940926200000004</v>
      </c>
      <c r="D1395" s="28">
        <v>1.4842255300000002</v>
      </c>
      <c r="E1395" s="28">
        <v>0.49202688999999999</v>
      </c>
      <c r="F1395" s="28">
        <v>0.84646554000000007</v>
      </c>
      <c r="G1395" s="28">
        <v>0.1457331</v>
      </c>
      <c r="H1395" s="28">
        <v>2.5098670900000002</v>
      </c>
      <c r="I1395" s="28">
        <v>0.45505957000000002</v>
      </c>
      <c r="J1395" s="28">
        <v>0.45444859000000004</v>
      </c>
      <c r="K1395" s="28">
        <v>1.2712874999999999</v>
      </c>
      <c r="L1395" s="28">
        <v>0.32907143</v>
      </c>
      <c r="M1395" s="28">
        <v>114.26736256000001</v>
      </c>
      <c r="N1395" s="28">
        <v>113.955718</v>
      </c>
      <c r="O1395" s="28">
        <v>0</v>
      </c>
      <c r="P1395" s="28">
        <v>0</v>
      </c>
      <c r="Q1395" s="28">
        <v>0.31164456000000001</v>
      </c>
      <c r="R1395" s="28">
        <v>118.26145518000001</v>
      </c>
      <c r="S1395" s="28">
        <v>39.256990979999998</v>
      </c>
      <c r="T1395" s="28">
        <v>0.37510030999999999</v>
      </c>
      <c r="U1395" s="28">
        <v>6.5070968600000008</v>
      </c>
      <c r="V1395" s="28">
        <v>0</v>
      </c>
      <c r="W1395" s="28">
        <v>0</v>
      </c>
      <c r="X1395" s="28">
        <v>4.6633275699999999</v>
      </c>
      <c r="Y1395" s="28">
        <v>10.753708880000001</v>
      </c>
      <c r="Z1395" s="28">
        <v>0</v>
      </c>
      <c r="AA1395" s="28">
        <v>61.5562246</v>
      </c>
      <c r="AB1395" s="28">
        <v>56.705230580000006</v>
      </c>
      <c r="AC1395" s="28">
        <v>0</v>
      </c>
      <c r="AD1395" s="28">
        <v>0</v>
      </c>
      <c r="AE1395" s="28">
        <v>0</v>
      </c>
      <c r="AF1395" s="28">
        <v>0</v>
      </c>
      <c r="AG1395" s="28">
        <v>0</v>
      </c>
      <c r="AH1395" s="28">
        <v>0</v>
      </c>
      <c r="AI1395" s="28">
        <v>0</v>
      </c>
      <c r="AJ1395" s="28">
        <v>2.2868788700000002</v>
      </c>
      <c r="AK1395" s="28">
        <v>2.2868788700000002</v>
      </c>
      <c r="AL1395" s="28">
        <v>17.937621710000002</v>
      </c>
      <c r="AM1395" s="28">
        <v>17.937621710000002</v>
      </c>
      <c r="AN1395" s="28">
        <v>0</v>
      </c>
      <c r="AO1395" s="28">
        <v>0</v>
      </c>
      <c r="AP1395" s="28">
        <v>0</v>
      </c>
      <c r="AQ1395" s="28">
        <v>0</v>
      </c>
      <c r="AR1395" s="28">
        <v>0</v>
      </c>
      <c r="AS1395" s="28">
        <v>0</v>
      </c>
      <c r="AT1395" s="28">
        <v>17.937621710000002</v>
      </c>
      <c r="AU1395" s="28">
        <v>41.054487739999999</v>
      </c>
      <c r="AV1395" s="28">
        <v>32.277685859999998</v>
      </c>
      <c r="AW1395" s="28">
        <v>73.332173600000004</v>
      </c>
      <c r="AX1395" s="28">
        <v>3.008773E-2</v>
      </c>
      <c r="AY1395" s="28">
        <v>14.06390949</v>
      </c>
      <c r="AZ1395" s="28">
        <v>59.238176380000006</v>
      </c>
    </row>
    <row r="1396" spans="2:52" x14ac:dyDescent="0.25">
      <c r="B1396" s="15" t="s">
        <v>1089</v>
      </c>
      <c r="C1396" s="28">
        <v>99.477186710000012</v>
      </c>
      <c r="D1396" s="28">
        <v>30.829648710000001</v>
      </c>
      <c r="E1396" s="28">
        <v>12.03966468</v>
      </c>
      <c r="F1396" s="28">
        <v>16.75615367</v>
      </c>
      <c r="G1396" s="28">
        <v>2.0338303600000001</v>
      </c>
      <c r="H1396" s="28">
        <v>68.647537999999997</v>
      </c>
      <c r="I1396" s="28">
        <v>18.181600489999997</v>
      </c>
      <c r="J1396" s="28">
        <v>4.1821568300000003</v>
      </c>
      <c r="K1396" s="28">
        <v>45.484527</v>
      </c>
      <c r="L1396" s="28">
        <v>0.79925368000000008</v>
      </c>
      <c r="M1396" s="28">
        <v>177.98538700999998</v>
      </c>
      <c r="N1396" s="28">
        <v>177.72933800000001</v>
      </c>
      <c r="O1396" s="28">
        <v>0.25604901000000002</v>
      </c>
      <c r="P1396" s="28">
        <v>0</v>
      </c>
      <c r="Q1396" s="28">
        <v>0</v>
      </c>
      <c r="R1396" s="28">
        <v>277.46257372000002</v>
      </c>
      <c r="S1396" s="28">
        <v>150.87481695</v>
      </c>
      <c r="T1396" s="28">
        <v>5.0753695999999993</v>
      </c>
      <c r="U1396" s="28">
        <v>10.042187999999999</v>
      </c>
      <c r="V1396" s="28">
        <v>0</v>
      </c>
      <c r="W1396" s="28">
        <v>0</v>
      </c>
      <c r="X1396" s="28">
        <v>2.9887686499999999</v>
      </c>
      <c r="Y1396" s="28">
        <v>47.347727030000001</v>
      </c>
      <c r="Z1396" s="28">
        <v>3.37108702</v>
      </c>
      <c r="AA1396" s="28">
        <v>219.69995725000001</v>
      </c>
      <c r="AB1396" s="28">
        <v>57.762616469999998</v>
      </c>
      <c r="AC1396" s="28">
        <v>0</v>
      </c>
      <c r="AD1396" s="28">
        <v>0</v>
      </c>
      <c r="AE1396" s="28">
        <v>0</v>
      </c>
      <c r="AF1396" s="28">
        <v>0</v>
      </c>
      <c r="AG1396" s="28">
        <v>9.6657100000000007</v>
      </c>
      <c r="AH1396" s="28">
        <v>9.6657100000000007</v>
      </c>
      <c r="AI1396" s="28">
        <v>0</v>
      </c>
      <c r="AJ1396" s="28">
        <v>0</v>
      </c>
      <c r="AK1396" s="28">
        <v>9.6657100000000007</v>
      </c>
      <c r="AL1396" s="28">
        <v>30.652251510000003</v>
      </c>
      <c r="AM1396" s="28">
        <v>30.652251510000003</v>
      </c>
      <c r="AN1396" s="28">
        <v>0</v>
      </c>
      <c r="AO1396" s="28">
        <v>0</v>
      </c>
      <c r="AP1396" s="28">
        <v>3.6952164000000001</v>
      </c>
      <c r="AQ1396" s="28">
        <v>3.6952164000000001</v>
      </c>
      <c r="AR1396" s="28">
        <v>0</v>
      </c>
      <c r="AS1396" s="28">
        <v>0</v>
      </c>
      <c r="AT1396" s="28">
        <v>34.347467910000006</v>
      </c>
      <c r="AU1396" s="28">
        <v>33.080858559999996</v>
      </c>
      <c r="AV1396" s="28">
        <v>159.25274966000001</v>
      </c>
      <c r="AW1396" s="28">
        <v>192.33360822</v>
      </c>
      <c r="AX1396" s="28">
        <v>34.621192749999999</v>
      </c>
      <c r="AY1396" s="28">
        <v>41.484787099999998</v>
      </c>
      <c r="AZ1396" s="28">
        <v>116.22762836999999</v>
      </c>
    </row>
    <row r="1397" spans="2:52" x14ac:dyDescent="0.25">
      <c r="B1397" s="15" t="s">
        <v>1090</v>
      </c>
      <c r="C1397" s="28">
        <v>70.574870399999995</v>
      </c>
      <c r="D1397" s="28">
        <v>26.54565006</v>
      </c>
      <c r="E1397" s="28">
        <v>9.5506458599999995</v>
      </c>
      <c r="F1397" s="28">
        <v>15.709589960000001</v>
      </c>
      <c r="G1397" s="28">
        <v>1.2854142399999999</v>
      </c>
      <c r="H1397" s="28">
        <v>44.029220339999995</v>
      </c>
      <c r="I1397" s="28">
        <v>9.5681795100000002</v>
      </c>
      <c r="J1397" s="28">
        <v>4.82462692</v>
      </c>
      <c r="K1397" s="28">
        <v>27.822705750000001</v>
      </c>
      <c r="L1397" s="28">
        <v>1.81370816</v>
      </c>
      <c r="M1397" s="28">
        <v>185.84847069999998</v>
      </c>
      <c r="N1397" s="28">
        <v>181.711252</v>
      </c>
      <c r="O1397" s="28">
        <v>4.1372187</v>
      </c>
      <c r="P1397" s="28">
        <v>0</v>
      </c>
      <c r="Q1397" s="28">
        <v>0</v>
      </c>
      <c r="R1397" s="28">
        <v>256.42334109999996</v>
      </c>
      <c r="S1397" s="28">
        <v>162.30579115</v>
      </c>
      <c r="T1397" s="28">
        <v>2.77949695</v>
      </c>
      <c r="U1397" s="28">
        <v>13.41849833</v>
      </c>
      <c r="V1397" s="28">
        <v>0</v>
      </c>
      <c r="W1397" s="28">
        <v>0</v>
      </c>
      <c r="X1397" s="28">
        <v>5.4808646699999999</v>
      </c>
      <c r="Y1397" s="28">
        <v>40.153675999999997</v>
      </c>
      <c r="Z1397" s="28">
        <v>1.8027397299999999</v>
      </c>
      <c r="AA1397" s="28">
        <v>225.94106682999998</v>
      </c>
      <c r="AB1397" s="28">
        <v>30.482274270000005</v>
      </c>
      <c r="AC1397" s="28">
        <v>0</v>
      </c>
      <c r="AD1397" s="28">
        <v>0</v>
      </c>
      <c r="AE1397" s="28">
        <v>0</v>
      </c>
      <c r="AF1397" s="28">
        <v>0</v>
      </c>
      <c r="AG1397" s="28">
        <v>0</v>
      </c>
      <c r="AH1397" s="28">
        <v>0</v>
      </c>
      <c r="AI1397" s="28">
        <v>0</v>
      </c>
      <c r="AJ1397" s="28">
        <v>0</v>
      </c>
      <c r="AK1397" s="28">
        <v>0</v>
      </c>
      <c r="AL1397" s="28">
        <v>3.5066615299999997</v>
      </c>
      <c r="AM1397" s="28">
        <v>3.5066615299999997</v>
      </c>
      <c r="AN1397" s="28">
        <v>0</v>
      </c>
      <c r="AO1397" s="28">
        <v>0</v>
      </c>
      <c r="AP1397" s="28">
        <v>5.39170471</v>
      </c>
      <c r="AQ1397" s="28">
        <v>5.39170471</v>
      </c>
      <c r="AR1397" s="28">
        <v>0</v>
      </c>
      <c r="AS1397" s="28">
        <v>0</v>
      </c>
      <c r="AT1397" s="28">
        <v>8.8983662399999996</v>
      </c>
      <c r="AU1397" s="28">
        <v>21.58390803</v>
      </c>
      <c r="AV1397" s="28">
        <v>37.626689230000004</v>
      </c>
      <c r="AW1397" s="28">
        <v>59.21059726</v>
      </c>
      <c r="AX1397" s="28">
        <v>2.3662600299999998</v>
      </c>
      <c r="AY1397" s="28">
        <v>12.710545400000001</v>
      </c>
      <c r="AZ1397" s="28">
        <v>44.13379183</v>
      </c>
    </row>
    <row r="1398" spans="2:52" x14ac:dyDescent="0.25">
      <c r="B1398" s="15" t="s">
        <v>1091</v>
      </c>
      <c r="C1398" s="28">
        <v>22.563845820000001</v>
      </c>
      <c r="D1398" s="28">
        <v>6.1166840199999992</v>
      </c>
      <c r="E1398" s="28">
        <v>3.00758657</v>
      </c>
      <c r="F1398" s="28">
        <v>2.62984112</v>
      </c>
      <c r="G1398" s="28">
        <v>0.47925633000000001</v>
      </c>
      <c r="H1398" s="28">
        <v>16.4471618</v>
      </c>
      <c r="I1398" s="28">
        <v>1.26228115</v>
      </c>
      <c r="J1398" s="28">
        <v>1.0430873700000001</v>
      </c>
      <c r="K1398" s="28">
        <v>13.21556268</v>
      </c>
      <c r="L1398" s="28">
        <v>0.92623060000000002</v>
      </c>
      <c r="M1398" s="28">
        <v>132.71174400000001</v>
      </c>
      <c r="N1398" s="28">
        <v>132.71174400000001</v>
      </c>
      <c r="O1398" s="28">
        <v>0</v>
      </c>
      <c r="P1398" s="28">
        <v>0</v>
      </c>
      <c r="Q1398" s="28">
        <v>0</v>
      </c>
      <c r="R1398" s="28">
        <v>155.27558981999999</v>
      </c>
      <c r="S1398" s="28">
        <v>84.871126739999994</v>
      </c>
      <c r="T1398" s="28">
        <v>1.0228005200000001</v>
      </c>
      <c r="U1398" s="28">
        <v>9.8347603800000005</v>
      </c>
      <c r="V1398" s="28">
        <v>0</v>
      </c>
      <c r="W1398" s="28">
        <v>0</v>
      </c>
      <c r="X1398" s="28">
        <v>2.48084836</v>
      </c>
      <c r="Y1398" s="28">
        <v>22.544440920000003</v>
      </c>
      <c r="Z1398" s="28">
        <v>0</v>
      </c>
      <c r="AA1398" s="28">
        <v>120.75397691999999</v>
      </c>
      <c r="AB1398" s="28">
        <v>34.521612900000001</v>
      </c>
      <c r="AC1398" s="28">
        <v>0</v>
      </c>
      <c r="AD1398" s="28">
        <v>0</v>
      </c>
      <c r="AE1398" s="28">
        <v>0</v>
      </c>
      <c r="AF1398" s="28">
        <v>0</v>
      </c>
      <c r="AG1398" s="28">
        <v>6</v>
      </c>
      <c r="AH1398" s="28">
        <v>6</v>
      </c>
      <c r="AI1398" s="28">
        <v>0</v>
      </c>
      <c r="AJ1398" s="28">
        <v>0</v>
      </c>
      <c r="AK1398" s="28">
        <v>6</v>
      </c>
      <c r="AL1398" s="28">
        <v>6.1738920500000001</v>
      </c>
      <c r="AM1398" s="28">
        <v>6.1738920500000001</v>
      </c>
      <c r="AN1398" s="28">
        <v>0</v>
      </c>
      <c r="AO1398" s="28">
        <v>0</v>
      </c>
      <c r="AP1398" s="28">
        <v>0</v>
      </c>
      <c r="AQ1398" s="28">
        <v>0</v>
      </c>
      <c r="AR1398" s="28">
        <v>0</v>
      </c>
      <c r="AS1398" s="28">
        <v>0</v>
      </c>
      <c r="AT1398" s="28">
        <v>6.1738920500000001</v>
      </c>
      <c r="AU1398" s="28">
        <v>34.347720850000002</v>
      </c>
      <c r="AV1398" s="28">
        <v>78.636894939999991</v>
      </c>
      <c r="AW1398" s="28">
        <v>112.98461578999999</v>
      </c>
      <c r="AX1398" s="28">
        <v>15.084861480000001</v>
      </c>
      <c r="AY1398" s="28">
        <v>4.9200392900000001</v>
      </c>
      <c r="AZ1398" s="28">
        <v>92.97971502</v>
      </c>
    </row>
    <row r="1399" spans="2:52" x14ac:dyDescent="0.25">
      <c r="B1399" s="15" t="s">
        <v>195</v>
      </c>
      <c r="C1399" s="28">
        <v>59.581964890000002</v>
      </c>
      <c r="D1399" s="28">
        <v>34.872694950000003</v>
      </c>
      <c r="E1399" s="28">
        <v>18.334237850000001</v>
      </c>
      <c r="F1399" s="28">
        <v>15.26400716</v>
      </c>
      <c r="G1399" s="28">
        <v>1.27444994</v>
      </c>
      <c r="H1399" s="28">
        <v>24.709269939999999</v>
      </c>
      <c r="I1399" s="28">
        <v>1.6830094</v>
      </c>
      <c r="J1399" s="28">
        <v>1.09515345</v>
      </c>
      <c r="K1399" s="28">
        <v>17.261265980000001</v>
      </c>
      <c r="L1399" s="28">
        <v>4.6698411099999992</v>
      </c>
      <c r="M1399" s="28">
        <v>211.36535608000003</v>
      </c>
      <c r="N1399" s="28">
        <v>205.73052799999999</v>
      </c>
      <c r="O1399" s="28">
        <v>5.6348280800000001</v>
      </c>
      <c r="P1399" s="28">
        <v>0</v>
      </c>
      <c r="Q1399" s="28">
        <v>0</v>
      </c>
      <c r="R1399" s="28">
        <v>270.94732097000002</v>
      </c>
      <c r="S1399" s="28">
        <v>162.02760980000002</v>
      </c>
      <c r="T1399" s="28">
        <v>8.6892948699999994</v>
      </c>
      <c r="U1399" s="28">
        <v>16.882697100000001</v>
      </c>
      <c r="V1399" s="28">
        <v>0</v>
      </c>
      <c r="W1399" s="28">
        <v>0</v>
      </c>
      <c r="X1399" s="28">
        <v>7.2601295800000001</v>
      </c>
      <c r="Y1399" s="28">
        <v>33.688871479999996</v>
      </c>
      <c r="Z1399" s="28">
        <v>0.43415128000000003</v>
      </c>
      <c r="AA1399" s="28">
        <v>228.98275411</v>
      </c>
      <c r="AB1399" s="28">
        <v>41.964566860000005</v>
      </c>
      <c r="AC1399" s="28">
        <v>0</v>
      </c>
      <c r="AD1399" s="28">
        <v>0</v>
      </c>
      <c r="AE1399" s="28">
        <v>0</v>
      </c>
      <c r="AF1399" s="28">
        <v>0</v>
      </c>
      <c r="AG1399" s="28">
        <v>0</v>
      </c>
      <c r="AH1399" s="28">
        <v>0</v>
      </c>
      <c r="AI1399" s="28">
        <v>0</v>
      </c>
      <c r="AJ1399" s="28">
        <v>0</v>
      </c>
      <c r="AK1399" s="28">
        <v>0</v>
      </c>
      <c r="AL1399" s="28">
        <v>2.3798641300000001</v>
      </c>
      <c r="AM1399" s="28">
        <v>2.3798641300000001</v>
      </c>
      <c r="AN1399" s="28">
        <v>0</v>
      </c>
      <c r="AO1399" s="28">
        <v>0</v>
      </c>
      <c r="AP1399" s="28">
        <v>3.4282937900000001</v>
      </c>
      <c r="AQ1399" s="28">
        <v>3.4282937900000001</v>
      </c>
      <c r="AR1399" s="28">
        <v>0</v>
      </c>
      <c r="AS1399" s="28">
        <v>0</v>
      </c>
      <c r="AT1399" s="28">
        <v>5.8081579200000002</v>
      </c>
      <c r="AU1399" s="28">
        <v>36.156408940000006</v>
      </c>
      <c r="AV1399" s="28">
        <v>40.798152879999996</v>
      </c>
      <c r="AW1399" s="28">
        <v>76.954561820000009</v>
      </c>
      <c r="AX1399" s="28">
        <v>0.85823459999999996</v>
      </c>
      <c r="AY1399" s="28">
        <v>16.125328849999999</v>
      </c>
      <c r="AZ1399" s="28">
        <v>59.970998370000004</v>
      </c>
    </row>
    <row r="1400" spans="2:52" x14ac:dyDescent="0.25">
      <c r="B1400" s="15" t="s">
        <v>540</v>
      </c>
      <c r="C1400" s="28">
        <v>6.5034087199999995</v>
      </c>
      <c r="D1400" s="28">
        <v>3.2168612099999998</v>
      </c>
      <c r="E1400" s="28">
        <v>0.85918142000000008</v>
      </c>
      <c r="F1400" s="28">
        <v>1.8896597900000001</v>
      </c>
      <c r="G1400" s="28">
        <v>0.46801999999999999</v>
      </c>
      <c r="H1400" s="28">
        <v>3.2865475099999997</v>
      </c>
      <c r="I1400" s="28">
        <v>0.48600367</v>
      </c>
      <c r="J1400" s="28">
        <v>0.60681499999999999</v>
      </c>
      <c r="K1400" s="28">
        <v>1.9094223799999999</v>
      </c>
      <c r="L1400" s="28">
        <v>0.28430646000000004</v>
      </c>
      <c r="M1400" s="28">
        <v>160.20982127000002</v>
      </c>
      <c r="N1400" s="28">
        <v>160.18463399999999</v>
      </c>
      <c r="O1400" s="28">
        <v>2.5187270000000001E-2</v>
      </c>
      <c r="P1400" s="28">
        <v>0</v>
      </c>
      <c r="Q1400" s="28">
        <v>0</v>
      </c>
      <c r="R1400" s="28">
        <v>166.71322999</v>
      </c>
      <c r="S1400" s="28">
        <v>96.518839099999994</v>
      </c>
      <c r="T1400" s="28">
        <v>0.83322308</v>
      </c>
      <c r="U1400" s="28">
        <v>12.719900239999999</v>
      </c>
      <c r="V1400" s="28">
        <v>0</v>
      </c>
      <c r="W1400" s="28">
        <v>0</v>
      </c>
      <c r="X1400" s="28">
        <v>4.0425622299999997</v>
      </c>
      <c r="Y1400" s="28">
        <v>9.4899542500000003</v>
      </c>
      <c r="Z1400" s="28">
        <v>0</v>
      </c>
      <c r="AA1400" s="28">
        <v>123.60447889999999</v>
      </c>
      <c r="AB1400" s="28">
        <v>43.108751090000005</v>
      </c>
      <c r="AC1400" s="28">
        <v>0</v>
      </c>
      <c r="AD1400" s="28">
        <v>0</v>
      </c>
      <c r="AE1400" s="28">
        <v>0</v>
      </c>
      <c r="AF1400" s="28">
        <v>0</v>
      </c>
      <c r="AG1400" s="28">
        <v>0</v>
      </c>
      <c r="AH1400" s="28">
        <v>0</v>
      </c>
      <c r="AI1400" s="28">
        <v>0</v>
      </c>
      <c r="AJ1400" s="28">
        <v>0</v>
      </c>
      <c r="AK1400" s="28">
        <v>0</v>
      </c>
      <c r="AL1400" s="28">
        <v>0.39663384999999995</v>
      </c>
      <c r="AM1400" s="28">
        <v>0.39663384999999995</v>
      </c>
      <c r="AN1400" s="28">
        <v>0</v>
      </c>
      <c r="AO1400" s="28">
        <v>0</v>
      </c>
      <c r="AP1400" s="28">
        <v>0</v>
      </c>
      <c r="AQ1400" s="28">
        <v>0</v>
      </c>
      <c r="AR1400" s="28">
        <v>0</v>
      </c>
      <c r="AS1400" s="28">
        <v>0</v>
      </c>
      <c r="AT1400" s="28">
        <v>0.39663384999999995</v>
      </c>
      <c r="AU1400" s="28">
        <v>42.712117240000005</v>
      </c>
      <c r="AV1400" s="28">
        <v>44.619907439999999</v>
      </c>
      <c r="AW1400" s="28">
        <v>87.332024680000004</v>
      </c>
      <c r="AX1400" s="28">
        <v>9.4700617600000001</v>
      </c>
      <c r="AY1400" s="28">
        <v>7.2143219600000004</v>
      </c>
      <c r="AZ1400" s="28">
        <v>70.647640960000004</v>
      </c>
    </row>
    <row r="1401" spans="2:52" x14ac:dyDescent="0.25">
      <c r="B1401" s="15" t="s">
        <v>1092</v>
      </c>
      <c r="C1401" s="28">
        <v>18.28611596</v>
      </c>
      <c r="D1401" s="28">
        <v>8.3364877699999997</v>
      </c>
      <c r="E1401" s="28">
        <v>2.2896946200000001</v>
      </c>
      <c r="F1401" s="28">
        <v>5.7070663499999998</v>
      </c>
      <c r="G1401" s="28">
        <v>0.3397268</v>
      </c>
      <c r="H1401" s="28">
        <v>9.9496281900000003</v>
      </c>
      <c r="I1401" s="28">
        <v>1.5067208799999998</v>
      </c>
      <c r="J1401" s="28">
        <v>0.80300102000000007</v>
      </c>
      <c r="K1401" s="28">
        <v>7.6399062899999999</v>
      </c>
      <c r="L1401" s="28">
        <v>0</v>
      </c>
      <c r="M1401" s="28">
        <v>77.040663169999988</v>
      </c>
      <c r="N1401" s="28">
        <v>75.825066000000007</v>
      </c>
      <c r="O1401" s="28">
        <v>0.17140435000000001</v>
      </c>
      <c r="P1401" s="28">
        <v>1.0441928199999999</v>
      </c>
      <c r="Q1401" s="28">
        <v>0</v>
      </c>
      <c r="R1401" s="28">
        <v>95.326779129999991</v>
      </c>
      <c r="S1401" s="28">
        <v>42.242539110000003</v>
      </c>
      <c r="T1401" s="28">
        <v>0.82275973999999996</v>
      </c>
      <c r="U1401" s="28">
        <v>5.6089067699999999</v>
      </c>
      <c r="V1401" s="28">
        <v>0</v>
      </c>
      <c r="W1401" s="28">
        <v>0</v>
      </c>
      <c r="X1401" s="28">
        <v>4.2059000400000004</v>
      </c>
      <c r="Y1401" s="28">
        <v>10.97258628</v>
      </c>
      <c r="Z1401" s="28">
        <v>3.27822646</v>
      </c>
      <c r="AA1401" s="28">
        <v>67.130918400000013</v>
      </c>
      <c r="AB1401" s="28">
        <v>28.195860729999996</v>
      </c>
      <c r="AC1401" s="28">
        <v>0</v>
      </c>
      <c r="AD1401" s="28">
        <v>0</v>
      </c>
      <c r="AE1401" s="28">
        <v>0</v>
      </c>
      <c r="AF1401" s="28">
        <v>0</v>
      </c>
      <c r="AG1401" s="28">
        <v>1.16860728</v>
      </c>
      <c r="AH1401" s="28">
        <v>1.16860728</v>
      </c>
      <c r="AI1401" s="28">
        <v>0</v>
      </c>
      <c r="AJ1401" s="28">
        <v>0.16052831000000001</v>
      </c>
      <c r="AK1401" s="28">
        <v>1.3291355900000001</v>
      </c>
      <c r="AL1401" s="28">
        <v>2.7654603</v>
      </c>
      <c r="AM1401" s="28">
        <v>2.7654603</v>
      </c>
      <c r="AN1401" s="28">
        <v>0</v>
      </c>
      <c r="AO1401" s="28">
        <v>0</v>
      </c>
      <c r="AP1401" s="28">
        <v>3.1155288399999996</v>
      </c>
      <c r="AQ1401" s="28">
        <v>3.1155288399999996</v>
      </c>
      <c r="AR1401" s="28">
        <v>0</v>
      </c>
      <c r="AS1401" s="28">
        <v>0</v>
      </c>
      <c r="AT1401" s="28">
        <v>5.8809891399999996</v>
      </c>
      <c r="AU1401" s="28">
        <v>23.644007179999999</v>
      </c>
      <c r="AV1401" s="28">
        <v>15.92243309</v>
      </c>
      <c r="AW1401" s="28">
        <v>39.566440270000001</v>
      </c>
      <c r="AX1401" s="28">
        <v>0</v>
      </c>
      <c r="AY1401" s="28">
        <v>3.3756969400000001</v>
      </c>
      <c r="AZ1401" s="28">
        <v>36.190743329999997</v>
      </c>
    </row>
    <row r="1402" spans="2:52" x14ac:dyDescent="0.25">
      <c r="B1402" s="15" t="s">
        <v>1093</v>
      </c>
      <c r="C1402" s="28">
        <v>16.571993160000002</v>
      </c>
      <c r="D1402" s="28">
        <v>8.6299725800000004</v>
      </c>
      <c r="E1402" s="28">
        <v>3.1474588100000003</v>
      </c>
      <c r="F1402" s="28">
        <v>4.7385671399999998</v>
      </c>
      <c r="G1402" s="28">
        <v>0.74394663000000005</v>
      </c>
      <c r="H1402" s="28">
        <v>7.9420205800000012</v>
      </c>
      <c r="I1402" s="28">
        <v>2.3936717500000002</v>
      </c>
      <c r="J1402" s="28">
        <v>1.1491709999999999</v>
      </c>
      <c r="K1402" s="28">
        <v>3.7602542200000002</v>
      </c>
      <c r="L1402" s="28">
        <v>0.63892360999999998</v>
      </c>
      <c r="M1402" s="28">
        <v>211.32227680000003</v>
      </c>
      <c r="N1402" s="28">
        <v>189.28979200000001</v>
      </c>
      <c r="O1402" s="28">
        <v>9.0206110000000006E-2</v>
      </c>
      <c r="P1402" s="28">
        <v>21.92975959</v>
      </c>
      <c r="Q1402" s="28">
        <v>1.25191E-2</v>
      </c>
      <c r="R1402" s="28">
        <v>227.89426996</v>
      </c>
      <c r="S1402" s="28">
        <v>119.59400692</v>
      </c>
      <c r="T1402" s="28">
        <v>2.71892516</v>
      </c>
      <c r="U1402" s="28">
        <v>10.04128723</v>
      </c>
      <c r="V1402" s="28">
        <v>0</v>
      </c>
      <c r="W1402" s="28">
        <v>0</v>
      </c>
      <c r="X1402" s="28">
        <v>11.17916316</v>
      </c>
      <c r="Y1402" s="28">
        <v>10.42653864</v>
      </c>
      <c r="Z1402" s="28">
        <v>4.2621123399999998</v>
      </c>
      <c r="AA1402" s="28">
        <v>158.22203345000003</v>
      </c>
      <c r="AB1402" s="28">
        <v>69.672236510000005</v>
      </c>
      <c r="AC1402" s="28">
        <v>0</v>
      </c>
      <c r="AD1402" s="28">
        <v>0</v>
      </c>
      <c r="AE1402" s="28">
        <v>0</v>
      </c>
      <c r="AF1402" s="28">
        <v>0</v>
      </c>
      <c r="AG1402" s="28">
        <v>0</v>
      </c>
      <c r="AH1402" s="28">
        <v>0</v>
      </c>
      <c r="AI1402" s="28">
        <v>0</v>
      </c>
      <c r="AJ1402" s="28">
        <v>0.42502478999999999</v>
      </c>
      <c r="AK1402" s="28">
        <v>0.42502478999999999</v>
      </c>
      <c r="AL1402" s="28">
        <v>4.6317251700000002</v>
      </c>
      <c r="AM1402" s="28">
        <v>4.6317251700000002</v>
      </c>
      <c r="AN1402" s="28">
        <v>0</v>
      </c>
      <c r="AO1402" s="28">
        <v>0</v>
      </c>
      <c r="AP1402" s="28">
        <v>8.1717675700000001</v>
      </c>
      <c r="AQ1402" s="28">
        <v>8.1717675700000001</v>
      </c>
      <c r="AR1402" s="28">
        <v>0</v>
      </c>
      <c r="AS1402" s="28">
        <v>0</v>
      </c>
      <c r="AT1402" s="28">
        <v>12.803492739999999</v>
      </c>
      <c r="AU1402" s="28">
        <v>57.293768560000004</v>
      </c>
      <c r="AV1402" s="28">
        <v>76.955441869999987</v>
      </c>
      <c r="AW1402" s="28">
        <v>134.24921043000001</v>
      </c>
      <c r="AX1402" s="28">
        <v>25.787500269999999</v>
      </c>
      <c r="AY1402" s="28">
        <v>11.33314914</v>
      </c>
      <c r="AZ1402" s="28">
        <v>97.128561020000006</v>
      </c>
    </row>
    <row r="1403" spans="2:52" x14ac:dyDescent="0.25">
      <c r="B1403" s="25" t="s">
        <v>1582</v>
      </c>
      <c r="C1403" s="26">
        <f t="shared" ref="C1403:AH1403" si="85">SUM(C1383:C1402)</f>
        <v>512.57299006000005</v>
      </c>
      <c r="D1403" s="26">
        <f t="shared" si="85"/>
        <v>191.38625796000002</v>
      </c>
      <c r="E1403" s="26">
        <f t="shared" si="85"/>
        <v>77.047176420000014</v>
      </c>
      <c r="F1403" s="26">
        <f t="shared" si="85"/>
        <v>103.05221623</v>
      </c>
      <c r="G1403" s="26">
        <f t="shared" si="85"/>
        <v>11.28686531</v>
      </c>
      <c r="H1403" s="26">
        <f t="shared" si="85"/>
        <v>321.18673210000003</v>
      </c>
      <c r="I1403" s="26">
        <f t="shared" si="85"/>
        <v>50.948199450000011</v>
      </c>
      <c r="J1403" s="26">
        <f t="shared" si="85"/>
        <v>39.361610100000007</v>
      </c>
      <c r="K1403" s="26">
        <f t="shared" si="85"/>
        <v>193.04371380000001</v>
      </c>
      <c r="L1403" s="26">
        <f t="shared" si="85"/>
        <v>37.833208750000004</v>
      </c>
      <c r="M1403" s="26">
        <f t="shared" si="85"/>
        <v>2636.6927230200004</v>
      </c>
      <c r="N1403" s="26">
        <f t="shared" si="85"/>
        <v>2601.8444319999999</v>
      </c>
      <c r="O1403" s="26">
        <f t="shared" si="85"/>
        <v>11.25696868</v>
      </c>
      <c r="P1403" s="26">
        <f t="shared" si="85"/>
        <v>23.210158679999999</v>
      </c>
      <c r="Q1403" s="26">
        <f t="shared" si="85"/>
        <v>0.38116366000000002</v>
      </c>
      <c r="R1403" s="26">
        <f t="shared" si="85"/>
        <v>3149.2657130799998</v>
      </c>
      <c r="S1403" s="26">
        <f t="shared" si="85"/>
        <v>1643.4180234499997</v>
      </c>
      <c r="T1403" s="26">
        <f t="shared" si="85"/>
        <v>40.478033360000005</v>
      </c>
      <c r="U1403" s="26">
        <f t="shared" si="85"/>
        <v>184.05876979999999</v>
      </c>
      <c r="V1403" s="26">
        <f t="shared" si="85"/>
        <v>7.8095999999999997</v>
      </c>
      <c r="W1403" s="26">
        <f t="shared" si="85"/>
        <v>21.231688639999998</v>
      </c>
      <c r="X1403" s="26">
        <f t="shared" si="85"/>
        <v>107.48110383000001</v>
      </c>
      <c r="Y1403" s="26">
        <f t="shared" si="85"/>
        <v>377.46379099999996</v>
      </c>
      <c r="Z1403" s="26">
        <f t="shared" si="85"/>
        <v>17.990541610000001</v>
      </c>
      <c r="AA1403" s="26">
        <f t="shared" si="85"/>
        <v>2399.9315516899997</v>
      </c>
      <c r="AB1403" s="26">
        <f t="shared" si="85"/>
        <v>749.33416138999996</v>
      </c>
      <c r="AC1403" s="26">
        <f t="shared" si="85"/>
        <v>61.159108699999997</v>
      </c>
      <c r="AD1403" s="26">
        <f t="shared" si="85"/>
        <v>61.159108699999997</v>
      </c>
      <c r="AE1403" s="26">
        <f t="shared" si="85"/>
        <v>0</v>
      </c>
      <c r="AF1403" s="26">
        <f t="shared" si="85"/>
        <v>0</v>
      </c>
      <c r="AG1403" s="26">
        <f t="shared" si="85"/>
        <v>21.44027728</v>
      </c>
      <c r="AH1403" s="26">
        <f t="shared" si="85"/>
        <v>21.44027728</v>
      </c>
      <c r="AI1403" s="26">
        <f t="shared" ref="AI1403:AZ1403" si="86">SUM(AI1383:AI1402)</f>
        <v>0</v>
      </c>
      <c r="AJ1403" s="26">
        <f t="shared" si="86"/>
        <v>89.522546829999996</v>
      </c>
      <c r="AK1403" s="26">
        <f t="shared" si="86"/>
        <v>172.12193280999998</v>
      </c>
      <c r="AL1403" s="26">
        <f t="shared" si="86"/>
        <v>163.16952349000002</v>
      </c>
      <c r="AM1403" s="26">
        <f t="shared" si="86"/>
        <v>163.16952349000002</v>
      </c>
      <c r="AN1403" s="26">
        <f t="shared" si="86"/>
        <v>0</v>
      </c>
      <c r="AO1403" s="26">
        <f t="shared" si="86"/>
        <v>0</v>
      </c>
      <c r="AP1403" s="26">
        <f t="shared" si="86"/>
        <v>54.230755529999996</v>
      </c>
      <c r="AQ1403" s="26">
        <f t="shared" si="86"/>
        <v>54.230755529999996</v>
      </c>
      <c r="AR1403" s="26">
        <f t="shared" si="86"/>
        <v>0</v>
      </c>
      <c r="AS1403" s="26">
        <f t="shared" si="86"/>
        <v>18.974465049999999</v>
      </c>
      <c r="AT1403" s="26">
        <f t="shared" si="86"/>
        <v>236.37474407000002</v>
      </c>
      <c r="AU1403" s="26">
        <f t="shared" si="86"/>
        <v>685.08135012999992</v>
      </c>
      <c r="AV1403" s="26">
        <f t="shared" si="86"/>
        <v>1072.48977795</v>
      </c>
      <c r="AW1403" s="26">
        <f t="shared" si="86"/>
        <v>1757.5711280799997</v>
      </c>
      <c r="AX1403" s="26">
        <f t="shared" si="86"/>
        <v>121.23196008000001</v>
      </c>
      <c r="AY1403" s="26">
        <f t="shared" si="86"/>
        <v>288.21155371999998</v>
      </c>
      <c r="AZ1403" s="26">
        <f t="shared" si="86"/>
        <v>1348.12761428</v>
      </c>
    </row>
    <row r="1404" spans="2:52" x14ac:dyDescent="0.25"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</row>
    <row r="1405" spans="2:52" x14ac:dyDescent="0.25">
      <c r="B1405" s="14" t="s">
        <v>1065</v>
      </c>
    </row>
    <row r="1406" spans="2:52" x14ac:dyDescent="0.25">
      <c r="B1406" s="15" t="s">
        <v>894</v>
      </c>
      <c r="C1406" s="28">
        <v>6.3024588499999998</v>
      </c>
      <c r="D1406" s="28">
        <v>3.9541417799999996</v>
      </c>
      <c r="E1406" s="28">
        <v>1.0144671599999999</v>
      </c>
      <c r="F1406" s="28">
        <v>2.6776476499999999</v>
      </c>
      <c r="G1406" s="28">
        <v>0.26202697000000003</v>
      </c>
      <c r="H1406" s="28">
        <v>2.3483170700000002</v>
      </c>
      <c r="I1406" s="28">
        <v>0.92360880000000001</v>
      </c>
      <c r="J1406" s="28">
        <v>0.67564451999999997</v>
      </c>
      <c r="K1406" s="28">
        <v>0.71853229000000007</v>
      </c>
      <c r="L1406" s="28">
        <v>3.053146E-2</v>
      </c>
      <c r="M1406" s="28">
        <v>54.144252000000002</v>
      </c>
      <c r="N1406" s="28">
        <v>48.644252000000002</v>
      </c>
      <c r="O1406" s="28">
        <v>0</v>
      </c>
      <c r="P1406" s="28">
        <v>0</v>
      </c>
      <c r="Q1406" s="28">
        <v>5.5</v>
      </c>
      <c r="R1406" s="28">
        <v>60.446710850000002</v>
      </c>
      <c r="S1406" s="28">
        <v>26.584998540000001</v>
      </c>
      <c r="T1406" s="28">
        <v>0.26485508000000002</v>
      </c>
      <c r="U1406" s="28">
        <v>4.0331138800000002</v>
      </c>
      <c r="V1406" s="28">
        <v>1.5114054299999999</v>
      </c>
      <c r="W1406" s="28">
        <v>0</v>
      </c>
      <c r="X1406" s="28">
        <v>2.0769752000000001</v>
      </c>
      <c r="Y1406" s="28">
        <v>4.4639722800000001</v>
      </c>
      <c r="Z1406" s="28">
        <v>0</v>
      </c>
      <c r="AA1406" s="28">
        <v>38.935320409999996</v>
      </c>
      <c r="AB1406" s="28">
        <v>21.511390439999996</v>
      </c>
      <c r="AC1406" s="28">
        <v>0</v>
      </c>
      <c r="AD1406" s="28">
        <v>0</v>
      </c>
      <c r="AE1406" s="28">
        <v>0</v>
      </c>
      <c r="AF1406" s="28">
        <v>0</v>
      </c>
      <c r="AG1406" s="28">
        <v>0</v>
      </c>
      <c r="AH1406" s="28">
        <v>0</v>
      </c>
      <c r="AI1406" s="28">
        <v>0</v>
      </c>
      <c r="AJ1406" s="28">
        <v>1.81844753</v>
      </c>
      <c r="AK1406" s="28">
        <v>1.81844753</v>
      </c>
      <c r="AL1406" s="28">
        <v>11.043753859999999</v>
      </c>
      <c r="AM1406" s="28">
        <v>5.5437538600000007</v>
      </c>
      <c r="AN1406" s="28">
        <v>0</v>
      </c>
      <c r="AO1406" s="28">
        <v>5.5</v>
      </c>
      <c r="AP1406" s="28">
        <v>0</v>
      </c>
      <c r="AQ1406" s="28">
        <v>0</v>
      </c>
      <c r="AR1406" s="28">
        <v>0</v>
      </c>
      <c r="AS1406" s="28">
        <v>0.18542215000000001</v>
      </c>
      <c r="AT1406" s="28">
        <v>11.22917601</v>
      </c>
      <c r="AU1406" s="28">
        <v>12.100661959999998</v>
      </c>
      <c r="AV1406" s="28">
        <v>15.26732799</v>
      </c>
      <c r="AW1406" s="28">
        <v>27.367989950000002</v>
      </c>
      <c r="AX1406" s="28">
        <v>1.6524666299999999</v>
      </c>
      <c r="AY1406" s="28">
        <v>0</v>
      </c>
      <c r="AZ1406" s="28">
        <v>25.715523319999999</v>
      </c>
    </row>
    <row r="1407" spans="2:52" x14ac:dyDescent="0.25">
      <c r="B1407" s="15" t="s">
        <v>1095</v>
      </c>
      <c r="C1407" s="28">
        <v>1.49270239</v>
      </c>
      <c r="D1407" s="28">
        <v>0.86440879000000004</v>
      </c>
      <c r="E1407" s="28">
        <v>0.41238715000000004</v>
      </c>
      <c r="F1407" s="28">
        <v>0.38252253000000003</v>
      </c>
      <c r="G1407" s="28">
        <v>6.9499110000000003E-2</v>
      </c>
      <c r="H1407" s="28">
        <v>0.62829360000000001</v>
      </c>
      <c r="I1407" s="28">
        <v>0.34526400000000002</v>
      </c>
      <c r="J1407" s="28">
        <v>0.28302959999999999</v>
      </c>
      <c r="K1407" s="28">
        <v>0</v>
      </c>
      <c r="L1407" s="28">
        <v>0</v>
      </c>
      <c r="M1407" s="28">
        <v>31.721651999999999</v>
      </c>
      <c r="N1407" s="28">
        <v>31.721651999999999</v>
      </c>
      <c r="O1407" s="28">
        <v>0</v>
      </c>
      <c r="P1407" s="28">
        <v>0</v>
      </c>
      <c r="Q1407" s="28">
        <v>0</v>
      </c>
      <c r="R1407" s="28">
        <v>33.214354390000004</v>
      </c>
      <c r="S1407" s="28">
        <v>22.741997319999999</v>
      </c>
      <c r="T1407" s="28">
        <v>3.2493439999999998E-2</v>
      </c>
      <c r="U1407" s="28">
        <v>2.5127704999999998</v>
      </c>
      <c r="V1407" s="28">
        <v>0</v>
      </c>
      <c r="W1407" s="28">
        <v>0</v>
      </c>
      <c r="X1407" s="28">
        <v>1.04690916</v>
      </c>
      <c r="Y1407" s="28">
        <v>3.17136752</v>
      </c>
      <c r="Z1407" s="28">
        <v>0</v>
      </c>
      <c r="AA1407" s="28">
        <v>29.50553794</v>
      </c>
      <c r="AB1407" s="28">
        <v>3.70881645</v>
      </c>
      <c r="AC1407" s="28">
        <v>0</v>
      </c>
      <c r="AD1407" s="28">
        <v>0</v>
      </c>
      <c r="AE1407" s="28">
        <v>0</v>
      </c>
      <c r="AF1407" s="28">
        <v>0</v>
      </c>
      <c r="AG1407" s="28">
        <v>0</v>
      </c>
      <c r="AH1407" s="28">
        <v>0</v>
      </c>
      <c r="AI1407" s="28">
        <v>0</v>
      </c>
      <c r="AJ1407" s="28">
        <v>0.58015067000000009</v>
      </c>
      <c r="AK1407" s="28">
        <v>0.58015067000000009</v>
      </c>
      <c r="AL1407" s="28">
        <v>0.11827756</v>
      </c>
      <c r="AM1407" s="28">
        <v>0.11827756</v>
      </c>
      <c r="AN1407" s="28">
        <v>0</v>
      </c>
      <c r="AO1407" s="28">
        <v>0</v>
      </c>
      <c r="AP1407" s="28">
        <v>0</v>
      </c>
      <c r="AQ1407" s="28">
        <v>0</v>
      </c>
      <c r="AR1407" s="28">
        <v>0</v>
      </c>
      <c r="AS1407" s="28">
        <v>0</v>
      </c>
      <c r="AT1407" s="28">
        <v>0.11827756</v>
      </c>
      <c r="AU1407" s="28">
        <v>4.1706895600000005</v>
      </c>
      <c r="AV1407" s="28">
        <v>4.9208553999999998</v>
      </c>
      <c r="AW1407" s="28">
        <v>9.0915449600000002</v>
      </c>
      <c r="AX1407" s="28">
        <v>0.38251457</v>
      </c>
      <c r="AY1407" s="28">
        <v>0.79324810000000001</v>
      </c>
      <c r="AZ1407" s="28">
        <v>7.9157822900000001</v>
      </c>
    </row>
    <row r="1408" spans="2:52" x14ac:dyDescent="0.25">
      <c r="B1408" s="15" t="s">
        <v>1096</v>
      </c>
      <c r="C1408" s="28">
        <v>9.3616974600000002</v>
      </c>
      <c r="D1408" s="28">
        <v>2.2624074599999999</v>
      </c>
      <c r="E1408" s="28">
        <v>0.95588284999999995</v>
      </c>
      <c r="F1408" s="28">
        <v>1.04232244</v>
      </c>
      <c r="G1408" s="28">
        <v>0.26420216999999996</v>
      </c>
      <c r="H1408" s="28">
        <v>7.0992900000000008</v>
      </c>
      <c r="I1408" s="28">
        <v>0.43402865999999996</v>
      </c>
      <c r="J1408" s="28">
        <v>0.52926887</v>
      </c>
      <c r="K1408" s="28">
        <v>6.0711648600000006</v>
      </c>
      <c r="L1408" s="28">
        <v>6.4827609999999994E-2</v>
      </c>
      <c r="M1408" s="28">
        <v>44.178780000000003</v>
      </c>
      <c r="N1408" s="28">
        <v>43.016122000000003</v>
      </c>
      <c r="O1408" s="28">
        <v>8.8199999999999997E-3</v>
      </c>
      <c r="P1408" s="28">
        <v>0</v>
      </c>
      <c r="Q1408" s="28">
        <v>1.1538379999999999</v>
      </c>
      <c r="R1408" s="28">
        <v>53.540477459999998</v>
      </c>
      <c r="S1408" s="28">
        <v>30.808565190000003</v>
      </c>
      <c r="T1408" s="28">
        <v>0.27963633000000004</v>
      </c>
      <c r="U1408" s="28">
        <v>1.8378668899999999</v>
      </c>
      <c r="V1408" s="28">
        <v>0</v>
      </c>
      <c r="W1408" s="28">
        <v>1.4158531299999999</v>
      </c>
      <c r="X1408" s="28">
        <v>0.95069822999999998</v>
      </c>
      <c r="Y1408" s="28">
        <v>6.9159030599999998</v>
      </c>
      <c r="Z1408" s="28">
        <v>0</v>
      </c>
      <c r="AA1408" s="28">
        <v>42.20852283</v>
      </c>
      <c r="AB1408" s="28">
        <v>11.331954629999998</v>
      </c>
      <c r="AC1408" s="28">
        <v>0</v>
      </c>
      <c r="AD1408" s="28">
        <v>0</v>
      </c>
      <c r="AE1408" s="28">
        <v>0</v>
      </c>
      <c r="AF1408" s="28">
        <v>0</v>
      </c>
      <c r="AG1408" s="28">
        <v>0</v>
      </c>
      <c r="AH1408" s="28">
        <v>0</v>
      </c>
      <c r="AI1408" s="28">
        <v>0</v>
      </c>
      <c r="AJ1408" s="28">
        <v>0</v>
      </c>
      <c r="AK1408" s="28">
        <v>0</v>
      </c>
      <c r="AL1408" s="28">
        <v>1.0140121</v>
      </c>
      <c r="AM1408" s="28">
        <v>1.0140121</v>
      </c>
      <c r="AN1408" s="28">
        <v>0</v>
      </c>
      <c r="AO1408" s="28">
        <v>0</v>
      </c>
      <c r="AP1408" s="28">
        <v>0</v>
      </c>
      <c r="AQ1408" s="28">
        <v>0</v>
      </c>
      <c r="AR1408" s="28">
        <v>0</v>
      </c>
      <c r="AS1408" s="28">
        <v>0</v>
      </c>
      <c r="AT1408" s="28">
        <v>1.0140121</v>
      </c>
      <c r="AU1408" s="28">
        <v>10.31794253</v>
      </c>
      <c r="AV1408" s="28">
        <v>8.4389671100000001</v>
      </c>
      <c r="AW1408" s="28">
        <v>18.75690964</v>
      </c>
      <c r="AX1408" s="28">
        <v>0.39040991000000003</v>
      </c>
      <c r="AY1408" s="28">
        <v>1.9069597300000001</v>
      </c>
      <c r="AZ1408" s="28">
        <v>16.459540000000001</v>
      </c>
    </row>
    <row r="1409" spans="2:52" x14ac:dyDescent="0.25">
      <c r="B1409" s="15" t="s">
        <v>1097</v>
      </c>
      <c r="C1409" s="28">
        <v>37.15916</v>
      </c>
      <c r="D1409" s="28">
        <v>13.11512456</v>
      </c>
      <c r="E1409" s="28">
        <v>2.72258427</v>
      </c>
      <c r="F1409" s="28">
        <v>9.7209952400000006</v>
      </c>
      <c r="G1409" s="28">
        <v>0.67154505000000009</v>
      </c>
      <c r="H1409" s="28">
        <v>24.044035440000002</v>
      </c>
      <c r="I1409" s="28">
        <v>2.80049583</v>
      </c>
      <c r="J1409" s="28">
        <v>4.2037287800000005</v>
      </c>
      <c r="K1409" s="28">
        <v>16.290384639999999</v>
      </c>
      <c r="L1409" s="28">
        <v>0.74942618999999999</v>
      </c>
      <c r="M1409" s="28">
        <v>77.959010000000006</v>
      </c>
      <c r="N1409" s="28">
        <v>76.709010000000006</v>
      </c>
      <c r="O1409" s="28">
        <v>0</v>
      </c>
      <c r="P1409" s="28">
        <v>1.25</v>
      </c>
      <c r="Q1409" s="28">
        <v>0</v>
      </c>
      <c r="R1409" s="28">
        <v>115.11817000000001</v>
      </c>
      <c r="S1409" s="28">
        <v>57.072980119999997</v>
      </c>
      <c r="T1409" s="28">
        <v>0.67309302999999998</v>
      </c>
      <c r="U1409" s="28">
        <v>3.3188676500000001</v>
      </c>
      <c r="V1409" s="28">
        <v>0</v>
      </c>
      <c r="W1409" s="28">
        <v>0</v>
      </c>
      <c r="X1409" s="28">
        <v>2.0252123900000001</v>
      </c>
      <c r="Y1409" s="28">
        <v>19.2923337</v>
      </c>
      <c r="Z1409" s="28">
        <v>0</v>
      </c>
      <c r="AA1409" s="28">
        <v>82.382486889999996</v>
      </c>
      <c r="AB1409" s="28">
        <v>32.735683109999997</v>
      </c>
      <c r="AC1409" s="28">
        <v>4.8224999999999997E-2</v>
      </c>
      <c r="AD1409" s="28">
        <v>4.8224999999999997E-2</v>
      </c>
      <c r="AE1409" s="28">
        <v>0</v>
      </c>
      <c r="AF1409" s="28">
        <v>0</v>
      </c>
      <c r="AG1409" s="28">
        <v>0</v>
      </c>
      <c r="AH1409" s="28">
        <v>0</v>
      </c>
      <c r="AI1409" s="28">
        <v>0</v>
      </c>
      <c r="AJ1409" s="28">
        <v>3.5684494500000001</v>
      </c>
      <c r="AK1409" s="28">
        <v>3.6166744500000001</v>
      </c>
      <c r="AL1409" s="28">
        <v>5.84468414</v>
      </c>
      <c r="AM1409" s="28">
        <v>5.84468414</v>
      </c>
      <c r="AN1409" s="28">
        <v>0</v>
      </c>
      <c r="AO1409" s="28">
        <v>0</v>
      </c>
      <c r="AP1409" s="28">
        <v>0</v>
      </c>
      <c r="AQ1409" s="28">
        <v>0</v>
      </c>
      <c r="AR1409" s="28">
        <v>0</v>
      </c>
      <c r="AS1409" s="28">
        <v>12.26935589</v>
      </c>
      <c r="AT1409" s="28">
        <v>18.114040030000002</v>
      </c>
      <c r="AU1409" s="28">
        <v>18.23831753</v>
      </c>
      <c r="AV1409" s="28">
        <v>21.574703540000002</v>
      </c>
      <c r="AW1409" s="28">
        <v>39.813021069999998</v>
      </c>
      <c r="AX1409" s="28">
        <v>5.1862614499999999</v>
      </c>
      <c r="AY1409" s="28">
        <v>4.5526695000000004</v>
      </c>
      <c r="AZ1409" s="28">
        <v>30.074090120000001</v>
      </c>
    </row>
    <row r="1410" spans="2:52" x14ac:dyDescent="0.25">
      <c r="B1410" s="15" t="s">
        <v>1098</v>
      </c>
      <c r="C1410" s="28">
        <v>2.5219260000000001</v>
      </c>
      <c r="D1410" s="28">
        <v>1.3553875</v>
      </c>
      <c r="E1410" s="28">
        <v>0.66785991</v>
      </c>
      <c r="F1410" s="28">
        <v>0.53514584999999992</v>
      </c>
      <c r="G1410" s="28">
        <v>0.15238173999999999</v>
      </c>
      <c r="H1410" s="28">
        <v>1.1665385000000001</v>
      </c>
      <c r="I1410" s="28">
        <v>0.31569585999999999</v>
      </c>
      <c r="J1410" s="28">
        <v>0.24990361999999999</v>
      </c>
      <c r="K1410" s="28">
        <v>0.59359568000000007</v>
      </c>
      <c r="L1410" s="28">
        <v>7.3433400000000003E-3</v>
      </c>
      <c r="M1410" s="28">
        <v>42.181795999999999</v>
      </c>
      <c r="N1410" s="28">
        <v>42.181795999999999</v>
      </c>
      <c r="O1410" s="28">
        <v>0</v>
      </c>
      <c r="P1410" s="28">
        <v>0</v>
      </c>
      <c r="Q1410" s="28">
        <v>0</v>
      </c>
      <c r="R1410" s="28">
        <v>44.703721999999999</v>
      </c>
      <c r="S1410" s="28">
        <v>27.022063299999999</v>
      </c>
      <c r="T1410" s="28">
        <v>0.34714611000000001</v>
      </c>
      <c r="U1410" s="28">
        <v>2.2547843300000001</v>
      </c>
      <c r="V1410" s="28">
        <v>0</v>
      </c>
      <c r="W1410" s="28">
        <v>0</v>
      </c>
      <c r="X1410" s="28">
        <v>0.94111615999999998</v>
      </c>
      <c r="Y1410" s="28">
        <v>7.7911852100000001</v>
      </c>
      <c r="Z1410" s="28">
        <v>0</v>
      </c>
      <c r="AA1410" s="28">
        <v>38.356295109999998</v>
      </c>
      <c r="AB1410" s="28">
        <v>6.3474268899999995</v>
      </c>
      <c r="AC1410" s="28">
        <v>0</v>
      </c>
      <c r="AD1410" s="28">
        <v>0</v>
      </c>
      <c r="AE1410" s="28">
        <v>0</v>
      </c>
      <c r="AF1410" s="28">
        <v>0</v>
      </c>
      <c r="AG1410" s="28">
        <v>0</v>
      </c>
      <c r="AH1410" s="28">
        <v>0</v>
      </c>
      <c r="AI1410" s="28">
        <v>0</v>
      </c>
      <c r="AJ1410" s="28">
        <v>0</v>
      </c>
      <c r="AK1410" s="28">
        <v>0</v>
      </c>
      <c r="AL1410" s="28">
        <v>1.00535828</v>
      </c>
      <c r="AM1410" s="28">
        <v>1.00535828</v>
      </c>
      <c r="AN1410" s="28">
        <v>0</v>
      </c>
      <c r="AO1410" s="28">
        <v>0</v>
      </c>
      <c r="AP1410" s="28">
        <v>0</v>
      </c>
      <c r="AQ1410" s="28">
        <v>0</v>
      </c>
      <c r="AR1410" s="28">
        <v>0</v>
      </c>
      <c r="AS1410" s="28">
        <v>0</v>
      </c>
      <c r="AT1410" s="28">
        <v>1.00535828</v>
      </c>
      <c r="AU1410" s="28">
        <v>5.3420686100000001</v>
      </c>
      <c r="AV1410" s="28">
        <v>0.83482445999999999</v>
      </c>
      <c r="AW1410" s="28">
        <v>6.1768930700000002</v>
      </c>
      <c r="AX1410" s="28">
        <v>0.65939603000000002</v>
      </c>
      <c r="AY1410" s="28">
        <v>9.7021350000000006E-2</v>
      </c>
      <c r="AZ1410" s="28">
        <v>5.4204756900000008</v>
      </c>
    </row>
    <row r="1411" spans="2:52" x14ac:dyDescent="0.25">
      <c r="B1411" s="25" t="s">
        <v>1582</v>
      </c>
      <c r="C1411" s="26">
        <f t="shared" ref="C1411:AZ1411" si="87">SUM(C1406:C1410)</f>
        <v>56.837944700000001</v>
      </c>
      <c r="D1411" s="26">
        <f t="shared" si="87"/>
        <v>21.551470089999999</v>
      </c>
      <c r="E1411" s="26">
        <f t="shared" si="87"/>
        <v>5.7731813399999998</v>
      </c>
      <c r="F1411" s="26">
        <f t="shared" si="87"/>
        <v>14.358633709999999</v>
      </c>
      <c r="G1411" s="26">
        <f t="shared" si="87"/>
        <v>1.4196550400000003</v>
      </c>
      <c r="H1411" s="26">
        <f t="shared" si="87"/>
        <v>35.286474610000006</v>
      </c>
      <c r="I1411" s="26">
        <f t="shared" si="87"/>
        <v>4.8190931500000005</v>
      </c>
      <c r="J1411" s="26">
        <f t="shared" si="87"/>
        <v>5.9415753900000006</v>
      </c>
      <c r="K1411" s="26">
        <f t="shared" si="87"/>
        <v>23.673677470000001</v>
      </c>
      <c r="L1411" s="26">
        <f t="shared" si="87"/>
        <v>0.85212860000000001</v>
      </c>
      <c r="M1411" s="26">
        <f t="shared" si="87"/>
        <v>250.18549000000002</v>
      </c>
      <c r="N1411" s="26">
        <f t="shared" si="87"/>
        <v>242.27283199999999</v>
      </c>
      <c r="O1411" s="26">
        <f t="shared" si="87"/>
        <v>8.8199999999999997E-3</v>
      </c>
      <c r="P1411" s="26">
        <f t="shared" si="87"/>
        <v>1.25</v>
      </c>
      <c r="Q1411" s="26">
        <f t="shared" si="87"/>
        <v>6.6538380000000004</v>
      </c>
      <c r="R1411" s="26">
        <f t="shared" si="87"/>
        <v>307.02343470000005</v>
      </c>
      <c r="S1411" s="26">
        <f t="shared" si="87"/>
        <v>164.23060447</v>
      </c>
      <c r="T1411" s="26">
        <f t="shared" si="87"/>
        <v>1.59722399</v>
      </c>
      <c r="U1411" s="26">
        <f t="shared" si="87"/>
        <v>13.95740325</v>
      </c>
      <c r="V1411" s="26">
        <f t="shared" si="87"/>
        <v>1.5114054299999999</v>
      </c>
      <c r="W1411" s="26">
        <f t="shared" si="87"/>
        <v>1.4158531299999999</v>
      </c>
      <c r="X1411" s="26">
        <f t="shared" si="87"/>
        <v>7.0409111400000004</v>
      </c>
      <c r="Y1411" s="26">
        <f t="shared" si="87"/>
        <v>41.634761770000004</v>
      </c>
      <c r="Z1411" s="26">
        <f t="shared" si="87"/>
        <v>0</v>
      </c>
      <c r="AA1411" s="26">
        <f t="shared" si="87"/>
        <v>231.38816317999999</v>
      </c>
      <c r="AB1411" s="26">
        <f t="shared" si="87"/>
        <v>75.635271519999989</v>
      </c>
      <c r="AC1411" s="26">
        <f t="shared" si="87"/>
        <v>4.8224999999999997E-2</v>
      </c>
      <c r="AD1411" s="26">
        <f t="shared" si="87"/>
        <v>4.8224999999999997E-2</v>
      </c>
      <c r="AE1411" s="26">
        <f t="shared" si="87"/>
        <v>0</v>
      </c>
      <c r="AF1411" s="26">
        <f t="shared" si="87"/>
        <v>0</v>
      </c>
      <c r="AG1411" s="26">
        <f t="shared" si="87"/>
        <v>0</v>
      </c>
      <c r="AH1411" s="26">
        <f t="shared" si="87"/>
        <v>0</v>
      </c>
      <c r="AI1411" s="26">
        <f t="shared" si="87"/>
        <v>0</v>
      </c>
      <c r="AJ1411" s="26">
        <f t="shared" si="87"/>
        <v>5.9670476500000005</v>
      </c>
      <c r="AK1411" s="26">
        <f t="shared" si="87"/>
        <v>6.01527265</v>
      </c>
      <c r="AL1411" s="26">
        <f t="shared" si="87"/>
        <v>19.026085939999998</v>
      </c>
      <c r="AM1411" s="26">
        <f t="shared" si="87"/>
        <v>13.52608594</v>
      </c>
      <c r="AN1411" s="26">
        <f t="shared" si="87"/>
        <v>0</v>
      </c>
      <c r="AO1411" s="26">
        <f t="shared" si="87"/>
        <v>5.5</v>
      </c>
      <c r="AP1411" s="26">
        <f t="shared" si="87"/>
        <v>0</v>
      </c>
      <c r="AQ1411" s="26">
        <f t="shared" si="87"/>
        <v>0</v>
      </c>
      <c r="AR1411" s="26">
        <f t="shared" si="87"/>
        <v>0</v>
      </c>
      <c r="AS1411" s="26">
        <f t="shared" si="87"/>
        <v>12.454778040000001</v>
      </c>
      <c r="AT1411" s="26">
        <f t="shared" si="87"/>
        <v>31.480863979999999</v>
      </c>
      <c r="AU1411" s="26">
        <f t="shared" si="87"/>
        <v>50.169680189999994</v>
      </c>
      <c r="AV1411" s="26">
        <f t="shared" si="87"/>
        <v>51.036678500000001</v>
      </c>
      <c r="AW1411" s="26">
        <f t="shared" si="87"/>
        <v>101.20635869</v>
      </c>
      <c r="AX1411" s="26">
        <f t="shared" si="87"/>
        <v>8.2710485899999995</v>
      </c>
      <c r="AY1411" s="26">
        <f t="shared" si="87"/>
        <v>7.3498986800000008</v>
      </c>
      <c r="AZ1411" s="26">
        <f t="shared" si="87"/>
        <v>85.58541142</v>
      </c>
    </row>
    <row r="1412" spans="2:52" x14ac:dyDescent="0.25"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</row>
    <row r="1413" spans="2:52" x14ac:dyDescent="0.25">
      <c r="B1413" s="14" t="s">
        <v>1066</v>
      </c>
    </row>
    <row r="1414" spans="2:52" x14ac:dyDescent="0.25">
      <c r="B1414" s="15" t="s">
        <v>1099</v>
      </c>
      <c r="C1414" s="28">
        <v>5.8668056300000009</v>
      </c>
      <c r="D1414" s="28">
        <v>2.7813491300000002</v>
      </c>
      <c r="E1414" s="28">
        <v>2.2041809400000001</v>
      </c>
      <c r="F1414" s="28">
        <v>0.40818651</v>
      </c>
      <c r="G1414" s="28">
        <v>0.16898168</v>
      </c>
      <c r="H1414" s="28">
        <v>3.0854564999999998</v>
      </c>
      <c r="I1414" s="28">
        <v>0.75493491000000001</v>
      </c>
      <c r="J1414" s="28">
        <v>0.66000040000000004</v>
      </c>
      <c r="K1414" s="28">
        <v>1.6550184999999999</v>
      </c>
      <c r="L1414" s="28">
        <v>1.5502690000000001E-2</v>
      </c>
      <c r="M1414" s="28">
        <v>60.824591509999998</v>
      </c>
      <c r="N1414" s="28">
        <v>60.792416000000003</v>
      </c>
      <c r="O1414" s="28">
        <v>3.2175509999999997E-2</v>
      </c>
      <c r="P1414" s="28">
        <v>0</v>
      </c>
      <c r="Q1414" s="28">
        <v>0</v>
      </c>
      <c r="R1414" s="28">
        <v>66.691397140000007</v>
      </c>
      <c r="S1414" s="28">
        <v>42.768876219999996</v>
      </c>
      <c r="T1414" s="28">
        <v>1.20157833</v>
      </c>
      <c r="U1414" s="28">
        <v>5.5214758000000002</v>
      </c>
      <c r="V1414" s="28">
        <v>0</v>
      </c>
      <c r="W1414" s="28">
        <v>0</v>
      </c>
      <c r="X1414" s="28">
        <v>1.295944</v>
      </c>
      <c r="Y1414" s="28">
        <v>8.6917177200000015</v>
      </c>
      <c r="Z1414" s="28">
        <v>0.98906799000000001</v>
      </c>
      <c r="AA1414" s="28">
        <v>60.468660059999998</v>
      </c>
      <c r="AB1414" s="28">
        <v>6.2227370799999999</v>
      </c>
      <c r="AC1414" s="28">
        <v>0</v>
      </c>
      <c r="AD1414" s="28">
        <v>0</v>
      </c>
      <c r="AE1414" s="28">
        <v>0</v>
      </c>
      <c r="AF1414" s="28">
        <v>0</v>
      </c>
      <c r="AG1414" s="28">
        <v>0</v>
      </c>
      <c r="AH1414" s="28">
        <v>0</v>
      </c>
      <c r="AI1414" s="28">
        <v>0</v>
      </c>
      <c r="AJ1414" s="28">
        <v>0</v>
      </c>
      <c r="AK1414" s="28">
        <v>0</v>
      </c>
      <c r="AL1414" s="28">
        <v>0.97317618000000006</v>
      </c>
      <c r="AM1414" s="28">
        <v>0.97317618000000006</v>
      </c>
      <c r="AN1414" s="28">
        <v>0</v>
      </c>
      <c r="AO1414" s="28">
        <v>0</v>
      </c>
      <c r="AP1414" s="28">
        <v>5</v>
      </c>
      <c r="AQ1414" s="28">
        <v>5</v>
      </c>
      <c r="AR1414" s="28">
        <v>0</v>
      </c>
      <c r="AS1414" s="28">
        <v>0</v>
      </c>
      <c r="AT1414" s="28">
        <v>5.9731761799999994</v>
      </c>
      <c r="AU1414" s="28">
        <v>0.2495609</v>
      </c>
      <c r="AV1414" s="28">
        <v>0.20449467000000002</v>
      </c>
      <c r="AW1414" s="28">
        <v>0.45405557000000002</v>
      </c>
      <c r="AX1414" s="28">
        <v>0</v>
      </c>
      <c r="AY1414" s="28">
        <v>0</v>
      </c>
      <c r="AZ1414" s="28">
        <v>0.45405557000000002</v>
      </c>
    </row>
    <row r="1415" spans="2:52" x14ac:dyDescent="0.25">
      <c r="B1415" s="15" t="s">
        <v>1100</v>
      </c>
      <c r="C1415" s="28">
        <v>4.57966447</v>
      </c>
      <c r="D1415" s="28">
        <v>4.32209705</v>
      </c>
      <c r="E1415" s="28">
        <v>0.12524694</v>
      </c>
      <c r="F1415" s="28">
        <v>3.9891493599999999</v>
      </c>
      <c r="G1415" s="28">
        <v>0.20770074999999999</v>
      </c>
      <c r="H1415" s="28">
        <v>0.25756741999999999</v>
      </c>
      <c r="I1415" s="28">
        <v>4.5333999999999999E-2</v>
      </c>
      <c r="J1415" s="28">
        <v>4.4209999999999999E-2</v>
      </c>
      <c r="K1415" s="28">
        <v>0.12078999999999999</v>
      </c>
      <c r="L1415" s="28">
        <v>4.7233419999999998E-2</v>
      </c>
      <c r="M1415" s="28">
        <v>97.793224249999994</v>
      </c>
      <c r="N1415" s="28">
        <v>93.761084999999994</v>
      </c>
      <c r="O1415" s="28">
        <v>4.0321392500000002</v>
      </c>
      <c r="P1415" s="28">
        <v>0</v>
      </c>
      <c r="Q1415" s="28">
        <v>0</v>
      </c>
      <c r="R1415" s="28">
        <v>102.37288871999999</v>
      </c>
      <c r="S1415" s="28">
        <v>65.673034049999998</v>
      </c>
      <c r="T1415" s="28">
        <v>0</v>
      </c>
      <c r="U1415" s="28">
        <v>3.9328827599999996</v>
      </c>
      <c r="V1415" s="28">
        <v>0</v>
      </c>
      <c r="W1415" s="28">
        <v>5.9578135999999997</v>
      </c>
      <c r="X1415" s="28">
        <v>4.33850026</v>
      </c>
      <c r="Y1415" s="28">
        <v>6.1992471900000004</v>
      </c>
      <c r="Z1415" s="28">
        <v>0</v>
      </c>
      <c r="AA1415" s="28">
        <v>86.101477860000003</v>
      </c>
      <c r="AB1415" s="28">
        <v>16.27141086</v>
      </c>
      <c r="AC1415" s="28">
        <v>0</v>
      </c>
      <c r="AD1415" s="28">
        <v>0</v>
      </c>
      <c r="AE1415" s="28">
        <v>0</v>
      </c>
      <c r="AF1415" s="28">
        <v>0</v>
      </c>
      <c r="AG1415" s="28">
        <v>0</v>
      </c>
      <c r="AH1415" s="28">
        <v>0</v>
      </c>
      <c r="AI1415" s="28">
        <v>0</v>
      </c>
      <c r="AJ1415" s="28">
        <v>0</v>
      </c>
      <c r="AK1415" s="28">
        <v>0</v>
      </c>
      <c r="AL1415" s="28">
        <v>5.1289980000000002</v>
      </c>
      <c r="AM1415" s="28">
        <v>5.1289980000000002</v>
      </c>
      <c r="AN1415" s="28">
        <v>0</v>
      </c>
      <c r="AO1415" s="28">
        <v>0</v>
      </c>
      <c r="AP1415" s="28">
        <v>0</v>
      </c>
      <c r="AQ1415" s="28">
        <v>0</v>
      </c>
      <c r="AR1415" s="28">
        <v>0</v>
      </c>
      <c r="AS1415" s="28">
        <v>0</v>
      </c>
      <c r="AT1415" s="28">
        <v>5.1289980000000002</v>
      </c>
      <c r="AU1415" s="28">
        <v>11.142412860000002</v>
      </c>
      <c r="AV1415" s="28">
        <v>26.994878970000002</v>
      </c>
      <c r="AW1415" s="28">
        <v>38.137291830000002</v>
      </c>
      <c r="AX1415" s="28">
        <v>12.4360789</v>
      </c>
      <c r="AY1415" s="28">
        <v>2.49530063</v>
      </c>
      <c r="AZ1415" s="28">
        <v>23.205912300000001</v>
      </c>
    </row>
    <row r="1416" spans="2:52" x14ac:dyDescent="0.25">
      <c r="B1416" s="15" t="s">
        <v>1101</v>
      </c>
      <c r="C1416" s="28">
        <v>5.4194614600000008</v>
      </c>
      <c r="D1416" s="28">
        <v>3.3601010900000001</v>
      </c>
      <c r="E1416" s="28">
        <v>1.9906513399999999</v>
      </c>
      <c r="F1416" s="28">
        <v>1.1099060300000001</v>
      </c>
      <c r="G1416" s="28">
        <v>0.25954371999999998</v>
      </c>
      <c r="H1416" s="28">
        <v>2.0593603700000003</v>
      </c>
      <c r="I1416" s="28">
        <v>0.90730916000000006</v>
      </c>
      <c r="J1416" s="28">
        <v>0.4590515</v>
      </c>
      <c r="K1416" s="28">
        <v>0.65715195999999998</v>
      </c>
      <c r="L1416" s="28">
        <v>3.5847749999999998E-2</v>
      </c>
      <c r="M1416" s="28">
        <v>57.333725990000005</v>
      </c>
      <c r="N1416" s="28">
        <v>56.741916000000003</v>
      </c>
      <c r="O1416" s="28">
        <v>3.1874240000000005E-2</v>
      </c>
      <c r="P1416" s="28">
        <v>0</v>
      </c>
      <c r="Q1416" s="28">
        <v>0.55993574999999995</v>
      </c>
      <c r="R1416" s="28">
        <v>62.753187450000006</v>
      </c>
      <c r="S1416" s="28">
        <v>30.09421601</v>
      </c>
      <c r="T1416" s="28">
        <v>0.51544838999999998</v>
      </c>
      <c r="U1416" s="28">
        <v>5.6551694699999997</v>
      </c>
      <c r="V1416" s="28">
        <v>0</v>
      </c>
      <c r="W1416" s="28">
        <v>0</v>
      </c>
      <c r="X1416" s="28">
        <v>1.9219999999999999</v>
      </c>
      <c r="Y1416" s="28">
        <v>9.6307868200000009</v>
      </c>
      <c r="Z1416" s="28">
        <v>0.10524821000000001</v>
      </c>
      <c r="AA1416" s="28">
        <v>47.922868900000005</v>
      </c>
      <c r="AB1416" s="28">
        <v>14.830318549999999</v>
      </c>
      <c r="AC1416" s="28">
        <v>0</v>
      </c>
      <c r="AD1416" s="28">
        <v>0</v>
      </c>
      <c r="AE1416" s="28">
        <v>0</v>
      </c>
      <c r="AF1416" s="28">
        <v>0</v>
      </c>
      <c r="AG1416" s="28">
        <v>0</v>
      </c>
      <c r="AH1416" s="28">
        <v>0</v>
      </c>
      <c r="AI1416" s="28">
        <v>0</v>
      </c>
      <c r="AJ1416" s="28">
        <v>0</v>
      </c>
      <c r="AK1416" s="28">
        <v>0</v>
      </c>
      <c r="AL1416" s="28">
        <v>6.5879295899999999</v>
      </c>
      <c r="AM1416" s="28">
        <v>6.5879295899999999</v>
      </c>
      <c r="AN1416" s="28">
        <v>0</v>
      </c>
      <c r="AO1416" s="28">
        <v>0</v>
      </c>
      <c r="AP1416" s="28">
        <v>1.09705019</v>
      </c>
      <c r="AQ1416" s="28">
        <v>1.09705019</v>
      </c>
      <c r="AR1416" s="28">
        <v>0</v>
      </c>
      <c r="AS1416" s="28">
        <v>0</v>
      </c>
      <c r="AT1416" s="28">
        <v>7.684979779999999</v>
      </c>
      <c r="AU1416" s="28">
        <v>7.1453387699999995</v>
      </c>
      <c r="AV1416" s="28">
        <v>8.0930748399999999</v>
      </c>
      <c r="AW1416" s="28">
        <v>15.238413610000002</v>
      </c>
      <c r="AX1416" s="28">
        <v>0.89006686000000002</v>
      </c>
      <c r="AY1416" s="28">
        <v>7.5517009800000006</v>
      </c>
      <c r="AZ1416" s="28">
        <v>6.7966457699999996</v>
      </c>
    </row>
    <row r="1417" spans="2:52" x14ac:dyDescent="0.25">
      <c r="B1417" s="15" t="s">
        <v>1102</v>
      </c>
      <c r="C1417" s="28">
        <v>24.946334359999998</v>
      </c>
      <c r="D1417" s="28">
        <v>7.9183979100000004</v>
      </c>
      <c r="E1417" s="28">
        <v>3.6526907999999998</v>
      </c>
      <c r="F1417" s="28">
        <v>3.6852856000000003</v>
      </c>
      <c r="G1417" s="28">
        <v>0.58042150999999997</v>
      </c>
      <c r="H1417" s="28">
        <v>17.027936449999999</v>
      </c>
      <c r="I1417" s="28">
        <v>0.96442660000000002</v>
      </c>
      <c r="J1417" s="28">
        <v>0.91057192000000009</v>
      </c>
      <c r="K1417" s="28">
        <v>12.49961216</v>
      </c>
      <c r="L1417" s="28">
        <v>2.6533257699999999</v>
      </c>
      <c r="M1417" s="28">
        <v>118.708849</v>
      </c>
      <c r="N1417" s="28">
        <v>114.64072899999999</v>
      </c>
      <c r="O1417" s="28">
        <v>0</v>
      </c>
      <c r="P1417" s="28">
        <v>4.0681200000000004</v>
      </c>
      <c r="Q1417" s="28">
        <v>0</v>
      </c>
      <c r="R1417" s="28">
        <v>143.65518336000002</v>
      </c>
      <c r="S1417" s="28">
        <v>102.92748501000001</v>
      </c>
      <c r="T1417" s="28">
        <v>1.7574683600000001</v>
      </c>
      <c r="U1417" s="28">
        <v>5.5957301199999998</v>
      </c>
      <c r="V1417" s="28">
        <v>0</v>
      </c>
      <c r="W1417" s="28">
        <v>0</v>
      </c>
      <c r="X1417" s="28">
        <v>1.75864504</v>
      </c>
      <c r="Y1417" s="28">
        <v>7.6411808499999996</v>
      </c>
      <c r="Z1417" s="28">
        <v>6.8036952699999995</v>
      </c>
      <c r="AA1417" s="28">
        <v>126.48420465000001</v>
      </c>
      <c r="AB1417" s="28">
        <v>17.17097871</v>
      </c>
      <c r="AC1417" s="28">
        <v>0</v>
      </c>
      <c r="AD1417" s="28">
        <v>0</v>
      </c>
      <c r="AE1417" s="28">
        <v>0</v>
      </c>
      <c r="AF1417" s="28">
        <v>0</v>
      </c>
      <c r="AG1417" s="28">
        <v>0</v>
      </c>
      <c r="AH1417" s="28">
        <v>0</v>
      </c>
      <c r="AI1417" s="28">
        <v>0</v>
      </c>
      <c r="AJ1417" s="28">
        <v>0</v>
      </c>
      <c r="AK1417" s="28">
        <v>0</v>
      </c>
      <c r="AL1417" s="28">
        <v>2.281244</v>
      </c>
      <c r="AM1417" s="28">
        <v>2.281244</v>
      </c>
      <c r="AN1417" s="28">
        <v>0</v>
      </c>
      <c r="AO1417" s="28">
        <v>0</v>
      </c>
      <c r="AP1417" s="28">
        <v>13.485807579999999</v>
      </c>
      <c r="AQ1417" s="28">
        <v>13.485807579999999</v>
      </c>
      <c r="AR1417" s="28">
        <v>0</v>
      </c>
      <c r="AS1417" s="28">
        <v>0</v>
      </c>
      <c r="AT1417" s="28">
        <v>15.76705158</v>
      </c>
      <c r="AU1417" s="28">
        <v>1.40392713</v>
      </c>
      <c r="AV1417" s="28">
        <v>23.253129690000002</v>
      </c>
      <c r="AW1417" s="28">
        <v>24.657056820000001</v>
      </c>
      <c r="AX1417" s="28">
        <v>1.79370075</v>
      </c>
      <c r="AY1417" s="28">
        <v>2.5981554300000003</v>
      </c>
      <c r="AZ1417" s="28">
        <v>20.26520064</v>
      </c>
    </row>
    <row r="1418" spans="2:52" x14ac:dyDescent="0.25">
      <c r="B1418" s="15" t="s">
        <v>1104</v>
      </c>
      <c r="C1418" s="28">
        <v>19.17291947</v>
      </c>
      <c r="D1418" s="28">
        <v>5.0605160900000001</v>
      </c>
      <c r="E1418" s="28">
        <v>3.7541002699999999</v>
      </c>
      <c r="F1418" s="28">
        <v>1.0773828300000001</v>
      </c>
      <c r="G1418" s="28">
        <v>0.22903298999999999</v>
      </c>
      <c r="H1418" s="28">
        <v>14.112403379999998</v>
      </c>
      <c r="I1418" s="28">
        <v>11.55683354</v>
      </c>
      <c r="J1418" s="28">
        <v>1.104152</v>
      </c>
      <c r="K1418" s="28">
        <v>1.1497029999999999</v>
      </c>
      <c r="L1418" s="28">
        <v>0.30171484000000004</v>
      </c>
      <c r="M1418" s="28">
        <v>59.007030999999998</v>
      </c>
      <c r="N1418" s="28">
        <v>59.007030999999998</v>
      </c>
      <c r="O1418" s="28">
        <v>0</v>
      </c>
      <c r="P1418" s="28">
        <v>0</v>
      </c>
      <c r="Q1418" s="28">
        <v>0</v>
      </c>
      <c r="R1418" s="28">
        <v>78.179950469999994</v>
      </c>
      <c r="S1418" s="28">
        <v>38.544875240000003</v>
      </c>
      <c r="T1418" s="28">
        <v>0.98331202000000006</v>
      </c>
      <c r="U1418" s="28">
        <v>4.6065861400000001</v>
      </c>
      <c r="V1418" s="28">
        <v>0</v>
      </c>
      <c r="W1418" s="28">
        <v>0</v>
      </c>
      <c r="X1418" s="28">
        <v>3.0445335099999999</v>
      </c>
      <c r="Y1418" s="28">
        <v>8.4223899499999995</v>
      </c>
      <c r="Z1418" s="28">
        <v>0</v>
      </c>
      <c r="AA1418" s="28">
        <v>55.601696859999997</v>
      </c>
      <c r="AB1418" s="28">
        <v>22.578253610000001</v>
      </c>
      <c r="AC1418" s="28">
        <v>0</v>
      </c>
      <c r="AD1418" s="28">
        <v>0</v>
      </c>
      <c r="AE1418" s="28">
        <v>0</v>
      </c>
      <c r="AF1418" s="28">
        <v>0</v>
      </c>
      <c r="AG1418" s="28">
        <v>0</v>
      </c>
      <c r="AH1418" s="28">
        <v>0</v>
      </c>
      <c r="AI1418" s="28">
        <v>0</v>
      </c>
      <c r="AJ1418" s="28">
        <v>0</v>
      </c>
      <c r="AK1418" s="28">
        <v>0</v>
      </c>
      <c r="AL1418" s="28">
        <v>1.37857797</v>
      </c>
      <c r="AM1418" s="28">
        <v>1.37857797</v>
      </c>
      <c r="AN1418" s="28">
        <v>0</v>
      </c>
      <c r="AO1418" s="28">
        <v>0</v>
      </c>
      <c r="AP1418" s="28">
        <v>3.1691140199999999</v>
      </c>
      <c r="AQ1418" s="28">
        <v>3.1691140199999999</v>
      </c>
      <c r="AR1418" s="28">
        <v>0</v>
      </c>
      <c r="AS1418" s="28">
        <v>0</v>
      </c>
      <c r="AT1418" s="28">
        <v>4.5476919900000006</v>
      </c>
      <c r="AU1418" s="28">
        <v>18.030561619999997</v>
      </c>
      <c r="AV1418" s="28">
        <v>10.125668060000001</v>
      </c>
      <c r="AW1418" s="28">
        <v>28.156229679999999</v>
      </c>
      <c r="AX1418" s="28">
        <v>8.0597790099999997</v>
      </c>
      <c r="AY1418" s="28">
        <v>8.5960000000000001</v>
      </c>
      <c r="AZ1418" s="28">
        <v>11.500450669999999</v>
      </c>
    </row>
    <row r="1419" spans="2:52" x14ac:dyDescent="0.25">
      <c r="B1419" s="15" t="s">
        <v>1105</v>
      </c>
      <c r="C1419" s="28">
        <v>6.2029150199999998</v>
      </c>
      <c r="D1419" s="28">
        <v>4.15723792</v>
      </c>
      <c r="E1419" s="28">
        <v>1.98637796</v>
      </c>
      <c r="F1419" s="28">
        <v>1.7908819199999999</v>
      </c>
      <c r="G1419" s="28">
        <v>0.37997803999999996</v>
      </c>
      <c r="H1419" s="28">
        <v>2.0456771000000002</v>
      </c>
      <c r="I1419" s="28">
        <v>0.85482840000000004</v>
      </c>
      <c r="J1419" s="28">
        <v>0.88746219999999998</v>
      </c>
      <c r="K1419" s="28">
        <v>0.3033865</v>
      </c>
      <c r="L1419" s="28">
        <v>0</v>
      </c>
      <c r="M1419" s="28">
        <v>70.449225970000001</v>
      </c>
      <c r="N1419" s="28">
        <v>70.034977999999995</v>
      </c>
      <c r="O1419" s="28">
        <v>2.5264109999999999E-2</v>
      </c>
      <c r="P1419" s="28">
        <v>0.38898385999999996</v>
      </c>
      <c r="Q1419" s="28">
        <v>0</v>
      </c>
      <c r="R1419" s="28">
        <v>76.652140989999992</v>
      </c>
      <c r="S1419" s="28">
        <v>41.99968904</v>
      </c>
      <c r="T1419" s="28">
        <v>0.42252242000000001</v>
      </c>
      <c r="U1419" s="28">
        <v>4.8315462300000007</v>
      </c>
      <c r="V1419" s="28">
        <v>0</v>
      </c>
      <c r="W1419" s="28">
        <v>0</v>
      </c>
      <c r="X1419" s="28">
        <v>1.7069795700000001</v>
      </c>
      <c r="Y1419" s="28">
        <v>6.1074034400000006</v>
      </c>
      <c r="Z1419" s="28">
        <v>0.98448290999999999</v>
      </c>
      <c r="AA1419" s="28">
        <v>56.052623609999991</v>
      </c>
      <c r="AB1419" s="28">
        <v>20.599517379999998</v>
      </c>
      <c r="AC1419" s="28">
        <v>3.7499999999999999E-2</v>
      </c>
      <c r="AD1419" s="28">
        <v>0</v>
      </c>
      <c r="AE1419" s="28">
        <v>0</v>
      </c>
      <c r="AF1419" s="28">
        <v>3.7499999999999999E-2</v>
      </c>
      <c r="AG1419" s="28">
        <v>0</v>
      </c>
      <c r="AH1419" s="28">
        <v>0</v>
      </c>
      <c r="AI1419" s="28">
        <v>0</v>
      </c>
      <c r="AJ1419" s="28">
        <v>0</v>
      </c>
      <c r="AK1419" s="28">
        <v>3.7499999999999999E-2</v>
      </c>
      <c r="AL1419" s="28">
        <v>1.7858692899999999</v>
      </c>
      <c r="AM1419" s="28">
        <v>1.7858692899999999</v>
      </c>
      <c r="AN1419" s="28">
        <v>0</v>
      </c>
      <c r="AO1419" s="28">
        <v>0</v>
      </c>
      <c r="AP1419" s="28">
        <v>1.2931035200000001</v>
      </c>
      <c r="AQ1419" s="28">
        <v>1.2931035200000001</v>
      </c>
      <c r="AR1419" s="28">
        <v>0</v>
      </c>
      <c r="AS1419" s="28">
        <v>0</v>
      </c>
      <c r="AT1419" s="28">
        <v>3.0789728100000002</v>
      </c>
      <c r="AU1419" s="28">
        <v>17.55804457</v>
      </c>
      <c r="AV1419" s="28">
        <v>28.820696330000001</v>
      </c>
      <c r="AW1419" s="28">
        <v>46.378740899999997</v>
      </c>
      <c r="AX1419" s="28">
        <v>3.4288362100000001</v>
      </c>
      <c r="AY1419" s="28">
        <v>4.8160524100000002</v>
      </c>
      <c r="AZ1419" s="28">
        <v>38.133852279999999</v>
      </c>
    </row>
    <row r="1420" spans="2:52" x14ac:dyDescent="0.25">
      <c r="B1420" s="15" t="s">
        <v>1106</v>
      </c>
      <c r="C1420" s="28">
        <v>36.046092129999998</v>
      </c>
      <c r="D1420" s="28">
        <v>14.181841909999999</v>
      </c>
      <c r="E1420" s="28">
        <v>4.0794621800000002</v>
      </c>
      <c r="F1420" s="28">
        <v>9.4358245099999998</v>
      </c>
      <c r="G1420" s="28">
        <v>0.66655522</v>
      </c>
      <c r="H1420" s="28">
        <v>21.864250219999999</v>
      </c>
      <c r="I1420" s="28">
        <v>3.18408552</v>
      </c>
      <c r="J1420" s="28">
        <v>5.1741665499999998</v>
      </c>
      <c r="K1420" s="28">
        <v>13.42269458</v>
      </c>
      <c r="L1420" s="28">
        <v>8.3303570000000007E-2</v>
      </c>
      <c r="M1420" s="28">
        <v>119.51360220999999</v>
      </c>
      <c r="N1420" s="28">
        <v>117.359177</v>
      </c>
      <c r="O1420" s="28">
        <v>0.15442520999999998</v>
      </c>
      <c r="P1420" s="28">
        <v>2</v>
      </c>
      <c r="Q1420" s="28">
        <v>0</v>
      </c>
      <c r="R1420" s="28">
        <v>155.55969433999996</v>
      </c>
      <c r="S1420" s="28">
        <v>97.757115689999992</v>
      </c>
      <c r="T1420" s="28">
        <v>1.8089781200000001</v>
      </c>
      <c r="U1420" s="28">
        <v>7.7761783399999995</v>
      </c>
      <c r="V1420" s="28">
        <v>0</v>
      </c>
      <c r="W1420" s="28">
        <v>0</v>
      </c>
      <c r="X1420" s="28">
        <v>6.2013884900000003</v>
      </c>
      <c r="Y1420" s="28">
        <v>20.11749842</v>
      </c>
      <c r="Z1420" s="28">
        <v>7.1068650700000005</v>
      </c>
      <c r="AA1420" s="28">
        <v>140.76802412999999</v>
      </c>
      <c r="AB1420" s="28">
        <v>14.791670209999999</v>
      </c>
      <c r="AC1420" s="28">
        <v>0</v>
      </c>
      <c r="AD1420" s="28">
        <v>0</v>
      </c>
      <c r="AE1420" s="28">
        <v>0</v>
      </c>
      <c r="AF1420" s="28">
        <v>0</v>
      </c>
      <c r="AG1420" s="28">
        <v>8.24516633</v>
      </c>
      <c r="AH1420" s="28">
        <v>8.24516633</v>
      </c>
      <c r="AI1420" s="28">
        <v>0</v>
      </c>
      <c r="AJ1420" s="28">
        <v>0.30567432999999999</v>
      </c>
      <c r="AK1420" s="28">
        <v>8.5508406600000004</v>
      </c>
      <c r="AL1420" s="28">
        <v>1.2632498999999999</v>
      </c>
      <c r="AM1420" s="28">
        <v>1.2632498999999999</v>
      </c>
      <c r="AN1420" s="28">
        <v>0</v>
      </c>
      <c r="AO1420" s="28">
        <v>0</v>
      </c>
      <c r="AP1420" s="28">
        <v>9.4617090000000008</v>
      </c>
      <c r="AQ1420" s="28">
        <v>9.4617090000000008</v>
      </c>
      <c r="AR1420" s="28">
        <v>0</v>
      </c>
      <c r="AS1420" s="28">
        <v>0</v>
      </c>
      <c r="AT1420" s="28">
        <v>10.724958900000001</v>
      </c>
      <c r="AU1420" s="28">
        <v>12.617551969999999</v>
      </c>
      <c r="AV1420" s="28">
        <v>12.80690976</v>
      </c>
      <c r="AW1420" s="28">
        <v>25.424461730000001</v>
      </c>
      <c r="AX1420" s="28">
        <v>4.0925848</v>
      </c>
      <c r="AY1420" s="28">
        <v>0</v>
      </c>
      <c r="AZ1420" s="28">
        <v>21.33187693</v>
      </c>
    </row>
    <row r="1421" spans="2:52" x14ac:dyDescent="0.25">
      <c r="B1421" s="15" t="s">
        <v>1107</v>
      </c>
      <c r="C1421" s="28">
        <v>10.431730949999999</v>
      </c>
      <c r="D1421" s="28">
        <v>3.4589935600000001</v>
      </c>
      <c r="E1421" s="28">
        <v>2.0281474199999998</v>
      </c>
      <c r="F1421" s="28">
        <v>1.1904590700000002</v>
      </c>
      <c r="G1421" s="28">
        <v>0.24038707000000001</v>
      </c>
      <c r="H1421" s="28">
        <v>6.9727373899999998</v>
      </c>
      <c r="I1421" s="28">
        <v>1.4287838100000001</v>
      </c>
      <c r="J1421" s="28">
        <v>0.62880186999999998</v>
      </c>
      <c r="K1421" s="28">
        <v>4.5440964299999997</v>
      </c>
      <c r="L1421" s="28">
        <v>0.37105528000000004</v>
      </c>
      <c r="M1421" s="28">
        <v>53.050459789999998</v>
      </c>
      <c r="N1421" s="28">
        <v>53.012591999999998</v>
      </c>
      <c r="O1421" s="28">
        <v>3.7867789999999998E-2</v>
      </c>
      <c r="P1421" s="28">
        <v>0</v>
      </c>
      <c r="Q1421" s="28">
        <v>0</v>
      </c>
      <c r="R1421" s="28">
        <v>63.482190739999993</v>
      </c>
      <c r="S1421" s="28">
        <v>26.305112980000001</v>
      </c>
      <c r="T1421" s="28">
        <v>0.67937996999999994</v>
      </c>
      <c r="U1421" s="28">
        <v>6.8978724800000002</v>
      </c>
      <c r="V1421" s="28">
        <v>0</v>
      </c>
      <c r="W1421" s="28">
        <v>0</v>
      </c>
      <c r="X1421" s="28">
        <v>0.73581700000000005</v>
      </c>
      <c r="Y1421" s="28">
        <v>17.324155940000001</v>
      </c>
      <c r="Z1421" s="28">
        <v>1.0114609800000001</v>
      </c>
      <c r="AA1421" s="28">
        <v>52.953799350000004</v>
      </c>
      <c r="AB1421" s="28">
        <v>10.528391390000001</v>
      </c>
      <c r="AC1421" s="28">
        <v>0</v>
      </c>
      <c r="AD1421" s="28">
        <v>0</v>
      </c>
      <c r="AE1421" s="28">
        <v>0</v>
      </c>
      <c r="AF1421" s="28">
        <v>0</v>
      </c>
      <c r="AG1421" s="28">
        <v>0</v>
      </c>
      <c r="AH1421" s="28">
        <v>0</v>
      </c>
      <c r="AI1421" s="28">
        <v>0</v>
      </c>
      <c r="AJ1421" s="28">
        <v>0</v>
      </c>
      <c r="AK1421" s="28">
        <v>0</v>
      </c>
      <c r="AL1421" s="28">
        <v>0.65910419999999992</v>
      </c>
      <c r="AM1421" s="28">
        <v>0.65910419999999992</v>
      </c>
      <c r="AN1421" s="28">
        <v>0</v>
      </c>
      <c r="AO1421" s="28">
        <v>0</v>
      </c>
      <c r="AP1421" s="28">
        <v>1.97900436</v>
      </c>
      <c r="AQ1421" s="28">
        <v>1.97900436</v>
      </c>
      <c r="AR1421" s="28">
        <v>0</v>
      </c>
      <c r="AS1421" s="28">
        <v>0</v>
      </c>
      <c r="AT1421" s="28">
        <v>2.63810856</v>
      </c>
      <c r="AU1421" s="28">
        <v>7.8902828300000003</v>
      </c>
      <c r="AV1421" s="28">
        <v>11.892271040000001</v>
      </c>
      <c r="AW1421" s="28">
        <v>19.782553869999997</v>
      </c>
      <c r="AX1421" s="28">
        <v>1.2001339900000001</v>
      </c>
      <c r="AY1421" s="28">
        <v>2.9719240600000001</v>
      </c>
      <c r="AZ1421" s="28">
        <v>15.610495820000001</v>
      </c>
    </row>
    <row r="1422" spans="2:52" x14ac:dyDescent="0.25">
      <c r="B1422" s="15" t="s">
        <v>1108</v>
      </c>
      <c r="C1422" s="28">
        <v>1.4296988700000002</v>
      </c>
      <c r="D1422" s="28">
        <v>0.85466631999999998</v>
      </c>
      <c r="E1422" s="28">
        <v>0.60958321999999998</v>
      </c>
      <c r="F1422" s="28">
        <v>0.18515599999999999</v>
      </c>
      <c r="G1422" s="28">
        <v>5.9927099999999997E-2</v>
      </c>
      <c r="H1422" s="28">
        <v>0.57503255000000009</v>
      </c>
      <c r="I1422" s="28">
        <v>0.26821475</v>
      </c>
      <c r="J1422" s="28">
        <v>0.1660674</v>
      </c>
      <c r="K1422" s="28">
        <v>0.12859455</v>
      </c>
      <c r="L1422" s="28">
        <v>1.2155850000000001E-2</v>
      </c>
      <c r="M1422" s="28">
        <v>59.423228000000002</v>
      </c>
      <c r="N1422" s="28">
        <v>59.403227999999999</v>
      </c>
      <c r="O1422" s="28">
        <v>0</v>
      </c>
      <c r="P1422" s="28">
        <v>0.02</v>
      </c>
      <c r="Q1422" s="28">
        <v>0</v>
      </c>
      <c r="R1422" s="28">
        <v>60.852926869999997</v>
      </c>
      <c r="S1422" s="28">
        <v>46.0077645</v>
      </c>
      <c r="T1422" s="28">
        <v>0.25440793</v>
      </c>
      <c r="U1422" s="28">
        <v>3.7455330199999999</v>
      </c>
      <c r="V1422" s="28">
        <v>0</v>
      </c>
      <c r="W1422" s="28">
        <v>0</v>
      </c>
      <c r="X1422" s="28">
        <v>0.64704638000000003</v>
      </c>
      <c r="Y1422" s="28">
        <v>4.5709000399999997</v>
      </c>
      <c r="Z1422" s="28">
        <v>0.83599999999999997</v>
      </c>
      <c r="AA1422" s="28">
        <v>56.061651870000006</v>
      </c>
      <c r="AB1422" s="28">
        <v>4.7912749999999997</v>
      </c>
      <c r="AC1422" s="28">
        <v>0</v>
      </c>
      <c r="AD1422" s="28">
        <v>0</v>
      </c>
      <c r="AE1422" s="28">
        <v>0</v>
      </c>
      <c r="AF1422" s="28">
        <v>0</v>
      </c>
      <c r="AG1422" s="28">
        <v>0</v>
      </c>
      <c r="AH1422" s="28">
        <v>0</v>
      </c>
      <c r="AI1422" s="28">
        <v>0</v>
      </c>
      <c r="AJ1422" s="28">
        <v>0.60907836000000004</v>
      </c>
      <c r="AK1422" s="28">
        <v>0.60907836000000004</v>
      </c>
      <c r="AL1422" s="28">
        <v>0.19931499999999999</v>
      </c>
      <c r="AM1422" s="28">
        <v>0.19931499999999999</v>
      </c>
      <c r="AN1422" s="28">
        <v>0</v>
      </c>
      <c r="AO1422" s="28">
        <v>0</v>
      </c>
      <c r="AP1422" s="28">
        <v>0</v>
      </c>
      <c r="AQ1422" s="28">
        <v>0</v>
      </c>
      <c r="AR1422" s="28">
        <v>0</v>
      </c>
      <c r="AS1422" s="28">
        <v>0</v>
      </c>
      <c r="AT1422" s="28">
        <v>0.19931499999999999</v>
      </c>
      <c r="AU1422" s="28">
        <v>5.2010383599999992</v>
      </c>
      <c r="AV1422" s="28">
        <v>1.7419886599999999</v>
      </c>
      <c r="AW1422" s="28">
        <v>6.9430270200000006</v>
      </c>
      <c r="AX1422" s="28">
        <v>1.2</v>
      </c>
      <c r="AY1422" s="28">
        <v>0.98674080000000008</v>
      </c>
      <c r="AZ1422" s="28">
        <v>4.7562862200000007</v>
      </c>
    </row>
    <row r="1423" spans="2:52" x14ac:dyDescent="0.25">
      <c r="B1423" s="15" t="s">
        <v>1109</v>
      </c>
      <c r="C1423" s="28">
        <v>7.7421503499999993</v>
      </c>
      <c r="D1423" s="28">
        <v>2.1814191199999997</v>
      </c>
      <c r="E1423" s="28">
        <v>1.52953242</v>
      </c>
      <c r="F1423" s="28">
        <v>0.51535465000000003</v>
      </c>
      <c r="G1423" s="28">
        <v>0.13653204999999999</v>
      </c>
      <c r="H1423" s="28">
        <v>5.56073123</v>
      </c>
      <c r="I1423" s="28">
        <v>0.45113853999999998</v>
      </c>
      <c r="J1423" s="28">
        <v>0.57418193999999989</v>
      </c>
      <c r="K1423" s="28">
        <v>4.5223959999999996</v>
      </c>
      <c r="L1423" s="28">
        <v>1.301475E-2</v>
      </c>
      <c r="M1423" s="28">
        <v>60.997997470000001</v>
      </c>
      <c r="N1423" s="28">
        <v>60.884331000000003</v>
      </c>
      <c r="O1423" s="28">
        <v>0.11366647000000001</v>
      </c>
      <c r="P1423" s="28">
        <v>0</v>
      </c>
      <c r="Q1423" s="28">
        <v>0</v>
      </c>
      <c r="R1423" s="28">
        <v>68.74014781999999</v>
      </c>
      <c r="S1423" s="28">
        <v>46.600451810000003</v>
      </c>
      <c r="T1423" s="28">
        <v>0.30213475000000001</v>
      </c>
      <c r="U1423" s="28">
        <v>4.2738922699999993</v>
      </c>
      <c r="V1423" s="28">
        <v>0</v>
      </c>
      <c r="W1423" s="28">
        <v>0</v>
      </c>
      <c r="X1423" s="28">
        <v>1.5360984199999999</v>
      </c>
      <c r="Y1423" s="28">
        <v>4.2999105599999998</v>
      </c>
      <c r="Z1423" s="28">
        <v>2.0106891999999998</v>
      </c>
      <c r="AA1423" s="28">
        <v>59.023177010000005</v>
      </c>
      <c r="AB1423" s="28">
        <v>9.7169708099999994</v>
      </c>
      <c r="AC1423" s="28">
        <v>0</v>
      </c>
      <c r="AD1423" s="28">
        <v>0</v>
      </c>
      <c r="AE1423" s="28">
        <v>0</v>
      </c>
      <c r="AF1423" s="28">
        <v>0</v>
      </c>
      <c r="AG1423" s="28">
        <v>0</v>
      </c>
      <c r="AH1423" s="28">
        <v>0</v>
      </c>
      <c r="AI1423" s="28">
        <v>0</v>
      </c>
      <c r="AJ1423" s="28">
        <v>0</v>
      </c>
      <c r="AK1423" s="28">
        <v>0</v>
      </c>
      <c r="AL1423" s="28">
        <v>2.4134589399999999</v>
      </c>
      <c r="AM1423" s="28">
        <v>2.4134589399999999</v>
      </c>
      <c r="AN1423" s="28">
        <v>0</v>
      </c>
      <c r="AO1423" s="28">
        <v>0</v>
      </c>
      <c r="AP1423" s="28">
        <v>6.0609475199999991</v>
      </c>
      <c r="AQ1423" s="28">
        <v>6.0609475199999991</v>
      </c>
      <c r="AR1423" s="28">
        <v>0</v>
      </c>
      <c r="AS1423" s="28">
        <v>0</v>
      </c>
      <c r="AT1423" s="28">
        <v>8.4744064599999991</v>
      </c>
      <c r="AU1423" s="28">
        <v>1.2425643500000001</v>
      </c>
      <c r="AV1423" s="28">
        <v>14.85896236</v>
      </c>
      <c r="AW1423" s="28">
        <v>16.101526710000002</v>
      </c>
      <c r="AX1423" s="28">
        <v>3.7874267799999997</v>
      </c>
      <c r="AY1423" s="28">
        <v>2.5033354999999999</v>
      </c>
      <c r="AZ1423" s="28">
        <v>9.810764429999999</v>
      </c>
    </row>
    <row r="1424" spans="2:52" x14ac:dyDescent="0.25">
      <c r="B1424" s="15" t="s">
        <v>1110</v>
      </c>
      <c r="C1424" s="28">
        <v>0.82769413999999997</v>
      </c>
      <c r="D1424" s="28">
        <v>0.43288807000000001</v>
      </c>
      <c r="E1424" s="28">
        <v>0.25618963</v>
      </c>
      <c r="F1424" s="28">
        <v>2.7541E-2</v>
      </c>
      <c r="G1424" s="28">
        <v>0.14915744</v>
      </c>
      <c r="H1424" s="28">
        <v>0.39480607000000001</v>
      </c>
      <c r="I1424" s="28">
        <v>0.16070312</v>
      </c>
      <c r="J1424" s="28">
        <v>5.4149999999999997E-2</v>
      </c>
      <c r="K1424" s="28">
        <v>4.4077949999999998E-2</v>
      </c>
      <c r="L1424" s="28">
        <v>0.135875</v>
      </c>
      <c r="M1424" s="28">
        <v>49.024302979999995</v>
      </c>
      <c r="N1424" s="28">
        <v>42.773802979999999</v>
      </c>
      <c r="O1424" s="28">
        <v>3</v>
      </c>
      <c r="P1424" s="28">
        <v>0</v>
      </c>
      <c r="Q1424" s="28">
        <v>3.2505000000000002</v>
      </c>
      <c r="R1424" s="28">
        <v>49.85199712</v>
      </c>
      <c r="S1424" s="28">
        <v>33.905795560000001</v>
      </c>
      <c r="T1424" s="28">
        <v>0.28605339000000002</v>
      </c>
      <c r="U1424" s="28">
        <v>2.1477902499999999</v>
      </c>
      <c r="V1424" s="28">
        <v>0</v>
      </c>
      <c r="W1424" s="28">
        <v>0</v>
      </c>
      <c r="X1424" s="28">
        <v>1.6329152499999999</v>
      </c>
      <c r="Y1424" s="28">
        <v>4.6995009999999997</v>
      </c>
      <c r="Z1424" s="28">
        <v>0</v>
      </c>
      <c r="AA1424" s="28">
        <v>42.672055450000002</v>
      </c>
      <c r="AB1424" s="28">
        <v>7.1799416699999998</v>
      </c>
      <c r="AC1424" s="28">
        <v>0</v>
      </c>
      <c r="AD1424" s="28">
        <v>0</v>
      </c>
      <c r="AE1424" s="28">
        <v>0</v>
      </c>
      <c r="AF1424" s="28">
        <v>0</v>
      </c>
      <c r="AG1424" s="28">
        <v>0</v>
      </c>
      <c r="AH1424" s="28">
        <v>0</v>
      </c>
      <c r="AI1424" s="28">
        <v>0</v>
      </c>
      <c r="AJ1424" s="28">
        <v>0</v>
      </c>
      <c r="AK1424" s="28">
        <v>0</v>
      </c>
      <c r="AL1424" s="28">
        <v>0.17569199999999999</v>
      </c>
      <c r="AM1424" s="28">
        <v>0.17569199999999999</v>
      </c>
      <c r="AN1424" s="28">
        <v>0</v>
      </c>
      <c r="AO1424" s="28">
        <v>0</v>
      </c>
      <c r="AP1424" s="28">
        <v>0</v>
      </c>
      <c r="AQ1424" s="28">
        <v>0</v>
      </c>
      <c r="AR1424" s="28">
        <v>0</v>
      </c>
      <c r="AS1424" s="28">
        <v>5.8276423099999999</v>
      </c>
      <c r="AT1424" s="28">
        <v>6.0033343099999996</v>
      </c>
      <c r="AU1424" s="28">
        <v>1.1766073599999998</v>
      </c>
      <c r="AV1424" s="28">
        <v>0.32752792999999997</v>
      </c>
      <c r="AW1424" s="28">
        <v>1.5041352899999998</v>
      </c>
      <c r="AX1424" s="28">
        <v>0.49042000000000002</v>
      </c>
      <c r="AY1424" s="28">
        <v>0.64126643999999999</v>
      </c>
      <c r="AZ1424" s="28">
        <v>0.37244885000000005</v>
      </c>
    </row>
    <row r="1425" spans="2:52" x14ac:dyDescent="0.25">
      <c r="B1425" s="15" t="s">
        <v>1111</v>
      </c>
      <c r="C1425" s="28">
        <v>0.45143800000000001</v>
      </c>
      <c r="D1425" s="28">
        <v>0.24864677000000002</v>
      </c>
      <c r="E1425" s="28">
        <v>2.9337769999999999E-2</v>
      </c>
      <c r="F1425" s="28">
        <v>1.695E-2</v>
      </c>
      <c r="G1425" s="28">
        <v>0.20235900000000001</v>
      </c>
      <c r="H1425" s="28">
        <v>0.20279123000000002</v>
      </c>
      <c r="I1425" s="28">
        <v>0.13882422</v>
      </c>
      <c r="J1425" s="28">
        <v>6.3967010000000005E-2</v>
      </c>
      <c r="K1425" s="28">
        <v>0</v>
      </c>
      <c r="L1425" s="28">
        <v>0</v>
      </c>
      <c r="M1425" s="28">
        <v>77.304761999999997</v>
      </c>
      <c r="N1425" s="28">
        <v>77.304761999999997</v>
      </c>
      <c r="O1425" s="28">
        <v>0</v>
      </c>
      <c r="P1425" s="28">
        <v>0</v>
      </c>
      <c r="Q1425" s="28">
        <v>0</v>
      </c>
      <c r="R1425" s="28">
        <v>77.756200000000007</v>
      </c>
      <c r="S1425" s="28">
        <v>38.083163999999996</v>
      </c>
      <c r="T1425" s="28">
        <v>0</v>
      </c>
      <c r="U1425" s="28">
        <v>6.9918740000000001</v>
      </c>
      <c r="V1425" s="28">
        <v>0</v>
      </c>
      <c r="W1425" s="28">
        <v>0</v>
      </c>
      <c r="X1425" s="28">
        <v>4.6617649999999999</v>
      </c>
      <c r="Y1425" s="28">
        <v>4.5222610000000003</v>
      </c>
      <c r="Z1425" s="28">
        <v>0</v>
      </c>
      <c r="AA1425" s="28">
        <v>54.259064000000002</v>
      </c>
      <c r="AB1425" s="28">
        <v>23.497136000000001</v>
      </c>
      <c r="AC1425" s="28">
        <v>0</v>
      </c>
      <c r="AD1425" s="28">
        <v>0</v>
      </c>
      <c r="AE1425" s="28">
        <v>0</v>
      </c>
      <c r="AF1425" s="28">
        <v>0</v>
      </c>
      <c r="AG1425" s="28">
        <v>0</v>
      </c>
      <c r="AH1425" s="28">
        <v>0</v>
      </c>
      <c r="AI1425" s="28">
        <v>0</v>
      </c>
      <c r="AJ1425" s="28">
        <v>0</v>
      </c>
      <c r="AK1425" s="28">
        <v>0</v>
      </c>
      <c r="AL1425" s="28">
        <v>0.13</v>
      </c>
      <c r="AM1425" s="28">
        <v>0.13</v>
      </c>
      <c r="AN1425" s="28">
        <v>0</v>
      </c>
      <c r="AO1425" s="28">
        <v>0</v>
      </c>
      <c r="AP1425" s="28">
        <v>0</v>
      </c>
      <c r="AQ1425" s="28">
        <v>0</v>
      </c>
      <c r="AR1425" s="28">
        <v>0</v>
      </c>
      <c r="AS1425" s="28">
        <v>0</v>
      </c>
      <c r="AT1425" s="28">
        <v>0.13</v>
      </c>
      <c r="AU1425" s="28">
        <v>23.367135999999999</v>
      </c>
      <c r="AV1425" s="28">
        <v>28.320422189999999</v>
      </c>
      <c r="AW1425" s="28">
        <v>51.687558190000004</v>
      </c>
      <c r="AX1425" s="28">
        <v>1.41795611</v>
      </c>
      <c r="AY1425" s="28">
        <v>3.7427278500000001</v>
      </c>
      <c r="AZ1425" s="28">
        <v>46.526874230000004</v>
      </c>
    </row>
    <row r="1426" spans="2:52" x14ac:dyDescent="0.25">
      <c r="B1426" s="15" t="s">
        <v>1112</v>
      </c>
      <c r="C1426" s="28">
        <v>0.62975762999999996</v>
      </c>
      <c r="D1426" s="28">
        <v>0.51777556000000002</v>
      </c>
      <c r="E1426" s="28">
        <v>0.47121955999999998</v>
      </c>
      <c r="F1426" s="28">
        <v>0</v>
      </c>
      <c r="G1426" s="28">
        <v>4.6556E-2</v>
      </c>
      <c r="H1426" s="28">
        <v>0.11198207</v>
      </c>
      <c r="I1426" s="28">
        <v>0</v>
      </c>
      <c r="J1426" s="28">
        <v>5.8500000000000002E-3</v>
      </c>
      <c r="K1426" s="28">
        <v>0</v>
      </c>
      <c r="L1426" s="28">
        <v>0.10613207000000001</v>
      </c>
      <c r="M1426" s="28">
        <v>96.057831780000001</v>
      </c>
      <c r="N1426" s="28">
        <v>94.314643000000004</v>
      </c>
      <c r="O1426" s="28">
        <v>0</v>
      </c>
      <c r="P1426" s="28">
        <v>1.7431887800000001</v>
      </c>
      <c r="Q1426" s="28">
        <v>0</v>
      </c>
      <c r="R1426" s="28">
        <v>96.687589410000001</v>
      </c>
      <c r="S1426" s="28">
        <v>47.574247499999998</v>
      </c>
      <c r="T1426" s="28">
        <v>0.77456000000000003</v>
      </c>
      <c r="U1426" s="28">
        <v>2.8778107200000003</v>
      </c>
      <c r="V1426" s="28">
        <v>0</v>
      </c>
      <c r="W1426" s="28">
        <v>0</v>
      </c>
      <c r="X1426" s="28">
        <v>10.71228408</v>
      </c>
      <c r="Y1426" s="28">
        <v>24.604435170000002</v>
      </c>
      <c r="Z1426" s="28">
        <v>0</v>
      </c>
      <c r="AA1426" s="28">
        <v>86.543337469999997</v>
      </c>
      <c r="AB1426" s="28">
        <v>10.14425194</v>
      </c>
      <c r="AC1426" s="28">
        <v>0</v>
      </c>
      <c r="AD1426" s="28">
        <v>0</v>
      </c>
      <c r="AE1426" s="28">
        <v>0</v>
      </c>
      <c r="AF1426" s="28">
        <v>0</v>
      </c>
      <c r="AG1426" s="28">
        <v>0</v>
      </c>
      <c r="AH1426" s="28">
        <v>0</v>
      </c>
      <c r="AI1426" s="28">
        <v>0</v>
      </c>
      <c r="AJ1426" s="28">
        <v>0</v>
      </c>
      <c r="AK1426" s="28">
        <v>0</v>
      </c>
      <c r="AL1426" s="28">
        <v>3.7022810000000002</v>
      </c>
      <c r="AM1426" s="28">
        <v>3.7022810000000002</v>
      </c>
      <c r="AN1426" s="28">
        <v>0</v>
      </c>
      <c r="AO1426" s="28">
        <v>0</v>
      </c>
      <c r="AP1426" s="28">
        <v>0</v>
      </c>
      <c r="AQ1426" s="28">
        <v>0</v>
      </c>
      <c r="AR1426" s="28">
        <v>0</v>
      </c>
      <c r="AS1426" s="28">
        <v>0</v>
      </c>
      <c r="AT1426" s="28">
        <v>3.7022810000000002</v>
      </c>
      <c r="AU1426" s="28">
        <v>6.4419709399999991</v>
      </c>
      <c r="AV1426" s="28">
        <v>28.36927588</v>
      </c>
      <c r="AW1426" s="28">
        <v>34.811246820000001</v>
      </c>
      <c r="AX1426" s="28">
        <v>0</v>
      </c>
      <c r="AY1426" s="28">
        <v>1.8488251200000001</v>
      </c>
      <c r="AZ1426" s="28">
        <v>32.9624217</v>
      </c>
    </row>
    <row r="1427" spans="2:52" x14ac:dyDescent="0.25">
      <c r="B1427" s="15" t="s">
        <v>1113</v>
      </c>
      <c r="C1427" s="28">
        <v>0.19537845000000001</v>
      </c>
      <c r="D1427" s="28">
        <v>0.10917344999999999</v>
      </c>
      <c r="E1427" s="28">
        <v>6.6358449999999999E-2</v>
      </c>
      <c r="F1427" s="28">
        <v>1.2999999999999999E-2</v>
      </c>
      <c r="G1427" s="28">
        <v>2.9815000000000001E-2</v>
      </c>
      <c r="H1427" s="28">
        <v>8.6205000000000004E-2</v>
      </c>
      <c r="I1427" s="28">
        <v>4.2694999999999997E-2</v>
      </c>
      <c r="J1427" s="28">
        <v>4.3310000000000001E-2</v>
      </c>
      <c r="K1427" s="28">
        <v>2.0000000000000001E-4</v>
      </c>
      <c r="L1427" s="28">
        <v>0</v>
      </c>
      <c r="M1427" s="28">
        <v>70.674644000000001</v>
      </c>
      <c r="N1427" s="28">
        <v>64.174644000000001</v>
      </c>
      <c r="O1427" s="28">
        <v>0</v>
      </c>
      <c r="P1427" s="28">
        <v>0</v>
      </c>
      <c r="Q1427" s="28">
        <v>6.5</v>
      </c>
      <c r="R1427" s="28">
        <v>70.870022450000008</v>
      </c>
      <c r="S1427" s="28">
        <v>47.279280999999997</v>
      </c>
      <c r="T1427" s="28">
        <v>4.403286E-2</v>
      </c>
      <c r="U1427" s="28">
        <v>3.9983977500000001</v>
      </c>
      <c r="V1427" s="28">
        <v>0</v>
      </c>
      <c r="W1427" s="28">
        <v>0</v>
      </c>
      <c r="X1427" s="28">
        <v>1.843359</v>
      </c>
      <c r="Y1427" s="28">
        <v>3.6011410000000001</v>
      </c>
      <c r="Z1427" s="28">
        <v>0</v>
      </c>
      <c r="AA1427" s="28">
        <v>56.766211609999999</v>
      </c>
      <c r="AB1427" s="28">
        <v>14.10381084</v>
      </c>
      <c r="AC1427" s="28">
        <v>0</v>
      </c>
      <c r="AD1427" s="28">
        <v>0</v>
      </c>
      <c r="AE1427" s="28">
        <v>0</v>
      </c>
      <c r="AF1427" s="28">
        <v>0</v>
      </c>
      <c r="AG1427" s="28">
        <v>0</v>
      </c>
      <c r="AH1427" s="28">
        <v>0</v>
      </c>
      <c r="AI1427" s="28">
        <v>0</v>
      </c>
      <c r="AJ1427" s="28">
        <v>0</v>
      </c>
      <c r="AK1427" s="28">
        <v>0</v>
      </c>
      <c r="AL1427" s="28">
        <v>2.4750000000000001</v>
      </c>
      <c r="AM1427" s="28">
        <v>2.4750000000000001</v>
      </c>
      <c r="AN1427" s="28">
        <v>0</v>
      </c>
      <c r="AO1427" s="28">
        <v>0</v>
      </c>
      <c r="AP1427" s="28">
        <v>0</v>
      </c>
      <c r="AQ1427" s="28">
        <v>0</v>
      </c>
      <c r="AR1427" s="28">
        <v>0</v>
      </c>
      <c r="AS1427" s="28">
        <v>7.4128599099999999</v>
      </c>
      <c r="AT1427" s="28">
        <v>9.8878599099999995</v>
      </c>
      <c r="AU1427" s="28">
        <v>4.2159509300000009</v>
      </c>
      <c r="AV1427" s="28">
        <v>0.82432110999999997</v>
      </c>
      <c r="AW1427" s="28">
        <v>5.0402720399999996</v>
      </c>
      <c r="AX1427" s="28">
        <v>0.31020799999999998</v>
      </c>
      <c r="AY1427" s="28">
        <v>3.98729529</v>
      </c>
      <c r="AZ1427" s="28">
        <v>0.74276874999999998</v>
      </c>
    </row>
    <row r="1428" spans="2:52" x14ac:dyDescent="0.25">
      <c r="B1428" s="15" t="s">
        <v>1120</v>
      </c>
      <c r="C1428" s="28">
        <v>1.8065000000000001E-2</v>
      </c>
      <c r="D1428" s="28">
        <v>1.1665E-2</v>
      </c>
      <c r="E1428" s="28">
        <v>5.7149999999999996E-3</v>
      </c>
      <c r="F1428" s="28">
        <v>3.5000000000000001E-3</v>
      </c>
      <c r="G1428" s="28">
        <v>2.4499999999999999E-3</v>
      </c>
      <c r="H1428" s="28">
        <v>6.4000000000000003E-3</v>
      </c>
      <c r="I1428" s="28">
        <v>4.8999999999999998E-3</v>
      </c>
      <c r="J1428" s="28">
        <v>1.5E-3</v>
      </c>
      <c r="K1428" s="28">
        <v>0</v>
      </c>
      <c r="L1428" s="28">
        <v>0</v>
      </c>
      <c r="M1428" s="28">
        <v>52.785468000000002</v>
      </c>
      <c r="N1428" s="28">
        <v>52.785468000000002</v>
      </c>
      <c r="O1428" s="28">
        <v>0</v>
      </c>
      <c r="P1428" s="28">
        <v>0</v>
      </c>
      <c r="Q1428" s="28">
        <v>0</v>
      </c>
      <c r="R1428" s="28">
        <v>52.803533000000002</v>
      </c>
      <c r="S1428" s="28">
        <v>21.093610640000001</v>
      </c>
      <c r="T1428" s="28">
        <v>0</v>
      </c>
      <c r="U1428" s="28">
        <v>1.3001100000000001</v>
      </c>
      <c r="V1428" s="28">
        <v>0</v>
      </c>
      <c r="W1428" s="28">
        <v>0</v>
      </c>
      <c r="X1428" s="28">
        <v>1.0154300000000001</v>
      </c>
      <c r="Y1428" s="28">
        <v>1.1357375000000001</v>
      </c>
      <c r="Z1428" s="28">
        <v>0</v>
      </c>
      <c r="AA1428" s="28">
        <v>24.544888140000001</v>
      </c>
      <c r="AB1428" s="28">
        <v>28.25864486</v>
      </c>
      <c r="AC1428" s="28">
        <v>0</v>
      </c>
      <c r="AD1428" s="28">
        <v>0</v>
      </c>
      <c r="AE1428" s="28">
        <v>0</v>
      </c>
      <c r="AF1428" s="28">
        <v>0</v>
      </c>
      <c r="AG1428" s="28">
        <v>0</v>
      </c>
      <c r="AH1428" s="28">
        <v>0</v>
      </c>
      <c r="AI1428" s="28">
        <v>0</v>
      </c>
      <c r="AJ1428" s="28">
        <v>0</v>
      </c>
      <c r="AK1428" s="28">
        <v>0</v>
      </c>
      <c r="AL1428" s="28">
        <v>0.27750000000000002</v>
      </c>
      <c r="AM1428" s="28">
        <v>0.27750000000000002</v>
      </c>
      <c r="AN1428" s="28">
        <v>0</v>
      </c>
      <c r="AO1428" s="28">
        <v>0</v>
      </c>
      <c r="AP1428" s="28">
        <v>0</v>
      </c>
      <c r="AQ1428" s="28">
        <v>0</v>
      </c>
      <c r="AR1428" s="28">
        <v>0</v>
      </c>
      <c r="AS1428" s="28">
        <v>1.3196367</v>
      </c>
      <c r="AT1428" s="28">
        <v>1.5971366999999999</v>
      </c>
      <c r="AU1428" s="28">
        <v>26.66150816</v>
      </c>
      <c r="AV1428" s="28">
        <v>3.2435088599999999</v>
      </c>
      <c r="AW1428" s="28">
        <v>29.905017019999999</v>
      </c>
      <c r="AX1428" s="28">
        <v>0.49169728000000001</v>
      </c>
      <c r="AY1428" s="28">
        <v>0.97945048000000001</v>
      </c>
      <c r="AZ1428" s="28">
        <v>28.433869260000002</v>
      </c>
    </row>
    <row r="1429" spans="2:52" x14ac:dyDescent="0.25">
      <c r="B1429" s="15" t="s">
        <v>1114</v>
      </c>
      <c r="C1429" s="28">
        <v>6.0786889999999996E-2</v>
      </c>
      <c r="D1429" s="28">
        <v>3.4206889999999997E-2</v>
      </c>
      <c r="E1429" s="28">
        <v>1.3245529999999998E-2</v>
      </c>
      <c r="F1429" s="28">
        <v>0</v>
      </c>
      <c r="G1429" s="28">
        <v>2.0961360000000002E-2</v>
      </c>
      <c r="H1429" s="28">
        <v>2.6579999999999999E-2</v>
      </c>
      <c r="I1429" s="28">
        <v>1.99E-3</v>
      </c>
      <c r="J1429" s="28">
        <v>2.4590000000000001E-2</v>
      </c>
      <c r="K1429" s="28">
        <v>0</v>
      </c>
      <c r="L1429" s="28">
        <v>0</v>
      </c>
      <c r="M1429" s="28">
        <v>79.405450000000002</v>
      </c>
      <c r="N1429" s="28">
        <v>79.405450000000002</v>
      </c>
      <c r="O1429" s="28">
        <v>0</v>
      </c>
      <c r="P1429" s="28">
        <v>0</v>
      </c>
      <c r="Q1429" s="28">
        <v>0</v>
      </c>
      <c r="R1429" s="28">
        <v>79.466236890000005</v>
      </c>
      <c r="S1429" s="28">
        <v>44.701027340000003</v>
      </c>
      <c r="T1429" s="28">
        <v>1.5767929999999999E-2</v>
      </c>
      <c r="U1429" s="28">
        <v>4.3997564900000006</v>
      </c>
      <c r="V1429" s="28">
        <v>0</v>
      </c>
      <c r="W1429" s="28">
        <v>0</v>
      </c>
      <c r="X1429" s="28">
        <v>5.5579670099999996</v>
      </c>
      <c r="Y1429" s="28">
        <v>14.21970617</v>
      </c>
      <c r="Z1429" s="28">
        <v>0</v>
      </c>
      <c r="AA1429" s="28">
        <v>68.894224940000001</v>
      </c>
      <c r="AB1429" s="28">
        <v>10.572011949999998</v>
      </c>
      <c r="AC1429" s="28">
        <v>0</v>
      </c>
      <c r="AD1429" s="28">
        <v>0</v>
      </c>
      <c r="AE1429" s="28">
        <v>0</v>
      </c>
      <c r="AF1429" s="28">
        <v>0</v>
      </c>
      <c r="AG1429" s="28">
        <v>0</v>
      </c>
      <c r="AH1429" s="28">
        <v>0</v>
      </c>
      <c r="AI1429" s="28">
        <v>0</v>
      </c>
      <c r="AJ1429" s="28">
        <v>0</v>
      </c>
      <c r="AK1429" s="28">
        <v>0</v>
      </c>
      <c r="AL1429" s="28">
        <v>0.64015</v>
      </c>
      <c r="AM1429" s="28">
        <v>0.64015</v>
      </c>
      <c r="AN1429" s="28">
        <v>0</v>
      </c>
      <c r="AO1429" s="28">
        <v>0</v>
      </c>
      <c r="AP1429" s="28">
        <v>0</v>
      </c>
      <c r="AQ1429" s="28">
        <v>0</v>
      </c>
      <c r="AR1429" s="28">
        <v>0</v>
      </c>
      <c r="AS1429" s="28">
        <v>9.6337326000000001</v>
      </c>
      <c r="AT1429" s="28">
        <v>10.2738826</v>
      </c>
      <c r="AU1429" s="28">
        <v>0.29812935000000002</v>
      </c>
      <c r="AV1429" s="28">
        <v>6.0504449999999994E-2</v>
      </c>
      <c r="AW1429" s="28">
        <v>0.35863380000000006</v>
      </c>
      <c r="AX1429" s="28">
        <v>1.2E-2</v>
      </c>
      <c r="AY1429" s="28">
        <v>0.25722662000000002</v>
      </c>
      <c r="AZ1429" s="28">
        <v>8.9407179999999989E-2</v>
      </c>
    </row>
    <row r="1430" spans="2:52" x14ac:dyDescent="0.25">
      <c r="B1430" s="15" t="s">
        <v>1115</v>
      </c>
      <c r="C1430" s="28">
        <v>1.9986493399999998</v>
      </c>
      <c r="D1430" s="28">
        <v>1.24003474</v>
      </c>
      <c r="E1430" s="28">
        <v>0.53506329000000008</v>
      </c>
      <c r="F1430" s="28">
        <v>0.26741546999999999</v>
      </c>
      <c r="G1430" s="28">
        <v>0.43755597999999996</v>
      </c>
      <c r="H1430" s="28">
        <v>0.75861460000000003</v>
      </c>
      <c r="I1430" s="28">
        <v>0.37138840000000001</v>
      </c>
      <c r="J1430" s="28">
        <v>0.127025</v>
      </c>
      <c r="K1430" s="28">
        <v>0.21779999999999999</v>
      </c>
      <c r="L1430" s="28">
        <v>4.24012E-2</v>
      </c>
      <c r="M1430" s="28">
        <v>61.814782000000001</v>
      </c>
      <c r="N1430" s="28">
        <v>61.814782000000001</v>
      </c>
      <c r="O1430" s="28">
        <v>0</v>
      </c>
      <c r="P1430" s="28">
        <v>0</v>
      </c>
      <c r="Q1430" s="28">
        <v>0</v>
      </c>
      <c r="R1430" s="28">
        <v>63.813431340000001</v>
      </c>
      <c r="S1430" s="28">
        <v>28.448261890000001</v>
      </c>
      <c r="T1430" s="28">
        <v>0.32460974999999997</v>
      </c>
      <c r="U1430" s="28">
        <v>2.2221053099999999</v>
      </c>
      <c r="V1430" s="28">
        <v>0</v>
      </c>
      <c r="W1430" s="28">
        <v>1.3354410000000001</v>
      </c>
      <c r="X1430" s="28">
        <v>5.8290654000000002</v>
      </c>
      <c r="Y1430" s="28">
        <v>10.327788609999999</v>
      </c>
      <c r="Z1430" s="28">
        <v>0</v>
      </c>
      <c r="AA1430" s="28">
        <v>48.487271960000001</v>
      </c>
      <c r="AB1430" s="28">
        <v>15.32615938</v>
      </c>
      <c r="AC1430" s="28">
        <v>0</v>
      </c>
      <c r="AD1430" s="28">
        <v>0</v>
      </c>
      <c r="AE1430" s="28">
        <v>0</v>
      </c>
      <c r="AF1430" s="28">
        <v>0</v>
      </c>
      <c r="AG1430" s="28">
        <v>0</v>
      </c>
      <c r="AH1430" s="28">
        <v>0</v>
      </c>
      <c r="AI1430" s="28">
        <v>0</v>
      </c>
      <c r="AJ1430" s="28">
        <v>0</v>
      </c>
      <c r="AK1430" s="28">
        <v>0</v>
      </c>
      <c r="AL1430" s="28">
        <v>0.88278350000000005</v>
      </c>
      <c r="AM1430" s="28">
        <v>0.88278350000000005</v>
      </c>
      <c r="AN1430" s="28">
        <v>0</v>
      </c>
      <c r="AO1430" s="28">
        <v>0</v>
      </c>
      <c r="AP1430" s="28">
        <v>0</v>
      </c>
      <c r="AQ1430" s="28">
        <v>0</v>
      </c>
      <c r="AR1430" s="28">
        <v>0</v>
      </c>
      <c r="AS1430" s="28">
        <v>0</v>
      </c>
      <c r="AT1430" s="28">
        <v>0.88278350000000005</v>
      </c>
      <c r="AU1430" s="28">
        <v>14.443375880000001</v>
      </c>
      <c r="AV1430" s="28">
        <v>17.337286329999998</v>
      </c>
      <c r="AW1430" s="28">
        <v>31.780662209999999</v>
      </c>
      <c r="AX1430" s="28">
        <v>1.53140319</v>
      </c>
      <c r="AY1430" s="28">
        <v>1.26</v>
      </c>
      <c r="AZ1430" s="28">
        <v>28.989259019999999</v>
      </c>
    </row>
    <row r="1431" spans="2:52" x14ac:dyDescent="0.25">
      <c r="B1431" s="15" t="s">
        <v>1116</v>
      </c>
      <c r="C1431" s="28">
        <v>0.8697403600000001</v>
      </c>
      <c r="D1431" s="28">
        <v>0.55198051999999997</v>
      </c>
      <c r="E1431" s="28">
        <v>0.50178073999999995</v>
      </c>
      <c r="F1431" s="28">
        <v>0</v>
      </c>
      <c r="G1431" s="28">
        <v>5.0199779999999999E-2</v>
      </c>
      <c r="H1431" s="28">
        <v>0.31775984000000002</v>
      </c>
      <c r="I1431" s="28">
        <v>0.10225380000000001</v>
      </c>
      <c r="J1431" s="28">
        <v>7.9932400000000001E-2</v>
      </c>
      <c r="K1431" s="28">
        <v>2.7644999999999999E-2</v>
      </c>
      <c r="L1431" s="28">
        <v>0.10792864000000001</v>
      </c>
      <c r="M1431" s="28">
        <v>49.743656000000001</v>
      </c>
      <c r="N1431" s="28">
        <v>49.743656000000001</v>
      </c>
      <c r="O1431" s="28">
        <v>0</v>
      </c>
      <c r="P1431" s="28">
        <v>0</v>
      </c>
      <c r="Q1431" s="28">
        <v>0</v>
      </c>
      <c r="R1431" s="28">
        <v>50.613396359999996</v>
      </c>
      <c r="S1431" s="28">
        <v>35.585353779999998</v>
      </c>
      <c r="T1431" s="28">
        <v>0.21345</v>
      </c>
      <c r="U1431" s="28">
        <v>3.34733832</v>
      </c>
      <c r="V1431" s="28">
        <v>0</v>
      </c>
      <c r="W1431" s="28">
        <v>0</v>
      </c>
      <c r="X1431" s="28">
        <v>2.3637475699999997</v>
      </c>
      <c r="Y1431" s="28">
        <v>4.3514444699999997</v>
      </c>
      <c r="Z1431" s="28">
        <v>1.8766168400000001</v>
      </c>
      <c r="AA1431" s="28">
        <v>47.737950980000001</v>
      </c>
      <c r="AB1431" s="28">
        <v>2.8754453799999999</v>
      </c>
      <c r="AC1431" s="28">
        <v>0</v>
      </c>
      <c r="AD1431" s="28">
        <v>0</v>
      </c>
      <c r="AE1431" s="28">
        <v>0</v>
      </c>
      <c r="AF1431" s="28">
        <v>0</v>
      </c>
      <c r="AG1431" s="28">
        <v>0</v>
      </c>
      <c r="AH1431" s="28">
        <v>0</v>
      </c>
      <c r="AI1431" s="28">
        <v>0</v>
      </c>
      <c r="AJ1431" s="28">
        <v>0</v>
      </c>
      <c r="AK1431" s="28">
        <v>0</v>
      </c>
      <c r="AL1431" s="28">
        <v>2.1076914500000004</v>
      </c>
      <c r="AM1431" s="28">
        <v>2.1076914500000004</v>
      </c>
      <c r="AN1431" s="28">
        <v>0</v>
      </c>
      <c r="AO1431" s="28">
        <v>0</v>
      </c>
      <c r="AP1431" s="28">
        <v>0.90851448000000001</v>
      </c>
      <c r="AQ1431" s="28">
        <v>0.90851448000000001</v>
      </c>
      <c r="AR1431" s="28">
        <v>0</v>
      </c>
      <c r="AS1431" s="28">
        <v>0</v>
      </c>
      <c r="AT1431" s="28">
        <v>3.0162059300000004</v>
      </c>
      <c r="AU1431" s="28">
        <v>-0.14076054999999998</v>
      </c>
      <c r="AV1431" s="28">
        <v>2.460607</v>
      </c>
      <c r="AW1431" s="28">
        <v>2.31984645</v>
      </c>
      <c r="AX1431" s="28">
        <v>0</v>
      </c>
      <c r="AY1431" s="28">
        <v>0</v>
      </c>
      <c r="AZ1431" s="28">
        <v>2.31984645</v>
      </c>
    </row>
    <row r="1432" spans="2:52" x14ac:dyDescent="0.25">
      <c r="B1432" s="15" t="s">
        <v>1103</v>
      </c>
      <c r="C1432" s="28">
        <v>1.9224456400000001</v>
      </c>
      <c r="D1432" s="28">
        <v>1.3940222499999999</v>
      </c>
      <c r="E1432" s="28">
        <v>0.76386763999999996</v>
      </c>
      <c r="F1432" s="28">
        <v>0.41700749999999998</v>
      </c>
      <c r="G1432" s="28">
        <v>0.21314710999999997</v>
      </c>
      <c r="H1432" s="28">
        <v>0.52842339000000005</v>
      </c>
      <c r="I1432" s="28">
        <v>0.33202164000000001</v>
      </c>
      <c r="J1432" s="28">
        <v>4.4290000000000003E-2</v>
      </c>
      <c r="K1432" s="28">
        <v>0.122255</v>
      </c>
      <c r="L1432" s="28">
        <v>2.9856750000000001E-2</v>
      </c>
      <c r="M1432" s="28">
        <v>94.093318999999994</v>
      </c>
      <c r="N1432" s="28">
        <v>93.823318999999998</v>
      </c>
      <c r="O1432" s="28">
        <v>0</v>
      </c>
      <c r="P1432" s="28">
        <v>0</v>
      </c>
      <c r="Q1432" s="28">
        <v>0.27</v>
      </c>
      <c r="R1432" s="28">
        <v>96.01576464</v>
      </c>
      <c r="S1432" s="28">
        <v>50.801812099999999</v>
      </c>
      <c r="T1432" s="28">
        <v>0.61521000000000003</v>
      </c>
      <c r="U1432" s="28">
        <v>3.2483757599999996</v>
      </c>
      <c r="V1432" s="28">
        <v>0</v>
      </c>
      <c r="W1432" s="28">
        <v>0</v>
      </c>
      <c r="X1432" s="28">
        <v>7.13579557</v>
      </c>
      <c r="Y1432" s="28">
        <v>14.17845333</v>
      </c>
      <c r="Z1432" s="28">
        <v>0</v>
      </c>
      <c r="AA1432" s="28">
        <v>75.979646760000008</v>
      </c>
      <c r="AB1432" s="28">
        <v>20.036117879999999</v>
      </c>
      <c r="AC1432" s="28">
        <v>0</v>
      </c>
      <c r="AD1432" s="28">
        <v>0</v>
      </c>
      <c r="AE1432" s="28">
        <v>0</v>
      </c>
      <c r="AF1432" s="28">
        <v>0</v>
      </c>
      <c r="AG1432" s="28">
        <v>0</v>
      </c>
      <c r="AH1432" s="28">
        <v>0</v>
      </c>
      <c r="AI1432" s="28">
        <v>0</v>
      </c>
      <c r="AJ1432" s="28">
        <v>0</v>
      </c>
      <c r="AK1432" s="28">
        <v>0</v>
      </c>
      <c r="AL1432" s="28">
        <v>8.9567791400000001</v>
      </c>
      <c r="AM1432" s="28">
        <v>8.9567791400000001</v>
      </c>
      <c r="AN1432" s="28">
        <v>0</v>
      </c>
      <c r="AO1432" s="28">
        <v>0</v>
      </c>
      <c r="AP1432" s="28">
        <v>0.17666767000000003</v>
      </c>
      <c r="AQ1432" s="28">
        <v>0.17666767000000003</v>
      </c>
      <c r="AR1432" s="28">
        <v>0</v>
      </c>
      <c r="AS1432" s="28">
        <v>8.2967089099999995</v>
      </c>
      <c r="AT1432" s="28">
        <v>17.430155719999998</v>
      </c>
      <c r="AU1432" s="28">
        <v>2.6059621600000002</v>
      </c>
      <c r="AV1432" s="28">
        <v>10.438637760000001</v>
      </c>
      <c r="AW1432" s="28">
        <v>13.04459992</v>
      </c>
      <c r="AX1432" s="28">
        <v>3.4926993999999998</v>
      </c>
      <c r="AY1432" s="28">
        <v>0</v>
      </c>
      <c r="AZ1432" s="28">
        <v>9.5519005200000002</v>
      </c>
    </row>
    <row r="1433" spans="2:52" x14ac:dyDescent="0.25">
      <c r="B1433" s="15" t="s">
        <v>1117</v>
      </c>
      <c r="C1433" s="28">
        <v>0.11232933000000001</v>
      </c>
      <c r="D1433" s="28">
        <v>7.8584330000000008E-2</v>
      </c>
      <c r="E1433" s="28">
        <v>7.6347100000000001E-2</v>
      </c>
      <c r="F1433" s="28">
        <v>0</v>
      </c>
      <c r="G1433" s="28">
        <v>2.2372300000000002E-3</v>
      </c>
      <c r="H1433" s="28">
        <v>3.3744999999999997E-2</v>
      </c>
      <c r="I1433" s="28">
        <v>2.104E-2</v>
      </c>
      <c r="J1433" s="28">
        <v>5.3E-3</v>
      </c>
      <c r="K1433" s="28">
        <v>0</v>
      </c>
      <c r="L1433" s="28">
        <v>7.4050000000000001E-3</v>
      </c>
      <c r="M1433" s="28">
        <v>53.947865</v>
      </c>
      <c r="N1433" s="28">
        <v>44.447865</v>
      </c>
      <c r="O1433" s="28">
        <v>0</v>
      </c>
      <c r="P1433" s="28">
        <v>0</v>
      </c>
      <c r="Q1433" s="28">
        <v>9.5</v>
      </c>
      <c r="R1433" s="28">
        <v>54.060194330000002</v>
      </c>
      <c r="S1433" s="28">
        <v>32.250052680000003</v>
      </c>
      <c r="T1433" s="28">
        <v>4.6772980000000006E-2</v>
      </c>
      <c r="U1433" s="28">
        <v>2.5021064800000001</v>
      </c>
      <c r="V1433" s="28">
        <v>0</v>
      </c>
      <c r="W1433" s="28">
        <v>0</v>
      </c>
      <c r="X1433" s="28">
        <v>1.00183084</v>
      </c>
      <c r="Y1433" s="28">
        <v>2.1424530399999999</v>
      </c>
      <c r="Z1433" s="28">
        <v>0</v>
      </c>
      <c r="AA1433" s="28">
        <v>37.943216020000001</v>
      </c>
      <c r="AB1433" s="28">
        <v>16.11697831</v>
      </c>
      <c r="AC1433" s="28">
        <v>0</v>
      </c>
      <c r="AD1433" s="28">
        <v>0</v>
      </c>
      <c r="AE1433" s="28">
        <v>0</v>
      </c>
      <c r="AF1433" s="28">
        <v>0</v>
      </c>
      <c r="AG1433" s="28">
        <v>0</v>
      </c>
      <c r="AH1433" s="28">
        <v>0</v>
      </c>
      <c r="AI1433" s="28">
        <v>0</v>
      </c>
      <c r="AJ1433" s="28">
        <v>0</v>
      </c>
      <c r="AK1433" s="28">
        <v>0</v>
      </c>
      <c r="AL1433" s="28">
        <v>0.66463437000000003</v>
      </c>
      <c r="AM1433" s="28">
        <v>0.66463437000000003</v>
      </c>
      <c r="AN1433" s="28">
        <v>0</v>
      </c>
      <c r="AO1433" s="28">
        <v>0</v>
      </c>
      <c r="AP1433" s="28">
        <v>0</v>
      </c>
      <c r="AQ1433" s="28">
        <v>0</v>
      </c>
      <c r="AR1433" s="28">
        <v>0</v>
      </c>
      <c r="AS1433" s="28">
        <v>4.5220517000000005</v>
      </c>
      <c r="AT1433" s="28">
        <v>5.1866860700000004</v>
      </c>
      <c r="AU1433" s="28">
        <v>10.93029224</v>
      </c>
      <c r="AV1433" s="28">
        <v>0.19802598999999999</v>
      </c>
      <c r="AW1433" s="28">
        <v>11.12831823</v>
      </c>
      <c r="AX1433" s="28">
        <v>0.73080741000000005</v>
      </c>
      <c r="AY1433" s="28">
        <v>0.98617916000000005</v>
      </c>
      <c r="AZ1433" s="28">
        <v>9.4113316600000001</v>
      </c>
    </row>
    <row r="1434" spans="2:52" x14ac:dyDescent="0.25">
      <c r="B1434" s="15" t="s">
        <v>1118</v>
      </c>
      <c r="C1434" s="28">
        <v>9.4379169999999998E-2</v>
      </c>
      <c r="D1434" s="28">
        <v>7.7059169999999996E-2</v>
      </c>
      <c r="E1434" s="28">
        <v>4.3291320000000001E-2</v>
      </c>
      <c r="F1434" s="28">
        <v>0</v>
      </c>
      <c r="G1434" s="28">
        <v>3.3767849999999995E-2</v>
      </c>
      <c r="H1434" s="28">
        <v>1.7319999999999999E-2</v>
      </c>
      <c r="I1434" s="28">
        <v>2.9999999999999997E-4</v>
      </c>
      <c r="J1434" s="28">
        <v>1.6619999999999999E-2</v>
      </c>
      <c r="K1434" s="28">
        <v>0</v>
      </c>
      <c r="L1434" s="28">
        <v>4.0000000000000002E-4</v>
      </c>
      <c r="M1434" s="28">
        <v>57.189532</v>
      </c>
      <c r="N1434" s="28">
        <v>57.189532</v>
      </c>
      <c r="O1434" s="28">
        <v>0</v>
      </c>
      <c r="P1434" s="28">
        <v>0</v>
      </c>
      <c r="Q1434" s="28">
        <v>0</v>
      </c>
      <c r="R1434" s="28">
        <v>57.283911170000003</v>
      </c>
      <c r="S1434" s="28">
        <v>30.570438299999999</v>
      </c>
      <c r="T1434" s="28">
        <v>4.3451449999999996E-2</v>
      </c>
      <c r="U1434" s="28">
        <v>1.8982919700000001</v>
      </c>
      <c r="V1434" s="28">
        <v>0</v>
      </c>
      <c r="W1434" s="28">
        <v>0</v>
      </c>
      <c r="X1434" s="28">
        <v>3.3156482899999999</v>
      </c>
      <c r="Y1434" s="28">
        <v>7.4288662499999996</v>
      </c>
      <c r="Z1434" s="28">
        <v>0.70944556999999997</v>
      </c>
      <c r="AA1434" s="28">
        <v>43.966141829999998</v>
      </c>
      <c r="AB1434" s="28">
        <v>13.31776934</v>
      </c>
      <c r="AC1434" s="28">
        <v>0</v>
      </c>
      <c r="AD1434" s="28">
        <v>0</v>
      </c>
      <c r="AE1434" s="28">
        <v>0</v>
      </c>
      <c r="AF1434" s="28">
        <v>0</v>
      </c>
      <c r="AG1434" s="28">
        <v>0</v>
      </c>
      <c r="AH1434" s="28">
        <v>0</v>
      </c>
      <c r="AI1434" s="28">
        <v>0</v>
      </c>
      <c r="AJ1434" s="28">
        <v>0</v>
      </c>
      <c r="AK1434" s="28">
        <v>0</v>
      </c>
      <c r="AL1434" s="28">
        <v>3.3</v>
      </c>
      <c r="AM1434" s="28">
        <v>3.3</v>
      </c>
      <c r="AN1434" s="28">
        <v>0</v>
      </c>
      <c r="AO1434" s="28">
        <v>0</v>
      </c>
      <c r="AP1434" s="28">
        <v>4.0150375199999999</v>
      </c>
      <c r="AQ1434" s="28">
        <v>4.0150375199999999</v>
      </c>
      <c r="AR1434" s="28">
        <v>0</v>
      </c>
      <c r="AS1434" s="28">
        <v>5.7200532500000003</v>
      </c>
      <c r="AT1434" s="28">
        <v>13.03509077</v>
      </c>
      <c r="AU1434" s="28">
        <v>0.28267857000000002</v>
      </c>
      <c r="AV1434" s="28">
        <v>0.62128019999999995</v>
      </c>
      <c r="AW1434" s="28">
        <v>0.90395877000000002</v>
      </c>
      <c r="AX1434" s="28">
        <v>8.13387E-2</v>
      </c>
      <c r="AY1434" s="28">
        <v>0.60187943999999993</v>
      </c>
      <c r="AZ1434" s="28">
        <v>0.22074062999999999</v>
      </c>
    </row>
    <row r="1435" spans="2:52" x14ac:dyDescent="0.25">
      <c r="B1435" s="15" t="s">
        <v>1119</v>
      </c>
      <c r="C1435" s="28">
        <v>20.45944532</v>
      </c>
      <c r="D1435" s="28">
        <v>8.7356615099999999</v>
      </c>
      <c r="E1435" s="28">
        <v>3.66613481</v>
      </c>
      <c r="F1435" s="28">
        <v>4.2632193699999998</v>
      </c>
      <c r="G1435" s="28">
        <v>0.80630732999999999</v>
      </c>
      <c r="H1435" s="28">
        <v>11.723783809999999</v>
      </c>
      <c r="I1435" s="28">
        <v>2.5843644300000004</v>
      </c>
      <c r="J1435" s="28">
        <v>1.5369745299999999</v>
      </c>
      <c r="K1435" s="28">
        <v>6.0021360999999995</v>
      </c>
      <c r="L1435" s="28">
        <v>1.6003087499999999</v>
      </c>
      <c r="M1435" s="28">
        <v>106.77294313</v>
      </c>
      <c r="N1435" s="28">
        <v>106.709688</v>
      </c>
      <c r="O1435" s="28">
        <v>6.3255129999999993E-2</v>
      </c>
      <c r="P1435" s="28">
        <v>0</v>
      </c>
      <c r="Q1435" s="28">
        <v>0</v>
      </c>
      <c r="R1435" s="28">
        <v>127.23238844999999</v>
      </c>
      <c r="S1435" s="28">
        <v>54.59251459</v>
      </c>
      <c r="T1435" s="28">
        <v>1.7131052600000001</v>
      </c>
      <c r="U1435" s="28">
        <v>8.14368786</v>
      </c>
      <c r="V1435" s="28">
        <v>0</v>
      </c>
      <c r="W1435" s="28">
        <v>0</v>
      </c>
      <c r="X1435" s="28">
        <v>12.00902673</v>
      </c>
      <c r="Y1435" s="28">
        <v>11.436104630000001</v>
      </c>
      <c r="Z1435" s="28">
        <v>1.1338686100000002</v>
      </c>
      <c r="AA1435" s="28">
        <v>89.028307679999998</v>
      </c>
      <c r="AB1435" s="28">
        <v>38.204080770000004</v>
      </c>
      <c r="AC1435" s="28">
        <v>0</v>
      </c>
      <c r="AD1435" s="28">
        <v>0</v>
      </c>
      <c r="AE1435" s="28">
        <v>0</v>
      </c>
      <c r="AF1435" s="28">
        <v>0</v>
      </c>
      <c r="AG1435" s="28">
        <v>0</v>
      </c>
      <c r="AH1435" s="28">
        <v>0</v>
      </c>
      <c r="AI1435" s="28">
        <v>0</v>
      </c>
      <c r="AJ1435" s="28">
        <v>0</v>
      </c>
      <c r="AK1435" s="28">
        <v>0</v>
      </c>
      <c r="AL1435" s="28">
        <v>6.2727008200000007</v>
      </c>
      <c r="AM1435" s="28">
        <v>6.2727008200000007</v>
      </c>
      <c r="AN1435" s="28">
        <v>0</v>
      </c>
      <c r="AO1435" s="28">
        <v>0</v>
      </c>
      <c r="AP1435" s="28">
        <v>5.2909411200000003</v>
      </c>
      <c r="AQ1435" s="28">
        <v>5.2909411200000003</v>
      </c>
      <c r="AR1435" s="28">
        <v>0</v>
      </c>
      <c r="AS1435" s="28">
        <v>0</v>
      </c>
      <c r="AT1435" s="28">
        <v>11.563641940000002</v>
      </c>
      <c r="AU1435" s="28">
        <v>26.640438829999997</v>
      </c>
      <c r="AV1435" s="28">
        <v>32.202594640000001</v>
      </c>
      <c r="AW1435" s="28">
        <v>58.843033470000002</v>
      </c>
      <c r="AX1435" s="28">
        <v>1.51668699</v>
      </c>
      <c r="AY1435" s="28">
        <v>2.9306512999999996</v>
      </c>
      <c r="AZ1435" s="28">
        <v>54.395695179999997</v>
      </c>
    </row>
    <row r="1436" spans="2:52" x14ac:dyDescent="0.25">
      <c r="B1436" s="25" t="s">
        <v>1582</v>
      </c>
      <c r="C1436" s="26">
        <f t="shared" ref="C1436:AZ1436" si="88">SUM(C1414:C1435)</f>
        <v>149.47788198000001</v>
      </c>
      <c r="D1436" s="26">
        <f t="shared" si="88"/>
        <v>61.708318359999993</v>
      </c>
      <c r="E1436" s="26">
        <f t="shared" si="88"/>
        <v>28.388524330000003</v>
      </c>
      <c r="F1436" s="26">
        <f t="shared" si="88"/>
        <v>28.396219819999999</v>
      </c>
      <c r="G1436" s="26">
        <f t="shared" si="88"/>
        <v>4.9235742100000008</v>
      </c>
      <c r="H1436" s="26">
        <f t="shared" si="88"/>
        <v>87.76956362</v>
      </c>
      <c r="I1436" s="26">
        <f t="shared" si="88"/>
        <v>24.176369839999992</v>
      </c>
      <c r="J1436" s="26">
        <f t="shared" si="88"/>
        <v>12.612174720000001</v>
      </c>
      <c r="K1436" s="26">
        <f t="shared" si="88"/>
        <v>45.417557730000006</v>
      </c>
      <c r="L1436" s="26">
        <f t="shared" si="88"/>
        <v>5.56346133</v>
      </c>
      <c r="M1436" s="26">
        <f t="shared" si="88"/>
        <v>1605.9164910800002</v>
      </c>
      <c r="N1436" s="26">
        <f t="shared" si="88"/>
        <v>1570.1250949800003</v>
      </c>
      <c r="O1436" s="26">
        <f t="shared" si="88"/>
        <v>7.4906677100000003</v>
      </c>
      <c r="P1436" s="26">
        <f t="shared" si="88"/>
        <v>8.2202926400000003</v>
      </c>
      <c r="Q1436" s="26">
        <f t="shared" si="88"/>
        <v>20.080435749999999</v>
      </c>
      <c r="R1436" s="26">
        <f t="shared" si="88"/>
        <v>1755.3943730600001</v>
      </c>
      <c r="S1436" s="26">
        <f t="shared" si="88"/>
        <v>1003.5641799299998</v>
      </c>
      <c r="T1436" s="26">
        <f t="shared" si="88"/>
        <v>12.002243909999999</v>
      </c>
      <c r="U1436" s="26">
        <f t="shared" si="88"/>
        <v>95.914511540000007</v>
      </c>
      <c r="V1436" s="26">
        <f t="shared" si="88"/>
        <v>0</v>
      </c>
      <c r="W1436" s="26">
        <f t="shared" si="88"/>
        <v>7.2932546</v>
      </c>
      <c r="X1436" s="26">
        <f t="shared" si="88"/>
        <v>80.265787410000002</v>
      </c>
      <c r="Y1436" s="26">
        <f t="shared" si="88"/>
        <v>195.65308309999998</v>
      </c>
      <c r="Z1436" s="26">
        <f t="shared" si="88"/>
        <v>23.567440649999998</v>
      </c>
      <c r="AA1436" s="26">
        <f t="shared" si="88"/>
        <v>1418.2605011399999</v>
      </c>
      <c r="AB1436" s="26">
        <f t="shared" si="88"/>
        <v>337.13387191999999</v>
      </c>
      <c r="AC1436" s="26">
        <f t="shared" si="88"/>
        <v>3.7499999999999999E-2</v>
      </c>
      <c r="AD1436" s="26">
        <f t="shared" si="88"/>
        <v>0</v>
      </c>
      <c r="AE1436" s="26">
        <f t="shared" si="88"/>
        <v>0</v>
      </c>
      <c r="AF1436" s="26">
        <f t="shared" si="88"/>
        <v>3.7499999999999999E-2</v>
      </c>
      <c r="AG1436" s="26">
        <f t="shared" si="88"/>
        <v>8.24516633</v>
      </c>
      <c r="AH1436" s="26">
        <f t="shared" si="88"/>
        <v>8.24516633</v>
      </c>
      <c r="AI1436" s="26">
        <f t="shared" si="88"/>
        <v>0</v>
      </c>
      <c r="AJ1436" s="26">
        <f t="shared" si="88"/>
        <v>0.91475269000000003</v>
      </c>
      <c r="AK1436" s="26">
        <f t="shared" si="88"/>
        <v>9.1974190199999999</v>
      </c>
      <c r="AL1436" s="26">
        <f t="shared" si="88"/>
        <v>52.256135349999994</v>
      </c>
      <c r="AM1436" s="26">
        <f t="shared" si="88"/>
        <v>52.256135349999994</v>
      </c>
      <c r="AN1436" s="26">
        <f t="shared" si="88"/>
        <v>0</v>
      </c>
      <c r="AO1436" s="26">
        <f t="shared" si="88"/>
        <v>0</v>
      </c>
      <c r="AP1436" s="26">
        <f t="shared" si="88"/>
        <v>51.937896979999998</v>
      </c>
      <c r="AQ1436" s="26">
        <f t="shared" si="88"/>
        <v>51.937896979999998</v>
      </c>
      <c r="AR1436" s="26">
        <f t="shared" si="88"/>
        <v>0</v>
      </c>
      <c r="AS1436" s="26">
        <f t="shared" si="88"/>
        <v>42.732685379999999</v>
      </c>
      <c r="AT1436" s="26">
        <f t="shared" si="88"/>
        <v>146.92671770999999</v>
      </c>
      <c r="AU1436" s="26">
        <f t="shared" si="88"/>
        <v>199.40457322999998</v>
      </c>
      <c r="AV1436" s="26">
        <f t="shared" si="88"/>
        <v>263.19606671999998</v>
      </c>
      <c r="AW1436" s="26">
        <f t="shared" si="88"/>
        <v>462.60063994999996</v>
      </c>
      <c r="AX1436" s="26">
        <f t="shared" si="88"/>
        <v>46.963824379999991</v>
      </c>
      <c r="AY1436" s="26">
        <f t="shared" si="88"/>
        <v>49.754711509999993</v>
      </c>
      <c r="AZ1436" s="26">
        <f t="shared" si="88"/>
        <v>365.88210406000007</v>
      </c>
    </row>
    <row r="1437" spans="2:52" x14ac:dyDescent="0.25"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</row>
    <row r="1438" spans="2:52" x14ac:dyDescent="0.25">
      <c r="B1438" s="14" t="s">
        <v>1067</v>
      </c>
    </row>
    <row r="1439" spans="2:52" x14ac:dyDescent="0.25">
      <c r="B1439" s="15" t="s">
        <v>1121</v>
      </c>
      <c r="C1439" s="28">
        <v>10.53512183</v>
      </c>
      <c r="D1439" s="28">
        <v>3.3053123499999995</v>
      </c>
      <c r="E1439" s="28">
        <v>1.4800025699999999</v>
      </c>
      <c r="F1439" s="28">
        <v>1.4612379199999999</v>
      </c>
      <c r="G1439" s="28">
        <v>0.36407185999999997</v>
      </c>
      <c r="H1439" s="28">
        <v>7.2298094800000001</v>
      </c>
      <c r="I1439" s="28">
        <v>0.67904989000000004</v>
      </c>
      <c r="J1439" s="28">
        <v>0.79182180000000002</v>
      </c>
      <c r="K1439" s="28">
        <v>5.2760154400000001</v>
      </c>
      <c r="L1439" s="28">
        <v>0.48292235</v>
      </c>
      <c r="M1439" s="28">
        <v>68.782435000000007</v>
      </c>
      <c r="N1439" s="28">
        <v>68.782435000000007</v>
      </c>
      <c r="O1439" s="28">
        <v>0</v>
      </c>
      <c r="P1439" s="28">
        <v>0</v>
      </c>
      <c r="Q1439" s="28">
        <v>0</v>
      </c>
      <c r="R1439" s="28">
        <v>79.317556830000001</v>
      </c>
      <c r="S1439" s="28">
        <v>37.048992659999996</v>
      </c>
      <c r="T1439" s="28">
        <v>0.38522690000000004</v>
      </c>
      <c r="U1439" s="28">
        <v>6.6134361300000002</v>
      </c>
      <c r="V1439" s="28">
        <v>0</v>
      </c>
      <c r="W1439" s="28">
        <v>0</v>
      </c>
      <c r="X1439" s="28">
        <v>2.8844750000000001</v>
      </c>
      <c r="Y1439" s="28">
        <v>12.045074230000001</v>
      </c>
      <c r="Z1439" s="28">
        <v>0.39623534999999999</v>
      </c>
      <c r="AA1439" s="28">
        <v>59.373440270000003</v>
      </c>
      <c r="AB1439" s="28">
        <v>19.944116560000001</v>
      </c>
      <c r="AC1439" s="28">
        <v>0</v>
      </c>
      <c r="AD1439" s="28">
        <v>0</v>
      </c>
      <c r="AE1439" s="28">
        <v>0</v>
      </c>
      <c r="AF1439" s="28">
        <v>0</v>
      </c>
      <c r="AG1439" s="28">
        <v>0</v>
      </c>
      <c r="AH1439" s="28">
        <v>0</v>
      </c>
      <c r="AI1439" s="28">
        <v>0</v>
      </c>
      <c r="AJ1439" s="28">
        <v>0</v>
      </c>
      <c r="AK1439" s="28">
        <v>0</v>
      </c>
      <c r="AL1439" s="28">
        <v>3.42887919</v>
      </c>
      <c r="AM1439" s="28">
        <v>3.42887919</v>
      </c>
      <c r="AN1439" s="28">
        <v>0</v>
      </c>
      <c r="AO1439" s="28">
        <v>0</v>
      </c>
      <c r="AP1439" s="28">
        <v>0</v>
      </c>
      <c r="AQ1439" s="28">
        <v>0</v>
      </c>
      <c r="AR1439" s="28">
        <v>0</v>
      </c>
      <c r="AS1439" s="28">
        <v>3.8094547000000003</v>
      </c>
      <c r="AT1439" s="28">
        <v>7.2383338900000007</v>
      </c>
      <c r="AU1439" s="28">
        <v>12.70578267</v>
      </c>
      <c r="AV1439" s="28">
        <v>1.67403693</v>
      </c>
      <c r="AW1439" s="28">
        <v>14.379819599999999</v>
      </c>
      <c r="AX1439" s="28">
        <v>1.56804261</v>
      </c>
      <c r="AY1439" s="28">
        <v>0</v>
      </c>
      <c r="AZ1439" s="28">
        <v>12.81177699</v>
      </c>
    </row>
    <row r="1440" spans="2:52" x14ac:dyDescent="0.25">
      <c r="B1440" s="15" t="s">
        <v>1122</v>
      </c>
      <c r="C1440" s="28">
        <v>1.3875829199999998</v>
      </c>
      <c r="D1440" s="28">
        <v>0.65362180000000003</v>
      </c>
      <c r="E1440" s="28">
        <v>0.61276280000000005</v>
      </c>
      <c r="F1440" s="28">
        <v>2.9175E-2</v>
      </c>
      <c r="G1440" s="28">
        <v>1.1684E-2</v>
      </c>
      <c r="H1440" s="28">
        <v>0.73396112000000002</v>
      </c>
      <c r="I1440" s="28">
        <v>0.32163921000000001</v>
      </c>
      <c r="J1440" s="28">
        <v>0.11275499999999999</v>
      </c>
      <c r="K1440" s="28">
        <v>0.29956690999999996</v>
      </c>
      <c r="L1440" s="28">
        <v>0</v>
      </c>
      <c r="M1440" s="28">
        <v>59.695692000000001</v>
      </c>
      <c r="N1440" s="28">
        <v>51.445692000000001</v>
      </c>
      <c r="O1440" s="28">
        <v>0</v>
      </c>
      <c r="P1440" s="28">
        <v>0</v>
      </c>
      <c r="Q1440" s="28">
        <v>8.25</v>
      </c>
      <c r="R1440" s="28">
        <v>61.083274920000001</v>
      </c>
      <c r="S1440" s="28">
        <v>38.039749310000005</v>
      </c>
      <c r="T1440" s="28">
        <v>0.21881165</v>
      </c>
      <c r="U1440" s="28">
        <v>4.5471409100000004</v>
      </c>
      <c r="V1440" s="28">
        <v>0</v>
      </c>
      <c r="W1440" s="28">
        <v>0</v>
      </c>
      <c r="X1440" s="28">
        <v>1.1275521000000002</v>
      </c>
      <c r="Y1440" s="28">
        <v>3.36317807</v>
      </c>
      <c r="Z1440" s="28">
        <v>0</v>
      </c>
      <c r="AA1440" s="28">
        <v>47.296432040000006</v>
      </c>
      <c r="AB1440" s="28">
        <v>13.78684288</v>
      </c>
      <c r="AC1440" s="28">
        <v>0</v>
      </c>
      <c r="AD1440" s="28">
        <v>0</v>
      </c>
      <c r="AE1440" s="28">
        <v>0</v>
      </c>
      <c r="AF1440" s="28">
        <v>0</v>
      </c>
      <c r="AG1440" s="28">
        <v>0</v>
      </c>
      <c r="AH1440" s="28">
        <v>0</v>
      </c>
      <c r="AI1440" s="28">
        <v>0</v>
      </c>
      <c r="AJ1440" s="28">
        <v>0</v>
      </c>
      <c r="AK1440" s="28">
        <v>0</v>
      </c>
      <c r="AL1440" s="28">
        <v>8.1459677700000004</v>
      </c>
      <c r="AM1440" s="28">
        <v>0.18218276999999999</v>
      </c>
      <c r="AN1440" s="28">
        <v>0</v>
      </c>
      <c r="AO1440" s="28">
        <v>7.9637849999999997</v>
      </c>
      <c r="AP1440" s="28">
        <v>0</v>
      </c>
      <c r="AQ1440" s="28">
        <v>0</v>
      </c>
      <c r="AR1440" s="28">
        <v>0</v>
      </c>
      <c r="AS1440" s="28">
        <v>0</v>
      </c>
      <c r="AT1440" s="28">
        <v>8.1459677700000004</v>
      </c>
      <c r="AU1440" s="28">
        <v>5.6408751099999996</v>
      </c>
      <c r="AV1440" s="28">
        <v>0.37145527</v>
      </c>
      <c r="AW1440" s="28">
        <v>6.0123303799999999</v>
      </c>
      <c r="AX1440" s="28">
        <v>0.96327932999999999</v>
      </c>
      <c r="AY1440" s="28">
        <v>0</v>
      </c>
      <c r="AZ1440" s="28">
        <v>5.0490510500000001</v>
      </c>
    </row>
    <row r="1441" spans="2:52" x14ac:dyDescent="0.25">
      <c r="B1441" s="15" t="s">
        <v>1123</v>
      </c>
      <c r="C1441" s="28">
        <v>5.6104262799999995</v>
      </c>
      <c r="D1441" s="28">
        <v>2.5954126799999999</v>
      </c>
      <c r="E1441" s="28">
        <v>1.4383659199999999</v>
      </c>
      <c r="F1441" s="28">
        <v>0.77606076000000002</v>
      </c>
      <c r="G1441" s="28">
        <v>0.38098599999999999</v>
      </c>
      <c r="H1441" s="28">
        <v>3.0150136000000001</v>
      </c>
      <c r="I1441" s="28">
        <v>0.47490984000000003</v>
      </c>
      <c r="J1441" s="28">
        <v>0.4122536</v>
      </c>
      <c r="K1441" s="28">
        <v>2.1086176000000001</v>
      </c>
      <c r="L1441" s="28">
        <v>1.9232560000000003E-2</v>
      </c>
      <c r="M1441" s="28">
        <v>88.327345829999999</v>
      </c>
      <c r="N1441" s="28">
        <v>77.833358000000004</v>
      </c>
      <c r="O1441" s="28">
        <v>3.8999999999999998E-3</v>
      </c>
      <c r="P1441" s="28">
        <v>0.99043782999999996</v>
      </c>
      <c r="Q1441" s="28">
        <v>9.4996500000000008</v>
      </c>
      <c r="R1441" s="28">
        <v>93.937772109999997</v>
      </c>
      <c r="S1441" s="28">
        <v>50.303892579999996</v>
      </c>
      <c r="T1441" s="28">
        <v>1.27494737</v>
      </c>
      <c r="U1441" s="28">
        <v>4.56811247</v>
      </c>
      <c r="V1441" s="28">
        <v>0</v>
      </c>
      <c r="W1441" s="28">
        <v>0</v>
      </c>
      <c r="X1441" s="28">
        <v>6.1887809200000001</v>
      </c>
      <c r="Y1441" s="28">
        <v>7.7344157699999991</v>
      </c>
      <c r="Z1441" s="28">
        <v>0.97835466000000004</v>
      </c>
      <c r="AA1441" s="28">
        <v>71.048503769999996</v>
      </c>
      <c r="AB1441" s="28">
        <v>22.889268340000001</v>
      </c>
      <c r="AC1441" s="28">
        <v>0</v>
      </c>
      <c r="AD1441" s="28">
        <v>0</v>
      </c>
      <c r="AE1441" s="28">
        <v>0</v>
      </c>
      <c r="AF1441" s="28">
        <v>0</v>
      </c>
      <c r="AG1441" s="28">
        <v>0</v>
      </c>
      <c r="AH1441" s="28">
        <v>0</v>
      </c>
      <c r="AI1441" s="28">
        <v>0</v>
      </c>
      <c r="AJ1441" s="28">
        <v>2.4282403800000001</v>
      </c>
      <c r="AK1441" s="28">
        <v>2.4282403800000001</v>
      </c>
      <c r="AL1441" s="28">
        <v>4.2660815999999997</v>
      </c>
      <c r="AM1441" s="28">
        <v>4.2660815999999997</v>
      </c>
      <c r="AN1441" s="28">
        <v>0</v>
      </c>
      <c r="AO1441" s="28">
        <v>0</v>
      </c>
      <c r="AP1441" s="28">
        <v>17.841341649999997</v>
      </c>
      <c r="AQ1441" s="28">
        <v>6.7413430199999995</v>
      </c>
      <c r="AR1441" s="28">
        <v>11.09999863</v>
      </c>
      <c r="AS1441" s="28">
        <v>0.98341990000000001</v>
      </c>
      <c r="AT1441" s="28">
        <v>23.090843149999998</v>
      </c>
      <c r="AU1441" s="28">
        <v>2.2266655699999998</v>
      </c>
      <c r="AV1441" s="28">
        <v>3.0758149800000001</v>
      </c>
      <c r="AW1441" s="28">
        <v>5.3024805500000012</v>
      </c>
      <c r="AX1441" s="28">
        <v>1.1703828999999999</v>
      </c>
      <c r="AY1441" s="28">
        <v>0.4</v>
      </c>
      <c r="AZ1441" s="28">
        <v>3.73209765</v>
      </c>
    </row>
    <row r="1442" spans="2:52" x14ac:dyDescent="0.25">
      <c r="B1442" s="15" t="s">
        <v>1124</v>
      </c>
      <c r="C1442" s="28">
        <v>24.73084231</v>
      </c>
      <c r="D1442" s="28">
        <v>4.9329184699999997</v>
      </c>
      <c r="E1442" s="28">
        <v>1.5055792299999999</v>
      </c>
      <c r="F1442" s="28">
        <v>3.10900168</v>
      </c>
      <c r="G1442" s="28">
        <v>0.31833756000000002</v>
      </c>
      <c r="H1442" s="28">
        <v>19.797923839999999</v>
      </c>
      <c r="I1442" s="28">
        <v>1.58874928</v>
      </c>
      <c r="J1442" s="28">
        <v>2.7626704599999998</v>
      </c>
      <c r="K1442" s="28">
        <v>15.388903560000001</v>
      </c>
      <c r="L1442" s="28">
        <v>5.7600539999999999E-2</v>
      </c>
      <c r="M1442" s="28">
        <v>60.104357440000001</v>
      </c>
      <c r="N1442" s="28">
        <v>60.027478000000002</v>
      </c>
      <c r="O1442" s="28">
        <v>7.6879440000000007E-2</v>
      </c>
      <c r="P1442" s="28">
        <v>0</v>
      </c>
      <c r="Q1442" s="28">
        <v>0</v>
      </c>
      <c r="R1442" s="28">
        <v>84.835199750000001</v>
      </c>
      <c r="S1442" s="28">
        <v>33.113967710000004</v>
      </c>
      <c r="T1442" s="28">
        <v>0.66679336</v>
      </c>
      <c r="U1442" s="28">
        <v>4.3259750499999994</v>
      </c>
      <c r="V1442" s="28">
        <v>0</v>
      </c>
      <c r="W1442" s="28">
        <v>0.63037216000000007</v>
      </c>
      <c r="X1442" s="28">
        <v>1.99749822</v>
      </c>
      <c r="Y1442" s="28">
        <v>20.157381839999999</v>
      </c>
      <c r="Z1442" s="28">
        <v>0</v>
      </c>
      <c r="AA1442" s="28">
        <v>60.89198833999999</v>
      </c>
      <c r="AB1442" s="28">
        <v>23.94321141</v>
      </c>
      <c r="AC1442" s="28">
        <v>0</v>
      </c>
      <c r="AD1442" s="28">
        <v>0</v>
      </c>
      <c r="AE1442" s="28">
        <v>0</v>
      </c>
      <c r="AF1442" s="28">
        <v>0</v>
      </c>
      <c r="AG1442" s="28">
        <v>0</v>
      </c>
      <c r="AH1442" s="28">
        <v>0</v>
      </c>
      <c r="AI1442" s="28">
        <v>0</v>
      </c>
      <c r="AJ1442" s="28">
        <v>0</v>
      </c>
      <c r="AK1442" s="28">
        <v>0</v>
      </c>
      <c r="AL1442" s="28">
        <v>8.6456056099999987</v>
      </c>
      <c r="AM1442" s="28">
        <v>8.6456056099999987</v>
      </c>
      <c r="AN1442" s="28">
        <v>0</v>
      </c>
      <c r="AO1442" s="28">
        <v>0</v>
      </c>
      <c r="AP1442" s="28">
        <v>0</v>
      </c>
      <c r="AQ1442" s="28">
        <v>0</v>
      </c>
      <c r="AR1442" s="28">
        <v>0</v>
      </c>
      <c r="AS1442" s="28">
        <v>0</v>
      </c>
      <c r="AT1442" s="28">
        <v>8.6456056099999987</v>
      </c>
      <c r="AU1442" s="28">
        <v>15.297605800000001</v>
      </c>
      <c r="AV1442" s="28">
        <v>34.800208210000001</v>
      </c>
      <c r="AW1442" s="28">
        <v>50.09781401</v>
      </c>
      <c r="AX1442" s="28">
        <v>1.0100521199999999</v>
      </c>
      <c r="AY1442" s="28">
        <v>22.54395207</v>
      </c>
      <c r="AZ1442" s="28">
        <v>26.54380982</v>
      </c>
    </row>
    <row r="1443" spans="2:52" x14ac:dyDescent="0.25">
      <c r="B1443" s="15" t="s">
        <v>733</v>
      </c>
      <c r="C1443" s="28">
        <v>22.906027820000002</v>
      </c>
      <c r="D1443" s="28">
        <v>8.4009467499999992</v>
      </c>
      <c r="E1443" s="28">
        <v>1.3158337099999999</v>
      </c>
      <c r="F1443" s="28">
        <v>6.7397312099999995</v>
      </c>
      <c r="G1443" s="28">
        <v>0.34538183</v>
      </c>
      <c r="H1443" s="28">
        <v>14.505081069999999</v>
      </c>
      <c r="I1443" s="28">
        <v>0.85467016000000007</v>
      </c>
      <c r="J1443" s="28">
        <v>1.0343938000000001</v>
      </c>
      <c r="K1443" s="28">
        <v>12.58516524</v>
      </c>
      <c r="L1443" s="28">
        <v>3.085187E-2</v>
      </c>
      <c r="M1443" s="28">
        <v>77.512642060000005</v>
      </c>
      <c r="N1443" s="28">
        <v>75.440566000000004</v>
      </c>
      <c r="O1443" s="28">
        <v>6.8676059999999997E-2</v>
      </c>
      <c r="P1443" s="28">
        <v>2.0034000000000001</v>
      </c>
      <c r="Q1443" s="28">
        <v>0</v>
      </c>
      <c r="R1443" s="28">
        <v>100.41866988</v>
      </c>
      <c r="S1443" s="28">
        <v>43.82504436</v>
      </c>
      <c r="T1443" s="28">
        <v>0.89631015000000003</v>
      </c>
      <c r="U1443" s="28">
        <v>8.10862412</v>
      </c>
      <c r="V1443" s="28">
        <v>0</v>
      </c>
      <c r="W1443" s="28">
        <v>0.66526099999999999</v>
      </c>
      <c r="X1443" s="28">
        <v>5.6231545899999995</v>
      </c>
      <c r="Y1443" s="28">
        <v>22.608040389999999</v>
      </c>
      <c r="Z1443" s="28">
        <v>0.96455309999999994</v>
      </c>
      <c r="AA1443" s="28">
        <v>82.690987709999987</v>
      </c>
      <c r="AB1443" s="28">
        <v>17.727682170000001</v>
      </c>
      <c r="AC1443" s="28">
        <v>0</v>
      </c>
      <c r="AD1443" s="28">
        <v>0</v>
      </c>
      <c r="AE1443" s="28">
        <v>0</v>
      </c>
      <c r="AF1443" s="28">
        <v>0</v>
      </c>
      <c r="AG1443" s="28">
        <v>67.538600000000002</v>
      </c>
      <c r="AH1443" s="28">
        <v>67.538600000000002</v>
      </c>
      <c r="AI1443" s="28">
        <v>0</v>
      </c>
      <c r="AJ1443" s="28">
        <v>5.8253609999999997E-2</v>
      </c>
      <c r="AK1443" s="28">
        <v>67.596853609999997</v>
      </c>
      <c r="AL1443" s="28">
        <v>75.50047090000001</v>
      </c>
      <c r="AM1443" s="28">
        <v>75.50047090000001</v>
      </c>
      <c r="AN1443" s="28">
        <v>0</v>
      </c>
      <c r="AO1443" s="28">
        <v>0</v>
      </c>
      <c r="AP1443" s="28">
        <v>3.6253443999999999</v>
      </c>
      <c r="AQ1443" s="28">
        <v>3.6253443999999999</v>
      </c>
      <c r="AR1443" s="28">
        <v>0</v>
      </c>
      <c r="AS1443" s="28">
        <v>0</v>
      </c>
      <c r="AT1443" s="28">
        <v>79.125815300000014</v>
      </c>
      <c r="AU1443" s="28">
        <v>6.1987204800000004</v>
      </c>
      <c r="AV1443" s="28">
        <v>8.1778551999999998</v>
      </c>
      <c r="AW1443" s="28">
        <v>14.37657568</v>
      </c>
      <c r="AX1443" s="28">
        <v>0.89607888999999996</v>
      </c>
      <c r="AY1443" s="28">
        <v>0</v>
      </c>
      <c r="AZ1443" s="28">
        <v>13.48049679</v>
      </c>
    </row>
    <row r="1444" spans="2:52" x14ac:dyDescent="0.25">
      <c r="B1444" s="15" t="s">
        <v>319</v>
      </c>
      <c r="C1444" s="28">
        <v>0.18560267000000003</v>
      </c>
      <c r="D1444" s="28">
        <v>0.15293727000000001</v>
      </c>
      <c r="E1444" s="28">
        <v>8.6168889999999998E-2</v>
      </c>
      <c r="F1444" s="28">
        <v>2.885938E-2</v>
      </c>
      <c r="G1444" s="28">
        <v>3.7908999999999998E-2</v>
      </c>
      <c r="H1444" s="28">
        <v>3.2665400000000004E-2</v>
      </c>
      <c r="I1444" s="28">
        <v>1.1481E-2</v>
      </c>
      <c r="J1444" s="28">
        <v>1.3756000000000001E-2</v>
      </c>
      <c r="K1444" s="28">
        <v>0</v>
      </c>
      <c r="L1444" s="28">
        <v>7.4283999999999999E-3</v>
      </c>
      <c r="M1444" s="28">
        <v>38.484431999999998</v>
      </c>
      <c r="N1444" s="28">
        <v>38.484431999999998</v>
      </c>
      <c r="O1444" s="28">
        <v>0</v>
      </c>
      <c r="P1444" s="28">
        <v>0</v>
      </c>
      <c r="Q1444" s="28">
        <v>0</v>
      </c>
      <c r="R1444" s="28">
        <v>38.67003467</v>
      </c>
      <c r="S1444" s="28">
        <v>27.678992230000002</v>
      </c>
      <c r="T1444" s="28">
        <v>0</v>
      </c>
      <c r="U1444" s="28">
        <v>0.62993473999999994</v>
      </c>
      <c r="V1444" s="28">
        <v>0</v>
      </c>
      <c r="W1444" s="28">
        <v>0</v>
      </c>
      <c r="X1444" s="28">
        <v>1.05881077</v>
      </c>
      <c r="Y1444" s="28">
        <v>0.81433593000000004</v>
      </c>
      <c r="Z1444" s="28">
        <v>0</v>
      </c>
      <c r="AA1444" s="28">
        <v>30.182073669999998</v>
      </c>
      <c r="AB1444" s="28">
        <v>8.4879610000000003</v>
      </c>
      <c r="AC1444" s="28">
        <v>0</v>
      </c>
      <c r="AD1444" s="28">
        <v>0</v>
      </c>
      <c r="AE1444" s="28">
        <v>0</v>
      </c>
      <c r="AF1444" s="28">
        <v>0</v>
      </c>
      <c r="AG1444" s="28">
        <v>0</v>
      </c>
      <c r="AH1444" s="28">
        <v>0</v>
      </c>
      <c r="AI1444" s="28">
        <v>0</v>
      </c>
      <c r="AJ1444" s="28">
        <v>12.508807599999999</v>
      </c>
      <c r="AK1444" s="28">
        <v>12.508807599999999</v>
      </c>
      <c r="AL1444" s="28">
        <v>8.6503649999999987E-2</v>
      </c>
      <c r="AM1444" s="28">
        <v>8.6503649999999987E-2</v>
      </c>
      <c r="AN1444" s="28">
        <v>0</v>
      </c>
      <c r="AO1444" s="28">
        <v>0</v>
      </c>
      <c r="AP1444" s="28">
        <v>0</v>
      </c>
      <c r="AQ1444" s="28">
        <v>0</v>
      </c>
      <c r="AR1444" s="28">
        <v>0</v>
      </c>
      <c r="AS1444" s="28">
        <v>12.5</v>
      </c>
      <c r="AT1444" s="28">
        <v>12.586503650000001</v>
      </c>
      <c r="AU1444" s="28">
        <v>8.4102649499999984</v>
      </c>
      <c r="AV1444" s="28">
        <v>7.5431023899999996</v>
      </c>
      <c r="AW1444" s="28">
        <v>15.95336734</v>
      </c>
      <c r="AX1444" s="28">
        <v>0.66783618</v>
      </c>
      <c r="AY1444" s="28">
        <v>1.2206806399999999</v>
      </c>
      <c r="AZ1444" s="28">
        <v>14.06485052</v>
      </c>
    </row>
    <row r="1445" spans="2:52" x14ac:dyDescent="0.25">
      <c r="B1445" s="15" t="s">
        <v>1130</v>
      </c>
      <c r="C1445" s="28">
        <v>0.90938288</v>
      </c>
      <c r="D1445" s="28">
        <v>0.28859646999999999</v>
      </c>
      <c r="E1445" s="28">
        <v>8.8169880000000006E-2</v>
      </c>
      <c r="F1445" s="28">
        <v>0.14518243</v>
      </c>
      <c r="G1445" s="28">
        <v>5.524416E-2</v>
      </c>
      <c r="H1445" s="28">
        <v>0.62078641000000001</v>
      </c>
      <c r="I1445" s="28">
        <v>0.13279019</v>
      </c>
      <c r="J1445" s="28">
        <v>0.27686484</v>
      </c>
      <c r="K1445" s="28">
        <v>0.15321264000000001</v>
      </c>
      <c r="L1445" s="28">
        <v>5.7918739999999996E-2</v>
      </c>
      <c r="M1445" s="28">
        <v>65.712151000000006</v>
      </c>
      <c r="N1445" s="28">
        <v>65.712151000000006</v>
      </c>
      <c r="O1445" s="28">
        <v>0</v>
      </c>
      <c r="P1445" s="28">
        <v>0</v>
      </c>
      <c r="Q1445" s="28">
        <v>0</v>
      </c>
      <c r="R1445" s="28">
        <v>66.621533880000001</v>
      </c>
      <c r="S1445" s="28">
        <v>49.020011889999999</v>
      </c>
      <c r="T1445" s="28">
        <v>0.15848771000000003</v>
      </c>
      <c r="U1445" s="28">
        <v>4.0201015800000004</v>
      </c>
      <c r="V1445" s="28">
        <v>0</v>
      </c>
      <c r="W1445" s="28">
        <v>0</v>
      </c>
      <c r="X1445" s="28">
        <v>0.83914458999999997</v>
      </c>
      <c r="Y1445" s="28">
        <v>1.8909674699999999</v>
      </c>
      <c r="Z1445" s="28">
        <v>0</v>
      </c>
      <c r="AA1445" s="28">
        <v>55.92871324</v>
      </c>
      <c r="AB1445" s="28">
        <v>10.692820640000001</v>
      </c>
      <c r="AC1445" s="28">
        <v>0</v>
      </c>
      <c r="AD1445" s="28">
        <v>0</v>
      </c>
      <c r="AE1445" s="28">
        <v>0</v>
      </c>
      <c r="AF1445" s="28">
        <v>0</v>
      </c>
      <c r="AG1445" s="28">
        <v>0</v>
      </c>
      <c r="AH1445" s="28">
        <v>0</v>
      </c>
      <c r="AI1445" s="28">
        <v>0</v>
      </c>
      <c r="AJ1445" s="28">
        <v>0</v>
      </c>
      <c r="AK1445" s="28">
        <v>0</v>
      </c>
      <c r="AL1445" s="28">
        <v>0</v>
      </c>
      <c r="AM1445" s="28">
        <v>0</v>
      </c>
      <c r="AN1445" s="28">
        <v>0</v>
      </c>
      <c r="AO1445" s="28">
        <v>0</v>
      </c>
      <c r="AP1445" s="28">
        <v>0</v>
      </c>
      <c r="AQ1445" s="28">
        <v>0</v>
      </c>
      <c r="AR1445" s="28">
        <v>0</v>
      </c>
      <c r="AS1445" s="28">
        <v>0</v>
      </c>
      <c r="AT1445" s="28">
        <v>0</v>
      </c>
      <c r="AU1445" s="28">
        <v>10.692820640000001</v>
      </c>
      <c r="AV1445" s="28">
        <v>33.616986689999997</v>
      </c>
      <c r="AW1445" s="28">
        <v>44.309807329999998</v>
      </c>
      <c r="AX1445" s="28">
        <v>0</v>
      </c>
      <c r="AY1445" s="28">
        <v>0</v>
      </c>
      <c r="AZ1445" s="28">
        <v>44.309807329999998</v>
      </c>
    </row>
    <row r="1446" spans="2:52" x14ac:dyDescent="0.25">
      <c r="B1446" s="15" t="s">
        <v>1125</v>
      </c>
      <c r="C1446" s="28">
        <v>22.69995904</v>
      </c>
      <c r="D1446" s="28">
        <v>10.431877349999999</v>
      </c>
      <c r="E1446" s="28">
        <v>2.99482487</v>
      </c>
      <c r="F1446" s="28">
        <v>6.9953224699999996</v>
      </c>
      <c r="G1446" s="28">
        <v>0.44173001000000001</v>
      </c>
      <c r="H1446" s="28">
        <v>12.268081689999999</v>
      </c>
      <c r="I1446" s="28">
        <v>0.99581406000000006</v>
      </c>
      <c r="J1446" s="28">
        <v>1.0536449999999999</v>
      </c>
      <c r="K1446" s="28">
        <v>9.8912839300000002</v>
      </c>
      <c r="L1446" s="28">
        <v>0.32733870000000004</v>
      </c>
      <c r="M1446" s="28">
        <v>63.148123340000005</v>
      </c>
      <c r="N1446" s="28">
        <v>62.997864960000001</v>
      </c>
      <c r="O1446" s="28">
        <v>0.15025838</v>
      </c>
      <c r="P1446" s="28">
        <v>0</v>
      </c>
      <c r="Q1446" s="28">
        <v>0</v>
      </c>
      <c r="R1446" s="28">
        <v>85.848082379999994</v>
      </c>
      <c r="S1446" s="28">
        <v>49.509537969999997</v>
      </c>
      <c r="T1446" s="28">
        <v>0.83758994999999992</v>
      </c>
      <c r="U1446" s="28">
        <v>5.3998164600000003</v>
      </c>
      <c r="V1446" s="28">
        <v>0</v>
      </c>
      <c r="W1446" s="28">
        <v>0</v>
      </c>
      <c r="X1446" s="28">
        <v>1.1536401399999998</v>
      </c>
      <c r="Y1446" s="28">
        <v>14.5666873</v>
      </c>
      <c r="Z1446" s="28">
        <v>0.47530820000000001</v>
      </c>
      <c r="AA1446" s="28">
        <v>71.942580020000008</v>
      </c>
      <c r="AB1446" s="28">
        <v>13.90550236</v>
      </c>
      <c r="AC1446" s="28">
        <v>0</v>
      </c>
      <c r="AD1446" s="28">
        <v>0</v>
      </c>
      <c r="AE1446" s="28">
        <v>0</v>
      </c>
      <c r="AF1446" s="28">
        <v>0</v>
      </c>
      <c r="AG1446" s="28">
        <v>14.221170000000001</v>
      </c>
      <c r="AH1446" s="28">
        <v>14.221170000000001</v>
      </c>
      <c r="AI1446" s="28">
        <v>0</v>
      </c>
      <c r="AJ1446" s="28">
        <v>8.3458453899999991</v>
      </c>
      <c r="AK1446" s="28">
        <v>22.567015390000002</v>
      </c>
      <c r="AL1446" s="28">
        <v>19.780958730000002</v>
      </c>
      <c r="AM1446" s="28">
        <v>19.780958730000002</v>
      </c>
      <c r="AN1446" s="28">
        <v>0</v>
      </c>
      <c r="AO1446" s="28">
        <v>0</v>
      </c>
      <c r="AP1446" s="28">
        <v>1.718472</v>
      </c>
      <c r="AQ1446" s="28">
        <v>1.718472</v>
      </c>
      <c r="AR1446" s="28">
        <v>0</v>
      </c>
      <c r="AS1446" s="28">
        <v>5.4315020399999998</v>
      </c>
      <c r="AT1446" s="28">
        <v>26.930932769999998</v>
      </c>
      <c r="AU1446" s="28">
        <v>9.5415849799999997</v>
      </c>
      <c r="AV1446" s="28">
        <v>12.949728</v>
      </c>
      <c r="AW1446" s="28">
        <v>22.49131298</v>
      </c>
      <c r="AX1446" s="28">
        <v>1.95491642</v>
      </c>
      <c r="AY1446" s="28">
        <v>1.58862697</v>
      </c>
      <c r="AZ1446" s="28">
        <v>18.94776959</v>
      </c>
    </row>
    <row r="1447" spans="2:52" x14ac:dyDescent="0.25">
      <c r="B1447" s="15" t="s">
        <v>1126</v>
      </c>
      <c r="C1447" s="28">
        <v>6.8782344999999996</v>
      </c>
      <c r="D1447" s="28">
        <v>2.2346720700000002</v>
      </c>
      <c r="E1447" s="28">
        <v>1.13112258</v>
      </c>
      <c r="F1447" s="28">
        <v>0.88482598000000001</v>
      </c>
      <c r="G1447" s="28">
        <v>0.21872351000000001</v>
      </c>
      <c r="H1447" s="28">
        <v>4.6435624299999994</v>
      </c>
      <c r="I1447" s="28">
        <v>0.36445234999999998</v>
      </c>
      <c r="J1447" s="28">
        <v>0.14943500000000001</v>
      </c>
      <c r="K1447" s="28">
        <v>3.8796792500000001</v>
      </c>
      <c r="L1447" s="28">
        <v>0.24999583000000003</v>
      </c>
      <c r="M1447" s="28">
        <v>62.834363000000003</v>
      </c>
      <c r="N1447" s="28">
        <v>62.534362999999999</v>
      </c>
      <c r="O1447" s="28">
        <v>0</v>
      </c>
      <c r="P1447" s="28">
        <v>0</v>
      </c>
      <c r="Q1447" s="28">
        <v>0.3</v>
      </c>
      <c r="R1447" s="28">
        <v>69.712597500000001</v>
      </c>
      <c r="S1447" s="28">
        <v>35.74327203</v>
      </c>
      <c r="T1447" s="28">
        <v>0.63397183999999995</v>
      </c>
      <c r="U1447" s="28">
        <v>4.2574793399999997</v>
      </c>
      <c r="V1447" s="28">
        <v>0</v>
      </c>
      <c r="W1447" s="28">
        <v>0</v>
      </c>
      <c r="X1447" s="28">
        <v>4.9908221100000008</v>
      </c>
      <c r="Y1447" s="28">
        <v>8.5414808900000008</v>
      </c>
      <c r="Z1447" s="28">
        <v>0.61850492000000001</v>
      </c>
      <c r="AA1447" s="28">
        <v>54.78553113000001</v>
      </c>
      <c r="AB1447" s="28">
        <v>14.927066369999999</v>
      </c>
      <c r="AC1447" s="28">
        <v>0</v>
      </c>
      <c r="AD1447" s="28">
        <v>0</v>
      </c>
      <c r="AE1447" s="28">
        <v>0</v>
      </c>
      <c r="AF1447" s="28">
        <v>0</v>
      </c>
      <c r="AG1447" s="28">
        <v>10.484375</v>
      </c>
      <c r="AH1447" s="28">
        <v>10.484375</v>
      </c>
      <c r="AI1447" s="28">
        <v>0</v>
      </c>
      <c r="AJ1447" s="28">
        <v>0.22477902999999999</v>
      </c>
      <c r="AK1447" s="28">
        <v>10.709154029999999</v>
      </c>
      <c r="AL1447" s="28">
        <v>1.4471375</v>
      </c>
      <c r="AM1447" s="28">
        <v>1.4471375</v>
      </c>
      <c r="AN1447" s="28">
        <v>0</v>
      </c>
      <c r="AO1447" s="28">
        <v>0</v>
      </c>
      <c r="AP1447" s="28">
        <v>1.0312309399999999</v>
      </c>
      <c r="AQ1447" s="28">
        <v>1.0312309399999999</v>
      </c>
      <c r="AR1447" s="28">
        <v>0</v>
      </c>
      <c r="AS1447" s="28">
        <v>5.2421879300000001</v>
      </c>
      <c r="AT1447" s="28">
        <v>7.7205563699999988</v>
      </c>
      <c r="AU1447" s="28">
        <v>17.915664030000002</v>
      </c>
      <c r="AV1447" s="28">
        <v>19.504365359999998</v>
      </c>
      <c r="AW1447" s="28">
        <v>37.420029390000003</v>
      </c>
      <c r="AX1447" s="28">
        <v>2.1677643399999997</v>
      </c>
      <c r="AY1447" s="28">
        <v>5.3556411399999995</v>
      </c>
      <c r="AZ1447" s="28">
        <v>29.896623909999999</v>
      </c>
    </row>
    <row r="1448" spans="2:52" x14ac:dyDescent="0.25">
      <c r="B1448" s="15" t="s">
        <v>1127</v>
      </c>
      <c r="C1448" s="28">
        <v>5.0009752699999996</v>
      </c>
      <c r="D1448" s="28">
        <v>1.3065849599999997</v>
      </c>
      <c r="E1448" s="28">
        <v>0.73748990999999997</v>
      </c>
      <c r="F1448" s="28">
        <v>0.45814709999999997</v>
      </c>
      <c r="G1448" s="28">
        <v>0.11094795</v>
      </c>
      <c r="H1448" s="28">
        <v>3.6943903100000002</v>
      </c>
      <c r="I1448" s="28">
        <v>0.24036219</v>
      </c>
      <c r="J1448" s="28">
        <v>0.18029116000000001</v>
      </c>
      <c r="K1448" s="28">
        <v>2.9147330299999998</v>
      </c>
      <c r="L1448" s="28">
        <v>0.35900392999999997</v>
      </c>
      <c r="M1448" s="28">
        <v>40.658738</v>
      </c>
      <c r="N1448" s="28">
        <v>40.658738</v>
      </c>
      <c r="O1448" s="28">
        <v>0</v>
      </c>
      <c r="P1448" s="28">
        <v>0</v>
      </c>
      <c r="Q1448" s="28">
        <v>0</v>
      </c>
      <c r="R1448" s="28">
        <v>45.659713269999997</v>
      </c>
      <c r="S1448" s="28">
        <v>29.652699089999999</v>
      </c>
      <c r="T1448" s="28">
        <v>0.25134614</v>
      </c>
      <c r="U1448" s="28">
        <v>4.5180796599999997</v>
      </c>
      <c r="V1448" s="28">
        <v>0</v>
      </c>
      <c r="W1448" s="28">
        <v>0</v>
      </c>
      <c r="X1448" s="28">
        <v>3.55582632</v>
      </c>
      <c r="Y1448" s="28">
        <v>4.3246118200000003</v>
      </c>
      <c r="Z1448" s="28">
        <v>0</v>
      </c>
      <c r="AA1448" s="28">
        <v>42.302563030000002</v>
      </c>
      <c r="AB1448" s="28">
        <v>3.3571502399999997</v>
      </c>
      <c r="AC1448" s="28">
        <v>0</v>
      </c>
      <c r="AD1448" s="28">
        <v>0</v>
      </c>
      <c r="AE1448" s="28">
        <v>0</v>
      </c>
      <c r="AF1448" s="28">
        <v>0</v>
      </c>
      <c r="AG1448" s="28">
        <v>0</v>
      </c>
      <c r="AH1448" s="28">
        <v>0</v>
      </c>
      <c r="AI1448" s="28">
        <v>0</v>
      </c>
      <c r="AJ1448" s="28">
        <v>0</v>
      </c>
      <c r="AK1448" s="28">
        <v>0</v>
      </c>
      <c r="AL1448" s="28">
        <v>0</v>
      </c>
      <c r="AM1448" s="28">
        <v>0</v>
      </c>
      <c r="AN1448" s="28">
        <v>0</v>
      </c>
      <c r="AO1448" s="28">
        <v>0</v>
      </c>
      <c r="AP1448" s="28">
        <v>0</v>
      </c>
      <c r="AQ1448" s="28">
        <v>0</v>
      </c>
      <c r="AR1448" s="28">
        <v>0</v>
      </c>
      <c r="AS1448" s="28">
        <v>0.1878561</v>
      </c>
      <c r="AT1448" s="28">
        <v>0.1878561</v>
      </c>
      <c r="AU1448" s="28">
        <v>3.1692941400000003</v>
      </c>
      <c r="AV1448" s="28">
        <v>7.8330397500000002</v>
      </c>
      <c r="AW1448" s="28">
        <v>11.002333890000001</v>
      </c>
      <c r="AX1448" s="28">
        <v>0.69007395999999999</v>
      </c>
      <c r="AY1448" s="28">
        <v>0</v>
      </c>
      <c r="AZ1448" s="28">
        <v>10.312259930000002</v>
      </c>
    </row>
    <row r="1449" spans="2:52" x14ac:dyDescent="0.25">
      <c r="B1449" s="15" t="s">
        <v>270</v>
      </c>
      <c r="C1449" s="28">
        <v>22.304228340000005</v>
      </c>
      <c r="D1449" s="28">
        <v>5.2754789100000004</v>
      </c>
      <c r="E1449" s="28">
        <v>1.9435621599999999</v>
      </c>
      <c r="F1449" s="28">
        <v>2.6677092899999999</v>
      </c>
      <c r="G1449" s="28">
        <v>0.66420745999999997</v>
      </c>
      <c r="H1449" s="28">
        <v>17.028749430000005</v>
      </c>
      <c r="I1449" s="28">
        <v>1.80916601</v>
      </c>
      <c r="J1449" s="28">
        <v>1.89411266</v>
      </c>
      <c r="K1449" s="28">
        <v>13.29722746</v>
      </c>
      <c r="L1449" s="28">
        <v>2.8243299999999999E-2</v>
      </c>
      <c r="M1449" s="28">
        <v>74.757401999999999</v>
      </c>
      <c r="N1449" s="28">
        <v>74.757401999999999</v>
      </c>
      <c r="O1449" s="28">
        <v>0</v>
      </c>
      <c r="P1449" s="28">
        <v>0</v>
      </c>
      <c r="Q1449" s="28">
        <v>0</v>
      </c>
      <c r="R1449" s="28">
        <v>97.061630340000008</v>
      </c>
      <c r="S1449" s="28">
        <v>39.4195913</v>
      </c>
      <c r="T1449" s="28">
        <v>0.67923803999999999</v>
      </c>
      <c r="U1449" s="28">
        <v>5.7040867500000001</v>
      </c>
      <c r="V1449" s="28">
        <v>0</v>
      </c>
      <c r="W1449" s="28">
        <v>0.33056766999999998</v>
      </c>
      <c r="X1449" s="28">
        <v>4.9445397900000003</v>
      </c>
      <c r="Y1449" s="28">
        <v>18.451175629999998</v>
      </c>
      <c r="Z1449" s="28">
        <v>0.28415700999999999</v>
      </c>
      <c r="AA1449" s="28">
        <v>69.813356189999993</v>
      </c>
      <c r="AB1449" s="28">
        <v>27.248274149999997</v>
      </c>
      <c r="AC1449" s="28">
        <v>0</v>
      </c>
      <c r="AD1449" s="28">
        <v>0</v>
      </c>
      <c r="AE1449" s="28">
        <v>0</v>
      </c>
      <c r="AF1449" s="28">
        <v>0</v>
      </c>
      <c r="AG1449" s="28">
        <v>0</v>
      </c>
      <c r="AH1449" s="28">
        <v>0</v>
      </c>
      <c r="AI1449" s="28">
        <v>0</v>
      </c>
      <c r="AJ1449" s="28">
        <v>8.9335330000000004E-2</v>
      </c>
      <c r="AK1449" s="28">
        <v>8.9335330000000004E-2</v>
      </c>
      <c r="AL1449" s="28">
        <v>12.76768135</v>
      </c>
      <c r="AM1449" s="28">
        <v>12.76768135</v>
      </c>
      <c r="AN1449" s="28">
        <v>0</v>
      </c>
      <c r="AO1449" s="28">
        <v>0</v>
      </c>
      <c r="AP1449" s="28">
        <v>1.3076923200000001</v>
      </c>
      <c r="AQ1449" s="28">
        <v>1.3076923200000001</v>
      </c>
      <c r="AR1449" s="28">
        <v>0</v>
      </c>
      <c r="AS1449" s="28">
        <v>1.2722000000000001E-2</v>
      </c>
      <c r="AT1449" s="28">
        <v>14.08809567</v>
      </c>
      <c r="AU1449" s="28">
        <v>13.24951381</v>
      </c>
      <c r="AV1449" s="28">
        <v>11.13968719</v>
      </c>
      <c r="AW1449" s="28">
        <v>24.389201</v>
      </c>
      <c r="AX1449" s="28">
        <v>6.1739881999999993</v>
      </c>
      <c r="AY1449" s="28">
        <v>2.57608332</v>
      </c>
      <c r="AZ1449" s="28">
        <v>15.639129480000001</v>
      </c>
    </row>
    <row r="1450" spans="2:52" x14ac:dyDescent="0.25">
      <c r="B1450" s="15" t="s">
        <v>1128</v>
      </c>
      <c r="C1450" s="28">
        <v>5.7064010999999999</v>
      </c>
      <c r="D1450" s="28">
        <v>3.1542744499999995</v>
      </c>
      <c r="E1450" s="28">
        <v>2.6823952999999996</v>
      </c>
      <c r="F1450" s="28">
        <v>0.34263294</v>
      </c>
      <c r="G1450" s="28">
        <v>0.12924621</v>
      </c>
      <c r="H1450" s="28">
        <v>2.5521266499999999</v>
      </c>
      <c r="I1450" s="28">
        <v>0.37641703999999998</v>
      </c>
      <c r="J1450" s="28">
        <v>0.42026507000000002</v>
      </c>
      <c r="K1450" s="28">
        <v>1.40230696</v>
      </c>
      <c r="L1450" s="28">
        <v>0.35313758000000001</v>
      </c>
      <c r="M1450" s="28">
        <v>56.589756000000001</v>
      </c>
      <c r="N1450" s="28">
        <v>56.589756000000001</v>
      </c>
      <c r="O1450" s="28">
        <v>0</v>
      </c>
      <c r="P1450" s="28">
        <v>0</v>
      </c>
      <c r="Q1450" s="28">
        <v>0</v>
      </c>
      <c r="R1450" s="28">
        <v>62.296157100000002</v>
      </c>
      <c r="S1450" s="28">
        <v>22.353940569999999</v>
      </c>
      <c r="T1450" s="28">
        <v>0</v>
      </c>
      <c r="U1450" s="28">
        <v>1.14675707</v>
      </c>
      <c r="V1450" s="28">
        <v>0</v>
      </c>
      <c r="W1450" s="28">
        <v>0</v>
      </c>
      <c r="X1450" s="28">
        <v>2.4495559900000003</v>
      </c>
      <c r="Y1450" s="28">
        <v>10.710600660000001</v>
      </c>
      <c r="Z1450" s="28">
        <v>0</v>
      </c>
      <c r="AA1450" s="28">
        <v>36.660854290000003</v>
      </c>
      <c r="AB1450" s="28">
        <v>25.635302809999999</v>
      </c>
      <c r="AC1450" s="28">
        <v>0</v>
      </c>
      <c r="AD1450" s="28">
        <v>0</v>
      </c>
      <c r="AE1450" s="28">
        <v>0</v>
      </c>
      <c r="AF1450" s="28">
        <v>0</v>
      </c>
      <c r="AG1450" s="28">
        <v>0</v>
      </c>
      <c r="AH1450" s="28">
        <v>0</v>
      </c>
      <c r="AI1450" s="28">
        <v>0</v>
      </c>
      <c r="AJ1450" s="28">
        <v>0</v>
      </c>
      <c r="AK1450" s="28">
        <v>0</v>
      </c>
      <c r="AL1450" s="28">
        <v>0</v>
      </c>
      <c r="AM1450" s="28">
        <v>0</v>
      </c>
      <c r="AN1450" s="28">
        <v>0</v>
      </c>
      <c r="AO1450" s="28">
        <v>0</v>
      </c>
      <c r="AP1450" s="28">
        <v>0</v>
      </c>
      <c r="AQ1450" s="28">
        <v>0</v>
      </c>
      <c r="AR1450" s="28">
        <v>0</v>
      </c>
      <c r="AS1450" s="28">
        <v>0</v>
      </c>
      <c r="AT1450" s="28">
        <v>0</v>
      </c>
      <c r="AU1450" s="28">
        <v>25.635302809999999</v>
      </c>
      <c r="AV1450" s="28">
        <v>0.15964792999999999</v>
      </c>
      <c r="AW1450" s="28">
        <v>25.794950739999997</v>
      </c>
      <c r="AX1450" s="28">
        <v>0</v>
      </c>
      <c r="AY1450" s="28">
        <v>0</v>
      </c>
      <c r="AZ1450" s="28">
        <v>25.794950739999997</v>
      </c>
    </row>
    <row r="1451" spans="2:52" x14ac:dyDescent="0.25">
      <c r="B1451" s="15" t="s">
        <v>1129</v>
      </c>
      <c r="C1451" s="28">
        <v>7.4106771600000005</v>
      </c>
      <c r="D1451" s="28">
        <v>1.2577494199999999</v>
      </c>
      <c r="E1451" s="28">
        <v>0.19723747</v>
      </c>
      <c r="F1451" s="28">
        <v>0.92473348999999994</v>
      </c>
      <c r="G1451" s="28">
        <v>0.13577845999999999</v>
      </c>
      <c r="H1451" s="28">
        <v>6.15292774</v>
      </c>
      <c r="I1451" s="28">
        <v>0.35488334999999999</v>
      </c>
      <c r="J1451" s="28">
        <v>1.2430695900000002</v>
      </c>
      <c r="K1451" s="28">
        <v>4.4547967999999996</v>
      </c>
      <c r="L1451" s="28">
        <v>0.100178</v>
      </c>
      <c r="M1451" s="28">
        <v>56.744832000000002</v>
      </c>
      <c r="N1451" s="28">
        <v>56.569932000000001</v>
      </c>
      <c r="O1451" s="28">
        <v>0</v>
      </c>
      <c r="P1451" s="28">
        <v>0</v>
      </c>
      <c r="Q1451" s="28">
        <v>0.1749</v>
      </c>
      <c r="R1451" s="28">
        <v>64.155509159999994</v>
      </c>
      <c r="S1451" s="28">
        <v>39.193591259999998</v>
      </c>
      <c r="T1451" s="28">
        <v>1.05468476</v>
      </c>
      <c r="U1451" s="28">
        <v>4.0150737799999998</v>
      </c>
      <c r="V1451" s="28">
        <v>0</v>
      </c>
      <c r="W1451" s="28">
        <v>1.32742151</v>
      </c>
      <c r="X1451" s="28">
        <v>1.3681321499999999</v>
      </c>
      <c r="Y1451" s="28">
        <v>7.4794689500000002</v>
      </c>
      <c r="Z1451" s="28">
        <v>3.62599764</v>
      </c>
      <c r="AA1451" s="28">
        <v>58.064370049999994</v>
      </c>
      <c r="AB1451" s="28">
        <v>6.0911391100000003</v>
      </c>
      <c r="AC1451" s="28">
        <v>0</v>
      </c>
      <c r="AD1451" s="28">
        <v>0</v>
      </c>
      <c r="AE1451" s="28">
        <v>0</v>
      </c>
      <c r="AF1451" s="28">
        <v>0</v>
      </c>
      <c r="AG1451" s="28">
        <v>0</v>
      </c>
      <c r="AH1451" s="28">
        <v>0</v>
      </c>
      <c r="AI1451" s="28">
        <v>0</v>
      </c>
      <c r="AJ1451" s="28">
        <v>0.56718733999999993</v>
      </c>
      <c r="AK1451" s="28">
        <v>0.56718733999999993</v>
      </c>
      <c r="AL1451" s="28">
        <v>0</v>
      </c>
      <c r="AM1451" s="28">
        <v>0</v>
      </c>
      <c r="AN1451" s="28">
        <v>0</v>
      </c>
      <c r="AO1451" s="28">
        <v>0</v>
      </c>
      <c r="AP1451" s="28">
        <v>4.3649188800000003</v>
      </c>
      <c r="AQ1451" s="28">
        <v>4.3649188800000003</v>
      </c>
      <c r="AR1451" s="28">
        <v>0</v>
      </c>
      <c r="AS1451" s="28">
        <v>1.95675982</v>
      </c>
      <c r="AT1451" s="28">
        <v>6.3216787000000005</v>
      </c>
      <c r="AU1451" s="28">
        <v>0.33664774999999986</v>
      </c>
      <c r="AV1451" s="28">
        <v>5.3366164399999994</v>
      </c>
      <c r="AW1451" s="28">
        <v>5.6732641899999994</v>
      </c>
      <c r="AX1451" s="28">
        <v>0.65391041000000005</v>
      </c>
      <c r="AY1451" s="28">
        <v>0</v>
      </c>
      <c r="AZ1451" s="28">
        <v>5.0193537800000003</v>
      </c>
    </row>
    <row r="1452" spans="2:52" x14ac:dyDescent="0.25">
      <c r="B1452" s="15" t="s">
        <v>802</v>
      </c>
      <c r="C1452" s="28">
        <v>8.9838563500000017</v>
      </c>
      <c r="D1452" s="28">
        <v>2.6634402100000001</v>
      </c>
      <c r="E1452" s="28">
        <v>1.2675922099999999</v>
      </c>
      <c r="F1452" s="28">
        <v>1.1465495400000001</v>
      </c>
      <c r="G1452" s="28">
        <v>0.24929846</v>
      </c>
      <c r="H1452" s="28">
        <v>6.3204161400000007</v>
      </c>
      <c r="I1452" s="28">
        <v>0.40863945000000002</v>
      </c>
      <c r="J1452" s="28">
        <v>0.46968431999999999</v>
      </c>
      <c r="K1452" s="28">
        <v>4.1683895199999998</v>
      </c>
      <c r="L1452" s="28">
        <v>1.2737028500000001</v>
      </c>
      <c r="M1452" s="28">
        <v>67.109699950000007</v>
      </c>
      <c r="N1452" s="28">
        <v>67.034732000000005</v>
      </c>
      <c r="O1452" s="28">
        <v>7.4967949999999992E-2</v>
      </c>
      <c r="P1452" s="28">
        <v>0</v>
      </c>
      <c r="Q1452" s="28">
        <v>0</v>
      </c>
      <c r="R1452" s="28">
        <v>76.093556300000017</v>
      </c>
      <c r="S1452" s="28">
        <v>41.628044369999998</v>
      </c>
      <c r="T1452" s="28">
        <v>0.93011849000000002</v>
      </c>
      <c r="U1452" s="28">
        <v>6.3311080099999995</v>
      </c>
      <c r="V1452" s="28">
        <v>7.2999999999999995E-2</v>
      </c>
      <c r="W1452" s="28">
        <v>0.53058848000000003</v>
      </c>
      <c r="X1452" s="28">
        <v>2.8750620599999999</v>
      </c>
      <c r="Y1452" s="28">
        <v>11.209263179999999</v>
      </c>
      <c r="Z1452" s="28">
        <v>2.4781454199999997</v>
      </c>
      <c r="AA1452" s="28">
        <v>66.055330009999992</v>
      </c>
      <c r="AB1452" s="28">
        <v>10.038226290000001</v>
      </c>
      <c r="AC1452" s="28">
        <v>0</v>
      </c>
      <c r="AD1452" s="28">
        <v>0</v>
      </c>
      <c r="AE1452" s="28">
        <v>0</v>
      </c>
      <c r="AF1452" s="28">
        <v>0</v>
      </c>
      <c r="AG1452" s="28">
        <v>0</v>
      </c>
      <c r="AH1452" s="28">
        <v>0</v>
      </c>
      <c r="AI1452" s="28">
        <v>0</v>
      </c>
      <c r="AJ1452" s="28">
        <v>0</v>
      </c>
      <c r="AK1452" s="28">
        <v>0</v>
      </c>
      <c r="AL1452" s="28">
        <v>0.54341168999999989</v>
      </c>
      <c r="AM1452" s="28">
        <v>0.54341168999999989</v>
      </c>
      <c r="AN1452" s="28">
        <v>0</v>
      </c>
      <c r="AO1452" s="28">
        <v>0</v>
      </c>
      <c r="AP1452" s="28">
        <v>2.1711661600000003</v>
      </c>
      <c r="AQ1452" s="28">
        <v>2.1711661600000003</v>
      </c>
      <c r="AR1452" s="28">
        <v>0</v>
      </c>
      <c r="AS1452" s="28">
        <v>0</v>
      </c>
      <c r="AT1452" s="28">
        <v>2.71457785</v>
      </c>
      <c r="AU1452" s="28">
        <v>7.3236484400000004</v>
      </c>
      <c r="AV1452" s="28">
        <v>8.7619571500000006</v>
      </c>
      <c r="AW1452" s="28">
        <v>16.08560559</v>
      </c>
      <c r="AX1452" s="28">
        <v>2.3127768099999999</v>
      </c>
      <c r="AY1452" s="28">
        <v>0</v>
      </c>
      <c r="AZ1452" s="28">
        <v>13.772828779999999</v>
      </c>
    </row>
    <row r="1453" spans="2:52" x14ac:dyDescent="0.25">
      <c r="B1453" s="25" t="s">
        <v>1582</v>
      </c>
      <c r="C1453" s="26">
        <f t="shared" ref="C1453:AZ1453" si="89">SUM(C1439:C1452)</f>
        <v>145.24931846999999</v>
      </c>
      <c r="D1453" s="26">
        <f t="shared" si="89"/>
        <v>46.653823160000002</v>
      </c>
      <c r="E1453" s="26">
        <f t="shared" si="89"/>
        <v>17.4811075</v>
      </c>
      <c r="F1453" s="26">
        <f t="shared" si="89"/>
        <v>25.709169190000001</v>
      </c>
      <c r="G1453" s="26">
        <f t="shared" si="89"/>
        <v>3.4635464699999994</v>
      </c>
      <c r="H1453" s="26">
        <f t="shared" si="89"/>
        <v>98.595495310000018</v>
      </c>
      <c r="I1453" s="26">
        <f t="shared" si="89"/>
        <v>8.613024020000001</v>
      </c>
      <c r="J1453" s="26">
        <f t="shared" si="89"/>
        <v>10.8150183</v>
      </c>
      <c r="K1453" s="26">
        <f t="shared" si="89"/>
        <v>75.819898340000009</v>
      </c>
      <c r="L1453" s="26">
        <f t="shared" si="89"/>
        <v>3.3475546500000002</v>
      </c>
      <c r="M1453" s="26">
        <f t="shared" si="89"/>
        <v>880.46196961999999</v>
      </c>
      <c r="N1453" s="26">
        <f t="shared" si="89"/>
        <v>858.86889995999991</v>
      </c>
      <c r="O1453" s="26">
        <f t="shared" si="89"/>
        <v>0.37468182999999999</v>
      </c>
      <c r="P1453" s="26">
        <f t="shared" si="89"/>
        <v>2.9938378299999999</v>
      </c>
      <c r="Q1453" s="26">
        <f t="shared" si="89"/>
        <v>18.224550000000004</v>
      </c>
      <c r="R1453" s="26">
        <f t="shared" si="89"/>
        <v>1025.7112880899999</v>
      </c>
      <c r="S1453" s="26">
        <f t="shared" si="89"/>
        <v>536.53132733000007</v>
      </c>
      <c r="T1453" s="26">
        <f t="shared" si="89"/>
        <v>7.9875263599999995</v>
      </c>
      <c r="U1453" s="26">
        <f t="shared" si="89"/>
        <v>64.185726070000001</v>
      </c>
      <c r="V1453" s="26">
        <f t="shared" si="89"/>
        <v>7.2999999999999995E-2</v>
      </c>
      <c r="W1453" s="26">
        <f t="shared" si="89"/>
        <v>3.4842108199999999</v>
      </c>
      <c r="X1453" s="26">
        <f t="shared" si="89"/>
        <v>41.056994750000001</v>
      </c>
      <c r="Y1453" s="26">
        <f t="shared" si="89"/>
        <v>143.89668212999999</v>
      </c>
      <c r="Z1453" s="26">
        <f t="shared" si="89"/>
        <v>9.8212562999999982</v>
      </c>
      <c r="AA1453" s="26">
        <f t="shared" si="89"/>
        <v>807.03672375999997</v>
      </c>
      <c r="AB1453" s="26">
        <f t="shared" si="89"/>
        <v>218.67456433000004</v>
      </c>
      <c r="AC1453" s="26">
        <f t="shared" si="89"/>
        <v>0</v>
      </c>
      <c r="AD1453" s="26">
        <f t="shared" si="89"/>
        <v>0</v>
      </c>
      <c r="AE1453" s="26">
        <f t="shared" si="89"/>
        <v>0</v>
      </c>
      <c r="AF1453" s="26">
        <f t="shared" si="89"/>
        <v>0</v>
      </c>
      <c r="AG1453" s="26">
        <f t="shared" si="89"/>
        <v>92.244145000000003</v>
      </c>
      <c r="AH1453" s="26">
        <f t="shared" si="89"/>
        <v>92.244145000000003</v>
      </c>
      <c r="AI1453" s="26">
        <f t="shared" si="89"/>
        <v>0</v>
      </c>
      <c r="AJ1453" s="26">
        <f t="shared" si="89"/>
        <v>24.222448679999999</v>
      </c>
      <c r="AK1453" s="26">
        <f t="shared" si="89"/>
        <v>116.46659367999999</v>
      </c>
      <c r="AL1453" s="26">
        <f t="shared" si="89"/>
        <v>134.61269799000002</v>
      </c>
      <c r="AM1453" s="26">
        <f t="shared" si="89"/>
        <v>126.64891299000001</v>
      </c>
      <c r="AN1453" s="26">
        <f t="shared" si="89"/>
        <v>0</v>
      </c>
      <c r="AO1453" s="26">
        <f t="shared" si="89"/>
        <v>7.9637849999999997</v>
      </c>
      <c r="AP1453" s="26">
        <f t="shared" si="89"/>
        <v>32.060166349999996</v>
      </c>
      <c r="AQ1453" s="26">
        <f t="shared" si="89"/>
        <v>20.960167720000001</v>
      </c>
      <c r="AR1453" s="26">
        <f t="shared" si="89"/>
        <v>11.09999863</v>
      </c>
      <c r="AS1453" s="26">
        <f t="shared" si="89"/>
        <v>30.123902490000003</v>
      </c>
      <c r="AT1453" s="26">
        <f t="shared" si="89"/>
        <v>196.79676683000002</v>
      </c>
      <c r="AU1453" s="26">
        <f t="shared" si="89"/>
        <v>138.34439118</v>
      </c>
      <c r="AV1453" s="26">
        <f t="shared" si="89"/>
        <v>154.94450148999999</v>
      </c>
      <c r="AW1453" s="26">
        <f t="shared" si="89"/>
        <v>293.28889267</v>
      </c>
      <c r="AX1453" s="26">
        <f t="shared" si="89"/>
        <v>20.229102169999997</v>
      </c>
      <c r="AY1453" s="26">
        <f t="shared" si="89"/>
        <v>33.684984139999997</v>
      </c>
      <c r="AZ1453" s="26">
        <f t="shared" si="89"/>
        <v>239.37480635999998</v>
      </c>
    </row>
    <row r="1454" spans="2:52" x14ac:dyDescent="0.25"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</row>
    <row r="1455" spans="2:52" x14ac:dyDescent="0.25">
      <c r="B1455" s="14" t="s">
        <v>1068</v>
      </c>
    </row>
    <row r="1456" spans="2:52" x14ac:dyDescent="0.25">
      <c r="B1456" s="15" t="s">
        <v>1131</v>
      </c>
      <c r="C1456" s="28">
        <v>12.87176476</v>
      </c>
      <c r="D1456" s="28">
        <v>4.7599208700000002</v>
      </c>
      <c r="E1456" s="28">
        <v>2.4325010499999999</v>
      </c>
      <c r="F1456" s="28">
        <v>2.0355982099999999</v>
      </c>
      <c r="G1456" s="28">
        <v>0.29182161000000001</v>
      </c>
      <c r="H1456" s="28">
        <v>8.1118438899999994</v>
      </c>
      <c r="I1456" s="28">
        <v>1.6391612900000001</v>
      </c>
      <c r="J1456" s="28">
        <v>1.1275146299999999</v>
      </c>
      <c r="K1456" s="28">
        <v>5.2352080000000001</v>
      </c>
      <c r="L1456" s="28">
        <v>0.10995997</v>
      </c>
      <c r="M1456" s="28">
        <v>73.519897</v>
      </c>
      <c r="N1456" s="28">
        <v>67.087776000000005</v>
      </c>
      <c r="O1456" s="28">
        <v>6.4321210000000004</v>
      </c>
      <c r="P1456" s="28">
        <v>0</v>
      </c>
      <c r="Q1456" s="28">
        <v>0</v>
      </c>
      <c r="R1456" s="28">
        <v>86.391661760000005</v>
      </c>
      <c r="S1456" s="28">
        <v>30.812133230000001</v>
      </c>
      <c r="T1456" s="28">
        <v>1.18434383</v>
      </c>
      <c r="U1456" s="28">
        <v>6.61541668</v>
      </c>
      <c r="V1456" s="28">
        <v>0</v>
      </c>
      <c r="W1456" s="28">
        <v>0</v>
      </c>
      <c r="X1456" s="28">
        <v>5.7678660499999994</v>
      </c>
      <c r="Y1456" s="28">
        <v>15.440026640000001</v>
      </c>
      <c r="Z1456" s="28">
        <v>0.72401267000000002</v>
      </c>
      <c r="AA1456" s="28">
        <v>60.543799100000001</v>
      </c>
      <c r="AB1456" s="28">
        <v>25.847862660000001</v>
      </c>
      <c r="AC1456" s="28">
        <v>0</v>
      </c>
      <c r="AD1456" s="28">
        <v>0</v>
      </c>
      <c r="AE1456" s="28">
        <v>0</v>
      </c>
      <c r="AF1456" s="28">
        <v>0</v>
      </c>
      <c r="AG1456" s="28">
        <v>0</v>
      </c>
      <c r="AH1456" s="28">
        <v>0</v>
      </c>
      <c r="AI1456" s="28">
        <v>0</v>
      </c>
      <c r="AJ1456" s="28">
        <v>1.4204283799999999</v>
      </c>
      <c r="AK1456" s="28">
        <v>1.4204283799999999</v>
      </c>
      <c r="AL1456" s="28">
        <v>9.8824289600000004</v>
      </c>
      <c r="AM1456" s="28">
        <v>9.8824289600000004</v>
      </c>
      <c r="AN1456" s="28">
        <v>0</v>
      </c>
      <c r="AO1456" s="28">
        <v>0</v>
      </c>
      <c r="AP1456" s="28">
        <v>2.9039999999999999</v>
      </c>
      <c r="AQ1456" s="28">
        <v>2.9039999999999999</v>
      </c>
      <c r="AR1456" s="28">
        <v>0</v>
      </c>
      <c r="AS1456" s="28">
        <v>0.74692768999999992</v>
      </c>
      <c r="AT1456" s="28">
        <v>13.53335665</v>
      </c>
      <c r="AU1456" s="28">
        <v>13.734934390000001</v>
      </c>
      <c r="AV1456" s="28">
        <v>15.837060340000001</v>
      </c>
      <c r="AW1456" s="28">
        <v>29.57199473</v>
      </c>
      <c r="AX1456" s="28">
        <v>3.0466680099999999</v>
      </c>
      <c r="AY1456" s="28">
        <v>9.0662307699999989</v>
      </c>
      <c r="AZ1456" s="28">
        <v>17.459095949999998</v>
      </c>
    </row>
    <row r="1457" spans="2:52" x14ac:dyDescent="0.25">
      <c r="B1457" s="15" t="s">
        <v>1132</v>
      </c>
      <c r="C1457" s="28">
        <v>30.808942420000001</v>
      </c>
      <c r="D1457" s="28">
        <v>11.637758760000001</v>
      </c>
      <c r="E1457" s="28">
        <v>3.6435631600000002</v>
      </c>
      <c r="F1457" s="28">
        <v>7.5340912599999994</v>
      </c>
      <c r="G1457" s="28">
        <v>0.46010434</v>
      </c>
      <c r="H1457" s="28">
        <v>19.171183660000001</v>
      </c>
      <c r="I1457" s="28">
        <v>15.4859785</v>
      </c>
      <c r="J1457" s="28">
        <v>1.89952981</v>
      </c>
      <c r="K1457" s="28">
        <v>1.69769423</v>
      </c>
      <c r="L1457" s="28">
        <v>8.7981119999999996E-2</v>
      </c>
      <c r="M1457" s="28">
        <v>122.39629711000001</v>
      </c>
      <c r="N1457" s="28">
        <v>119.16540000000001</v>
      </c>
      <c r="O1457" s="28">
        <v>0.10510911000000001</v>
      </c>
      <c r="P1457" s="28">
        <v>0</v>
      </c>
      <c r="Q1457" s="28">
        <v>3.125788</v>
      </c>
      <c r="R1457" s="28">
        <v>153.20523953</v>
      </c>
      <c r="S1457" s="28">
        <v>60.903612530000004</v>
      </c>
      <c r="T1457" s="28">
        <v>1.8284971699999999</v>
      </c>
      <c r="U1457" s="28">
        <v>9.3176476199999989</v>
      </c>
      <c r="V1457" s="28">
        <v>0</v>
      </c>
      <c r="W1457" s="28">
        <v>0</v>
      </c>
      <c r="X1457" s="28">
        <v>2.8687509900000001</v>
      </c>
      <c r="Y1457" s="28">
        <v>11.52432119</v>
      </c>
      <c r="Z1457" s="28">
        <v>2.7004298100000002</v>
      </c>
      <c r="AA1457" s="28">
        <v>89.143259310000005</v>
      </c>
      <c r="AB1457" s="28">
        <v>64.061980219999995</v>
      </c>
      <c r="AC1457" s="28">
        <v>0</v>
      </c>
      <c r="AD1457" s="28">
        <v>0</v>
      </c>
      <c r="AE1457" s="28">
        <v>0</v>
      </c>
      <c r="AF1457" s="28">
        <v>0</v>
      </c>
      <c r="AG1457" s="28">
        <v>0</v>
      </c>
      <c r="AH1457" s="28">
        <v>0</v>
      </c>
      <c r="AI1457" s="28">
        <v>0</v>
      </c>
      <c r="AJ1457" s="28">
        <v>0.27793953999999998</v>
      </c>
      <c r="AK1457" s="28">
        <v>0.27793953999999998</v>
      </c>
      <c r="AL1457" s="28">
        <v>32.030762789999997</v>
      </c>
      <c r="AM1457" s="28">
        <v>32.030762789999997</v>
      </c>
      <c r="AN1457" s="28">
        <v>0</v>
      </c>
      <c r="AO1457" s="28">
        <v>0</v>
      </c>
      <c r="AP1457" s="28">
        <v>6.1666666399999999</v>
      </c>
      <c r="AQ1457" s="28">
        <v>6.1666666399999999</v>
      </c>
      <c r="AR1457" s="28">
        <v>0</v>
      </c>
      <c r="AS1457" s="28">
        <v>0</v>
      </c>
      <c r="AT1457" s="28">
        <v>38.19742943</v>
      </c>
      <c r="AU1457" s="28">
        <v>26.142490330000001</v>
      </c>
      <c r="AV1457" s="28">
        <v>40.361434009999996</v>
      </c>
      <c r="AW1457" s="28">
        <v>66.503924339999998</v>
      </c>
      <c r="AX1457" s="28">
        <v>0</v>
      </c>
      <c r="AY1457" s="28">
        <v>12.832563</v>
      </c>
      <c r="AZ1457" s="28">
        <v>53.671361340000004</v>
      </c>
    </row>
    <row r="1458" spans="2:52" x14ac:dyDescent="0.25">
      <c r="B1458" s="15" t="s">
        <v>1133</v>
      </c>
      <c r="C1458" s="28">
        <v>4.4782949699999994</v>
      </c>
      <c r="D1458" s="28">
        <v>1.3342377599999999</v>
      </c>
      <c r="E1458" s="28">
        <v>0.48826405000000001</v>
      </c>
      <c r="F1458" s="28">
        <v>0.75741854000000008</v>
      </c>
      <c r="G1458" s="28">
        <v>8.8555170000000002E-2</v>
      </c>
      <c r="H1458" s="28">
        <v>3.1440572100000002</v>
      </c>
      <c r="I1458" s="28">
        <v>0.35252882000000002</v>
      </c>
      <c r="J1458" s="28">
        <v>0.39613599999999999</v>
      </c>
      <c r="K1458" s="28">
        <v>2.3589456499999999</v>
      </c>
      <c r="L1458" s="28">
        <v>3.6446739999999998E-2</v>
      </c>
      <c r="M1458" s="28">
        <v>41.623893549999998</v>
      </c>
      <c r="N1458" s="28">
        <v>41.573087999999998</v>
      </c>
      <c r="O1458" s="28">
        <v>5.0805550000000005E-2</v>
      </c>
      <c r="P1458" s="28">
        <v>0</v>
      </c>
      <c r="Q1458" s="28">
        <v>0</v>
      </c>
      <c r="R1458" s="28">
        <v>46.102188519999999</v>
      </c>
      <c r="S1458" s="28">
        <v>35.005571909999993</v>
      </c>
      <c r="T1458" s="28">
        <v>9.7099020000000008E-2</v>
      </c>
      <c r="U1458" s="28">
        <v>2.20638508</v>
      </c>
      <c r="V1458" s="28">
        <v>0</v>
      </c>
      <c r="W1458" s="28">
        <v>0</v>
      </c>
      <c r="X1458" s="28">
        <v>0.60502518000000005</v>
      </c>
      <c r="Y1458" s="28">
        <v>4.2547230000000003</v>
      </c>
      <c r="Z1458" s="28">
        <v>0</v>
      </c>
      <c r="AA1458" s="28">
        <v>42.168804189999996</v>
      </c>
      <c r="AB1458" s="28">
        <v>3.93338433</v>
      </c>
      <c r="AC1458" s="28">
        <v>0</v>
      </c>
      <c r="AD1458" s="28">
        <v>0</v>
      </c>
      <c r="AE1458" s="28">
        <v>0</v>
      </c>
      <c r="AF1458" s="28">
        <v>0</v>
      </c>
      <c r="AG1458" s="28">
        <v>0</v>
      </c>
      <c r="AH1458" s="28">
        <v>0</v>
      </c>
      <c r="AI1458" s="28">
        <v>0</v>
      </c>
      <c r="AJ1458" s="28">
        <v>0</v>
      </c>
      <c r="AK1458" s="28">
        <v>0</v>
      </c>
      <c r="AL1458" s="28">
        <v>0</v>
      </c>
      <c r="AM1458" s="28">
        <v>0</v>
      </c>
      <c r="AN1458" s="28">
        <v>0</v>
      </c>
      <c r="AO1458" s="28">
        <v>0</v>
      </c>
      <c r="AP1458" s="28">
        <v>0</v>
      </c>
      <c r="AQ1458" s="28">
        <v>0</v>
      </c>
      <c r="AR1458" s="28">
        <v>0</v>
      </c>
      <c r="AS1458" s="28">
        <v>0.01</v>
      </c>
      <c r="AT1458" s="28">
        <v>0.01</v>
      </c>
      <c r="AU1458" s="28">
        <v>3.9233843300000002</v>
      </c>
      <c r="AV1458" s="28">
        <v>6.1348745500000001</v>
      </c>
      <c r="AW1458" s="28">
        <v>10.058258879999999</v>
      </c>
      <c r="AX1458" s="28">
        <v>0.50150116999999994</v>
      </c>
      <c r="AY1458" s="28">
        <v>0.18217260000000002</v>
      </c>
      <c r="AZ1458" s="28">
        <v>9.3745851099999999</v>
      </c>
    </row>
    <row r="1459" spans="2:52" x14ac:dyDescent="0.25">
      <c r="B1459" s="15" t="s">
        <v>1134</v>
      </c>
      <c r="C1459" s="28">
        <v>1.5051909800000001</v>
      </c>
      <c r="D1459" s="28">
        <v>0.50683386000000008</v>
      </c>
      <c r="E1459" s="28">
        <v>0.22198015000000001</v>
      </c>
      <c r="F1459" s="28">
        <v>0.22449739000000002</v>
      </c>
      <c r="G1459" s="28">
        <v>6.0356319999999998E-2</v>
      </c>
      <c r="H1459" s="28">
        <v>0.99835711999999999</v>
      </c>
      <c r="I1459" s="28">
        <v>0.19707227999999999</v>
      </c>
      <c r="J1459" s="28">
        <v>0.486904</v>
      </c>
      <c r="K1459" s="28">
        <v>0.25653799999999999</v>
      </c>
      <c r="L1459" s="28">
        <v>5.784284E-2</v>
      </c>
      <c r="M1459" s="28">
        <v>34.474516999999999</v>
      </c>
      <c r="N1459" s="28">
        <v>34.465516999999998</v>
      </c>
      <c r="O1459" s="28">
        <v>0</v>
      </c>
      <c r="P1459" s="28">
        <v>8.9999999999999993E-3</v>
      </c>
      <c r="Q1459" s="28">
        <v>0</v>
      </c>
      <c r="R1459" s="28">
        <v>35.979707979999993</v>
      </c>
      <c r="S1459" s="28">
        <v>22.638733600000002</v>
      </c>
      <c r="T1459" s="28">
        <v>0.11810938</v>
      </c>
      <c r="U1459" s="28">
        <v>2.21824954</v>
      </c>
      <c r="V1459" s="28">
        <v>0</v>
      </c>
      <c r="W1459" s="28">
        <v>0</v>
      </c>
      <c r="X1459" s="28">
        <v>2.78506331</v>
      </c>
      <c r="Y1459" s="28">
        <v>6.7371165999999993</v>
      </c>
      <c r="Z1459" s="28">
        <v>0</v>
      </c>
      <c r="AA1459" s="28">
        <v>34.497272430000002</v>
      </c>
      <c r="AB1459" s="28">
        <v>1.4824355500000002</v>
      </c>
      <c r="AC1459" s="28">
        <v>0</v>
      </c>
      <c r="AD1459" s="28">
        <v>0</v>
      </c>
      <c r="AE1459" s="28">
        <v>0</v>
      </c>
      <c r="AF1459" s="28">
        <v>0</v>
      </c>
      <c r="AG1459" s="28">
        <v>0</v>
      </c>
      <c r="AH1459" s="28">
        <v>0</v>
      </c>
      <c r="AI1459" s="28">
        <v>0</v>
      </c>
      <c r="AJ1459" s="28">
        <v>0.47443932999999999</v>
      </c>
      <c r="AK1459" s="28">
        <v>0.47443932999999999</v>
      </c>
      <c r="AL1459" s="28">
        <v>0.36115833000000003</v>
      </c>
      <c r="AM1459" s="28">
        <v>0.36115833000000003</v>
      </c>
      <c r="AN1459" s="28">
        <v>0</v>
      </c>
      <c r="AO1459" s="28">
        <v>0</v>
      </c>
      <c r="AP1459" s="28">
        <v>0</v>
      </c>
      <c r="AQ1459" s="28">
        <v>0</v>
      </c>
      <c r="AR1459" s="28">
        <v>0</v>
      </c>
      <c r="AS1459" s="28">
        <v>0</v>
      </c>
      <c r="AT1459" s="28">
        <v>0.36115833000000003</v>
      </c>
      <c r="AU1459" s="28">
        <v>1.5957165500000001</v>
      </c>
      <c r="AV1459" s="28">
        <v>10.237772969999998</v>
      </c>
      <c r="AW1459" s="28">
        <v>11.833489520000001</v>
      </c>
      <c r="AX1459" s="28">
        <v>0</v>
      </c>
      <c r="AY1459" s="28">
        <v>1.99314693</v>
      </c>
      <c r="AZ1459" s="28">
        <v>9.8403425900000023</v>
      </c>
    </row>
    <row r="1460" spans="2:52" x14ac:dyDescent="0.25">
      <c r="B1460" s="15" t="s">
        <v>161</v>
      </c>
      <c r="C1460" s="28">
        <v>16.516519120000002</v>
      </c>
      <c r="D1460" s="28">
        <v>10.25797317</v>
      </c>
      <c r="E1460" s="28">
        <v>8.3029953699999997</v>
      </c>
      <c r="F1460" s="28">
        <v>1.43452559</v>
      </c>
      <c r="G1460" s="28">
        <v>0.52045220999999997</v>
      </c>
      <c r="H1460" s="28">
        <v>6.2585459500000002</v>
      </c>
      <c r="I1460" s="28">
        <v>1.1844483000000001</v>
      </c>
      <c r="J1460" s="28">
        <v>0.63035874999999997</v>
      </c>
      <c r="K1460" s="28">
        <v>4.3239595700000004</v>
      </c>
      <c r="L1460" s="28">
        <v>0.11977933</v>
      </c>
      <c r="M1460" s="28">
        <v>159.86407657999999</v>
      </c>
      <c r="N1460" s="28">
        <v>140.77572799999999</v>
      </c>
      <c r="O1460" s="28">
        <v>3.0851480000000001E-2</v>
      </c>
      <c r="P1460" s="28">
        <v>19.032497100000001</v>
      </c>
      <c r="Q1460" s="28">
        <v>2.5000000000000001E-2</v>
      </c>
      <c r="R1460" s="28">
        <v>176.38059569999999</v>
      </c>
      <c r="S1460" s="28">
        <v>82.93402141</v>
      </c>
      <c r="T1460" s="28">
        <v>8.37861382</v>
      </c>
      <c r="U1460" s="28">
        <v>9.7588817200000015</v>
      </c>
      <c r="V1460" s="28">
        <v>0</v>
      </c>
      <c r="W1460" s="28">
        <v>0</v>
      </c>
      <c r="X1460" s="28">
        <v>4.0598899500000005</v>
      </c>
      <c r="Y1460" s="28">
        <v>14.487901050000001</v>
      </c>
      <c r="Z1460" s="28">
        <v>7.2931901699999999</v>
      </c>
      <c r="AA1460" s="28">
        <v>126.91249812</v>
      </c>
      <c r="AB1460" s="28">
        <v>49.468097580000006</v>
      </c>
      <c r="AC1460" s="28">
        <v>0</v>
      </c>
      <c r="AD1460" s="28">
        <v>0</v>
      </c>
      <c r="AE1460" s="28">
        <v>0</v>
      </c>
      <c r="AF1460" s="28">
        <v>0</v>
      </c>
      <c r="AG1460" s="28">
        <v>0</v>
      </c>
      <c r="AH1460" s="28">
        <v>0</v>
      </c>
      <c r="AI1460" s="28">
        <v>0</v>
      </c>
      <c r="AJ1460" s="28">
        <v>0.17876433999999999</v>
      </c>
      <c r="AK1460" s="28">
        <v>0.17876433999999999</v>
      </c>
      <c r="AL1460" s="28">
        <v>3.8867323599999999</v>
      </c>
      <c r="AM1460" s="28">
        <v>3.8867323599999999</v>
      </c>
      <c r="AN1460" s="28">
        <v>0</v>
      </c>
      <c r="AO1460" s="28">
        <v>0</v>
      </c>
      <c r="AP1460" s="28">
        <v>9.6577960800000007</v>
      </c>
      <c r="AQ1460" s="28">
        <v>9.6577960800000007</v>
      </c>
      <c r="AR1460" s="28">
        <v>0</v>
      </c>
      <c r="AS1460" s="28">
        <v>0</v>
      </c>
      <c r="AT1460" s="28">
        <v>13.544528439999999</v>
      </c>
      <c r="AU1460" s="28">
        <v>36.102333480000006</v>
      </c>
      <c r="AV1460" s="28">
        <v>7.6366893400000002</v>
      </c>
      <c r="AW1460" s="28">
        <v>43.739022820000002</v>
      </c>
      <c r="AX1460" s="28">
        <v>5.3128801500000007</v>
      </c>
      <c r="AY1460" s="28">
        <v>4.2675292899999997</v>
      </c>
      <c r="AZ1460" s="28">
        <v>34.158613380000006</v>
      </c>
    </row>
    <row r="1461" spans="2:52" x14ac:dyDescent="0.25">
      <c r="B1461" s="15" t="s">
        <v>1135</v>
      </c>
      <c r="C1461" s="28">
        <v>4.4621102300000004</v>
      </c>
      <c r="D1461" s="28">
        <v>1.6746604700000001</v>
      </c>
      <c r="E1461" s="28">
        <v>1.0525339899999999</v>
      </c>
      <c r="F1461" s="28">
        <v>0.49613647999999999</v>
      </c>
      <c r="G1461" s="28">
        <v>0.12598999999999999</v>
      </c>
      <c r="H1461" s="28">
        <v>2.7874497600000003</v>
      </c>
      <c r="I1461" s="28">
        <v>0.56899975999999997</v>
      </c>
      <c r="J1461" s="28">
        <v>0.87611040000000007</v>
      </c>
      <c r="K1461" s="28">
        <v>1.2748045700000001</v>
      </c>
      <c r="L1461" s="28">
        <v>6.7535029999999996E-2</v>
      </c>
      <c r="M1461" s="28">
        <v>49.032451910000006</v>
      </c>
      <c r="N1461" s="28">
        <v>47.170033920000002</v>
      </c>
      <c r="O1461" s="28">
        <v>1.55541799</v>
      </c>
      <c r="P1461" s="28">
        <v>0.307</v>
      </c>
      <c r="Q1461" s="28">
        <v>0</v>
      </c>
      <c r="R1461" s="28">
        <v>53.494562139999999</v>
      </c>
      <c r="S1461" s="28">
        <v>20.440853929999999</v>
      </c>
      <c r="T1461" s="28">
        <v>1.2397871400000002</v>
      </c>
      <c r="U1461" s="28">
        <v>4.4512743700000001</v>
      </c>
      <c r="V1461" s="28">
        <v>0.1</v>
      </c>
      <c r="W1461" s="28">
        <v>0</v>
      </c>
      <c r="X1461" s="28">
        <v>3.2181275199999999</v>
      </c>
      <c r="Y1461" s="28">
        <v>5.2984731700000003</v>
      </c>
      <c r="Z1461" s="28">
        <v>0</v>
      </c>
      <c r="AA1461" s="28">
        <v>34.748516130000006</v>
      </c>
      <c r="AB1461" s="28">
        <v>18.746046010000001</v>
      </c>
      <c r="AC1461" s="28">
        <v>0</v>
      </c>
      <c r="AD1461" s="28">
        <v>0</v>
      </c>
      <c r="AE1461" s="28">
        <v>0</v>
      </c>
      <c r="AF1461" s="28">
        <v>0</v>
      </c>
      <c r="AG1461" s="28">
        <v>0</v>
      </c>
      <c r="AH1461" s="28">
        <v>0</v>
      </c>
      <c r="AI1461" s="28">
        <v>0</v>
      </c>
      <c r="AJ1461" s="28">
        <v>2.9379045000000001</v>
      </c>
      <c r="AK1461" s="28">
        <v>2.9379045000000001</v>
      </c>
      <c r="AL1461" s="28">
        <v>7.5923373900000009</v>
      </c>
      <c r="AM1461" s="28">
        <v>7.5923373900000009</v>
      </c>
      <c r="AN1461" s="28">
        <v>0</v>
      </c>
      <c r="AO1461" s="28">
        <v>0</v>
      </c>
      <c r="AP1461" s="28">
        <v>0</v>
      </c>
      <c r="AQ1461" s="28">
        <v>0</v>
      </c>
      <c r="AR1461" s="28">
        <v>0</v>
      </c>
      <c r="AS1461" s="28">
        <v>2.9692498700000001</v>
      </c>
      <c r="AT1461" s="28">
        <v>10.561587260000001</v>
      </c>
      <c r="AU1461" s="28">
        <v>11.122363249999999</v>
      </c>
      <c r="AV1461" s="28">
        <v>23.261591829999997</v>
      </c>
      <c r="AW1461" s="28">
        <v>34.38395508</v>
      </c>
      <c r="AX1461" s="28">
        <v>0.60216793999999996</v>
      </c>
      <c r="AY1461" s="28">
        <v>4.3679699400000001</v>
      </c>
      <c r="AZ1461" s="28">
        <v>29.4138172</v>
      </c>
    </row>
    <row r="1462" spans="2:52" x14ac:dyDescent="0.25">
      <c r="B1462" s="15" t="s">
        <v>1136</v>
      </c>
      <c r="C1462" s="28">
        <v>18.344028440000002</v>
      </c>
      <c r="D1462" s="28">
        <v>5.2144312700000004</v>
      </c>
      <c r="E1462" s="28">
        <v>1.4775360399999999</v>
      </c>
      <c r="F1462" s="28">
        <v>3.4482847400000001</v>
      </c>
      <c r="G1462" s="28">
        <v>0.28861049</v>
      </c>
      <c r="H1462" s="28">
        <v>13.12959717</v>
      </c>
      <c r="I1462" s="28">
        <v>1.0224890899999999</v>
      </c>
      <c r="J1462" s="28">
        <v>0.91094211999999997</v>
      </c>
      <c r="K1462" s="28">
        <v>11.074237949999999</v>
      </c>
      <c r="L1462" s="28">
        <v>0.12192800999999999</v>
      </c>
      <c r="M1462" s="28">
        <v>70.675329939999997</v>
      </c>
      <c r="N1462" s="28">
        <v>70.662401000000003</v>
      </c>
      <c r="O1462" s="28">
        <v>1.292894E-2</v>
      </c>
      <c r="P1462" s="28">
        <v>0</v>
      </c>
      <c r="Q1462" s="28">
        <v>0</v>
      </c>
      <c r="R1462" s="28">
        <v>89.01935838</v>
      </c>
      <c r="S1462" s="28">
        <v>35.053128569999998</v>
      </c>
      <c r="T1462" s="28">
        <v>0.5640369300000001</v>
      </c>
      <c r="U1462" s="28">
        <v>7.0142380499999994</v>
      </c>
      <c r="V1462" s="28">
        <v>0</v>
      </c>
      <c r="W1462" s="28">
        <v>0</v>
      </c>
      <c r="X1462" s="28">
        <v>2.31562986</v>
      </c>
      <c r="Y1462" s="28">
        <v>12.35422518</v>
      </c>
      <c r="Z1462" s="28">
        <v>2.8806479900000004</v>
      </c>
      <c r="AA1462" s="28">
        <v>60.181906579999996</v>
      </c>
      <c r="AB1462" s="28">
        <v>28.8374518</v>
      </c>
      <c r="AC1462" s="28">
        <v>0</v>
      </c>
      <c r="AD1462" s="28">
        <v>0</v>
      </c>
      <c r="AE1462" s="28">
        <v>0</v>
      </c>
      <c r="AF1462" s="28">
        <v>0</v>
      </c>
      <c r="AG1462" s="28">
        <v>4.22105219</v>
      </c>
      <c r="AH1462" s="28">
        <v>4.22105219</v>
      </c>
      <c r="AI1462" s="28">
        <v>0</v>
      </c>
      <c r="AJ1462" s="28">
        <v>13.4768671</v>
      </c>
      <c r="AK1462" s="28">
        <v>17.697919289999998</v>
      </c>
      <c r="AL1462" s="28">
        <v>5.8639208099999998</v>
      </c>
      <c r="AM1462" s="28">
        <v>5.8639208099999998</v>
      </c>
      <c r="AN1462" s="28">
        <v>0</v>
      </c>
      <c r="AO1462" s="28">
        <v>0</v>
      </c>
      <c r="AP1462" s="28">
        <v>3.2411819799999999</v>
      </c>
      <c r="AQ1462" s="28">
        <v>3.2411819799999999</v>
      </c>
      <c r="AR1462" s="28">
        <v>0</v>
      </c>
      <c r="AS1462" s="28">
        <v>10.082189199999998</v>
      </c>
      <c r="AT1462" s="28">
        <v>19.187291989999999</v>
      </c>
      <c r="AU1462" s="28">
        <v>27.348079099999996</v>
      </c>
      <c r="AV1462" s="28">
        <v>50.187204219999998</v>
      </c>
      <c r="AW1462" s="28">
        <v>77.535283319999991</v>
      </c>
      <c r="AX1462" s="28">
        <v>3.3836593899999996</v>
      </c>
      <c r="AY1462" s="28">
        <v>15.38919351</v>
      </c>
      <c r="AZ1462" s="28">
        <v>58.762430420000001</v>
      </c>
    </row>
    <row r="1463" spans="2:52" x14ac:dyDescent="0.25">
      <c r="B1463" s="15" t="s">
        <v>1137</v>
      </c>
      <c r="C1463" s="28">
        <v>44.373456099999991</v>
      </c>
      <c r="D1463" s="28">
        <v>28.204728509999999</v>
      </c>
      <c r="E1463" s="28">
        <v>11.913841239999998</v>
      </c>
      <c r="F1463" s="28">
        <v>15.87448942</v>
      </c>
      <c r="G1463" s="28">
        <v>0.41639784999999996</v>
      </c>
      <c r="H1463" s="28">
        <v>16.16872759</v>
      </c>
      <c r="I1463" s="28">
        <v>1.5091553700000002</v>
      </c>
      <c r="J1463" s="28">
        <v>1.0211758900000001</v>
      </c>
      <c r="K1463" s="28">
        <v>9.2267795699999997</v>
      </c>
      <c r="L1463" s="28">
        <v>4.4116167599999994</v>
      </c>
      <c r="M1463" s="28">
        <v>100.90731946</v>
      </c>
      <c r="N1463" s="28">
        <v>92.315625999999995</v>
      </c>
      <c r="O1463" s="28">
        <v>8.0446553899999991</v>
      </c>
      <c r="P1463" s="28">
        <v>0</v>
      </c>
      <c r="Q1463" s="28">
        <v>0.54703806999999993</v>
      </c>
      <c r="R1463" s="28">
        <v>145.28077556</v>
      </c>
      <c r="S1463" s="28">
        <v>81.815197430000012</v>
      </c>
      <c r="T1463" s="28">
        <v>2.1215364399999999</v>
      </c>
      <c r="U1463" s="28">
        <v>4.4574227100000003</v>
      </c>
      <c r="V1463" s="28">
        <v>0</v>
      </c>
      <c r="W1463" s="28">
        <v>0</v>
      </c>
      <c r="X1463" s="28">
        <v>2.3434636800000002</v>
      </c>
      <c r="Y1463" s="28">
        <v>14.049577429999999</v>
      </c>
      <c r="Z1463" s="28">
        <v>2.9273264300000004</v>
      </c>
      <c r="AA1463" s="28">
        <v>107.71452412000001</v>
      </c>
      <c r="AB1463" s="28">
        <v>37.566251439999995</v>
      </c>
      <c r="AC1463" s="28">
        <v>0</v>
      </c>
      <c r="AD1463" s="28">
        <v>0</v>
      </c>
      <c r="AE1463" s="28">
        <v>0</v>
      </c>
      <c r="AF1463" s="28">
        <v>0</v>
      </c>
      <c r="AG1463" s="28">
        <v>0</v>
      </c>
      <c r="AH1463" s="28">
        <v>0</v>
      </c>
      <c r="AI1463" s="28">
        <v>0</v>
      </c>
      <c r="AJ1463" s="28">
        <v>5.6737969999999999E-2</v>
      </c>
      <c r="AK1463" s="28">
        <v>5.6737969999999999E-2</v>
      </c>
      <c r="AL1463" s="28">
        <v>20.599887339999999</v>
      </c>
      <c r="AM1463" s="28">
        <v>20.599887339999999</v>
      </c>
      <c r="AN1463" s="28">
        <v>0</v>
      </c>
      <c r="AO1463" s="28">
        <v>0</v>
      </c>
      <c r="AP1463" s="28">
        <v>3.9644780900000001</v>
      </c>
      <c r="AQ1463" s="28">
        <v>3.9644780900000001</v>
      </c>
      <c r="AR1463" s="28">
        <v>0</v>
      </c>
      <c r="AS1463" s="28">
        <v>5.6623986100000003</v>
      </c>
      <c r="AT1463" s="28">
        <v>30.226764039999999</v>
      </c>
      <c r="AU1463" s="28">
        <v>7.3962253699999998</v>
      </c>
      <c r="AV1463" s="28">
        <v>14.71794882</v>
      </c>
      <c r="AW1463" s="28">
        <v>22.114174189999996</v>
      </c>
      <c r="AX1463" s="28">
        <v>0</v>
      </c>
      <c r="AY1463" s="28">
        <v>18.28876168</v>
      </c>
      <c r="AZ1463" s="28">
        <v>3.8254125099999996</v>
      </c>
    </row>
    <row r="1464" spans="2:52" x14ac:dyDescent="0.25">
      <c r="B1464" s="15" t="s">
        <v>1138</v>
      </c>
      <c r="C1464" s="28">
        <v>2.54508299</v>
      </c>
      <c r="D1464" s="28">
        <v>0.84840214999999986</v>
      </c>
      <c r="E1464" s="28">
        <v>0.52202507999999992</v>
      </c>
      <c r="F1464" s="28">
        <v>0.26153387</v>
      </c>
      <c r="G1464" s="28">
        <v>6.4843200000000004E-2</v>
      </c>
      <c r="H1464" s="28">
        <v>1.6966808400000002</v>
      </c>
      <c r="I1464" s="28">
        <v>0.15367414999999998</v>
      </c>
      <c r="J1464" s="28">
        <v>0.14996999999999999</v>
      </c>
      <c r="K1464" s="28">
        <v>1.24358137</v>
      </c>
      <c r="L1464" s="28">
        <v>0.14945531999999997</v>
      </c>
      <c r="M1464" s="28">
        <v>43.005265000000001</v>
      </c>
      <c r="N1464" s="28">
        <v>43.005265000000001</v>
      </c>
      <c r="O1464" s="28">
        <v>0</v>
      </c>
      <c r="P1464" s="28">
        <v>0</v>
      </c>
      <c r="Q1464" s="28">
        <v>0</v>
      </c>
      <c r="R1464" s="28">
        <v>45.550347989999999</v>
      </c>
      <c r="S1464" s="28">
        <v>28.231792719999998</v>
      </c>
      <c r="T1464" s="28">
        <v>0.19216421</v>
      </c>
      <c r="U1464" s="28">
        <v>3.0929667799999998</v>
      </c>
      <c r="V1464" s="28">
        <v>0</v>
      </c>
      <c r="W1464" s="28">
        <v>0</v>
      </c>
      <c r="X1464" s="28">
        <v>0.95810987999999997</v>
      </c>
      <c r="Y1464" s="28">
        <v>6.9805739899999999</v>
      </c>
      <c r="Z1464" s="28">
        <v>0</v>
      </c>
      <c r="AA1464" s="28">
        <v>39.455607579999999</v>
      </c>
      <c r="AB1464" s="28">
        <v>6.09474041</v>
      </c>
      <c r="AC1464" s="28">
        <v>0</v>
      </c>
      <c r="AD1464" s="28">
        <v>0</v>
      </c>
      <c r="AE1464" s="28">
        <v>0</v>
      </c>
      <c r="AF1464" s="28">
        <v>0</v>
      </c>
      <c r="AG1464" s="28">
        <v>0</v>
      </c>
      <c r="AH1464" s="28">
        <v>0</v>
      </c>
      <c r="AI1464" s="28">
        <v>0</v>
      </c>
      <c r="AJ1464" s="28">
        <v>0.68805431000000006</v>
      </c>
      <c r="AK1464" s="28">
        <v>0.68805431000000006</v>
      </c>
      <c r="AL1464" s="28">
        <v>0.77670572999999998</v>
      </c>
      <c r="AM1464" s="28">
        <v>0.77670572999999998</v>
      </c>
      <c r="AN1464" s="28">
        <v>0</v>
      </c>
      <c r="AO1464" s="28">
        <v>0</v>
      </c>
      <c r="AP1464" s="28">
        <v>0</v>
      </c>
      <c r="AQ1464" s="28">
        <v>0</v>
      </c>
      <c r="AR1464" s="28">
        <v>0</v>
      </c>
      <c r="AS1464" s="28">
        <v>1.783004</v>
      </c>
      <c r="AT1464" s="28">
        <v>2.5597097299999998</v>
      </c>
      <c r="AU1464" s="28">
        <v>4.2230849900000003</v>
      </c>
      <c r="AV1464" s="28">
        <v>4.6519676299999997</v>
      </c>
      <c r="AW1464" s="28">
        <v>8.8750526199999999</v>
      </c>
      <c r="AX1464" s="28">
        <v>0</v>
      </c>
      <c r="AY1464" s="28">
        <v>0.54453432999999996</v>
      </c>
      <c r="AZ1464" s="28">
        <v>8.3305182900000005</v>
      </c>
    </row>
    <row r="1465" spans="2:52" x14ac:dyDescent="0.25">
      <c r="B1465" s="15" t="s">
        <v>1139</v>
      </c>
      <c r="C1465" s="28">
        <v>2.89215819</v>
      </c>
      <c r="D1465" s="28">
        <v>0.93644821999999994</v>
      </c>
      <c r="E1465" s="28">
        <v>0.46664811</v>
      </c>
      <c r="F1465" s="28">
        <v>0.33042410999999999</v>
      </c>
      <c r="G1465" s="28">
        <v>0.139376</v>
      </c>
      <c r="H1465" s="28">
        <v>1.95570997</v>
      </c>
      <c r="I1465" s="28">
        <v>0.3188937</v>
      </c>
      <c r="J1465" s="28">
        <v>0.12661700000000001</v>
      </c>
      <c r="K1465" s="28">
        <v>1.3777937</v>
      </c>
      <c r="L1465" s="28">
        <v>0.13240557</v>
      </c>
      <c r="M1465" s="28">
        <v>55.652088810000002</v>
      </c>
      <c r="N1465" s="28">
        <v>55.636386999999999</v>
      </c>
      <c r="O1465" s="28">
        <v>1.570181E-2</v>
      </c>
      <c r="P1465" s="28">
        <v>0</v>
      </c>
      <c r="Q1465" s="28">
        <v>0</v>
      </c>
      <c r="R1465" s="28">
        <v>58.544246999999999</v>
      </c>
      <c r="S1465" s="28">
        <v>28.115587850000001</v>
      </c>
      <c r="T1465" s="28">
        <v>0.14618229999999999</v>
      </c>
      <c r="U1465" s="28">
        <v>4.5328776399999997</v>
      </c>
      <c r="V1465" s="28">
        <v>0</v>
      </c>
      <c r="W1465" s="28">
        <v>0</v>
      </c>
      <c r="X1465" s="28">
        <v>2.66524647</v>
      </c>
      <c r="Y1465" s="28">
        <v>6.3269218899999995</v>
      </c>
      <c r="Z1465" s="28">
        <v>9.6605750000000004E-2</v>
      </c>
      <c r="AA1465" s="28">
        <v>41.883421900000009</v>
      </c>
      <c r="AB1465" s="28">
        <v>16.6608251</v>
      </c>
      <c r="AC1465" s="28">
        <v>0</v>
      </c>
      <c r="AD1465" s="28">
        <v>0</v>
      </c>
      <c r="AE1465" s="28">
        <v>0</v>
      </c>
      <c r="AF1465" s="28">
        <v>0</v>
      </c>
      <c r="AG1465" s="28">
        <v>0</v>
      </c>
      <c r="AH1465" s="28">
        <v>0</v>
      </c>
      <c r="AI1465" s="28">
        <v>0</v>
      </c>
      <c r="AJ1465" s="28">
        <v>5.4331815399999996</v>
      </c>
      <c r="AK1465" s="28">
        <v>5.4331815399999996</v>
      </c>
      <c r="AL1465" s="28">
        <v>2.10318403</v>
      </c>
      <c r="AM1465" s="28">
        <v>2.10318403</v>
      </c>
      <c r="AN1465" s="28">
        <v>0</v>
      </c>
      <c r="AO1465" s="28">
        <v>0</v>
      </c>
      <c r="AP1465" s="28">
        <v>1.7585945600000001</v>
      </c>
      <c r="AQ1465" s="28">
        <v>1.7585945600000001</v>
      </c>
      <c r="AR1465" s="28">
        <v>0</v>
      </c>
      <c r="AS1465" s="28">
        <v>2.79486569</v>
      </c>
      <c r="AT1465" s="28">
        <v>6.6566442799999992</v>
      </c>
      <c r="AU1465" s="28">
        <v>15.43736236</v>
      </c>
      <c r="AV1465" s="28">
        <v>17.920888949999998</v>
      </c>
      <c r="AW1465" s="28">
        <v>33.35825131</v>
      </c>
      <c r="AX1465" s="28">
        <v>0</v>
      </c>
      <c r="AY1465" s="28">
        <v>14.46934439</v>
      </c>
      <c r="AZ1465" s="28">
        <v>18.88890692</v>
      </c>
    </row>
    <row r="1466" spans="2:52" x14ac:dyDescent="0.25">
      <c r="B1466" s="15" t="s">
        <v>1140</v>
      </c>
      <c r="C1466" s="28">
        <v>9.513727020000001</v>
      </c>
      <c r="D1466" s="28">
        <v>4.8807687300000007</v>
      </c>
      <c r="E1466" s="28">
        <v>2.33429938</v>
      </c>
      <c r="F1466" s="28">
        <v>2.2896026000000003</v>
      </c>
      <c r="G1466" s="28">
        <v>0.25686674999999998</v>
      </c>
      <c r="H1466" s="28">
        <v>4.6329582900000013</v>
      </c>
      <c r="I1466" s="28">
        <v>1.5115540600000001</v>
      </c>
      <c r="J1466" s="28">
        <v>1.2224455000000001</v>
      </c>
      <c r="K1466" s="28">
        <v>1.8446400000000001</v>
      </c>
      <c r="L1466" s="28">
        <v>5.4318730000000003E-2</v>
      </c>
      <c r="M1466" s="28">
        <v>51.295278200000006</v>
      </c>
      <c r="N1466" s="28">
        <v>51.269100000000002</v>
      </c>
      <c r="O1466" s="28">
        <v>2.6178200000000002E-2</v>
      </c>
      <c r="P1466" s="28">
        <v>0</v>
      </c>
      <c r="Q1466" s="28">
        <v>0</v>
      </c>
      <c r="R1466" s="28">
        <v>60.809005220000003</v>
      </c>
      <c r="S1466" s="28">
        <v>27.803563399999998</v>
      </c>
      <c r="T1466" s="28">
        <v>0.58807766000000006</v>
      </c>
      <c r="U1466" s="28">
        <v>5.7731484999999996</v>
      </c>
      <c r="V1466" s="28">
        <v>0</v>
      </c>
      <c r="W1466" s="28">
        <v>0.27873053999999997</v>
      </c>
      <c r="X1466" s="28">
        <v>2.6042121000000003</v>
      </c>
      <c r="Y1466" s="28">
        <v>12.12955709</v>
      </c>
      <c r="Z1466" s="28">
        <v>0</v>
      </c>
      <c r="AA1466" s="28">
        <v>49.177289290000004</v>
      </c>
      <c r="AB1466" s="28">
        <v>11.63171593</v>
      </c>
      <c r="AC1466" s="28">
        <v>0</v>
      </c>
      <c r="AD1466" s="28">
        <v>0</v>
      </c>
      <c r="AE1466" s="28">
        <v>0</v>
      </c>
      <c r="AF1466" s="28">
        <v>0</v>
      </c>
      <c r="AG1466" s="28">
        <v>0</v>
      </c>
      <c r="AH1466" s="28">
        <v>0</v>
      </c>
      <c r="AI1466" s="28">
        <v>0</v>
      </c>
      <c r="AJ1466" s="28">
        <v>5.28E-2</v>
      </c>
      <c r="AK1466" s="28">
        <v>5.28E-2</v>
      </c>
      <c r="AL1466" s="28">
        <v>2.46735734</v>
      </c>
      <c r="AM1466" s="28">
        <v>2.46735734</v>
      </c>
      <c r="AN1466" s="28">
        <v>0</v>
      </c>
      <c r="AO1466" s="28">
        <v>0</v>
      </c>
      <c r="AP1466" s="28">
        <v>0</v>
      </c>
      <c r="AQ1466" s="28">
        <v>0</v>
      </c>
      <c r="AR1466" s="28">
        <v>0</v>
      </c>
      <c r="AS1466" s="28">
        <v>0</v>
      </c>
      <c r="AT1466" s="28">
        <v>2.46735734</v>
      </c>
      <c r="AU1466" s="28">
        <v>9.2171585900000004</v>
      </c>
      <c r="AV1466" s="28">
        <v>13.17349366</v>
      </c>
      <c r="AW1466" s="28">
        <v>22.390652249999999</v>
      </c>
      <c r="AX1466" s="28">
        <v>0.69731425999999996</v>
      </c>
      <c r="AY1466" s="28">
        <v>3.6997436800000001</v>
      </c>
      <c r="AZ1466" s="28">
        <v>17.993594310000002</v>
      </c>
    </row>
    <row r="1467" spans="2:52" x14ac:dyDescent="0.25">
      <c r="B1467" s="15" t="s">
        <v>626</v>
      </c>
      <c r="C1467" s="28">
        <v>3.7086564699999998</v>
      </c>
      <c r="D1467" s="28">
        <v>2.13121458</v>
      </c>
      <c r="E1467" s="28">
        <v>0.98416901000000001</v>
      </c>
      <c r="F1467" s="28">
        <v>1.0839849399999999</v>
      </c>
      <c r="G1467" s="28">
        <v>6.3060629999999993E-2</v>
      </c>
      <c r="H1467" s="28">
        <v>1.5774418899999998</v>
      </c>
      <c r="I1467" s="28">
        <v>0.40313175000000001</v>
      </c>
      <c r="J1467" s="28">
        <v>0.22063588000000001</v>
      </c>
      <c r="K1467" s="28">
        <v>0.83982562000000005</v>
      </c>
      <c r="L1467" s="28">
        <v>0.11384864</v>
      </c>
      <c r="M1467" s="28">
        <v>40.14255</v>
      </c>
      <c r="N1467" s="28">
        <v>39.467550000000003</v>
      </c>
      <c r="O1467" s="28">
        <v>0</v>
      </c>
      <c r="P1467" s="28">
        <v>0.67500000000000004</v>
      </c>
      <c r="Q1467" s="28">
        <v>0</v>
      </c>
      <c r="R1467" s="28">
        <v>43.851206470000001</v>
      </c>
      <c r="S1467" s="28">
        <v>14.289569160000001</v>
      </c>
      <c r="T1467" s="28">
        <v>0.48437754</v>
      </c>
      <c r="U1467" s="28">
        <v>2.9266062700000002</v>
      </c>
      <c r="V1467" s="28">
        <v>0</v>
      </c>
      <c r="W1467" s="28">
        <v>0</v>
      </c>
      <c r="X1467" s="28">
        <v>1.1794905200000001</v>
      </c>
      <c r="Y1467" s="28">
        <v>3.29903353</v>
      </c>
      <c r="Z1467" s="28">
        <v>0</v>
      </c>
      <c r="AA1467" s="28">
        <v>22.179077020000001</v>
      </c>
      <c r="AB1467" s="28">
        <v>21.67212945</v>
      </c>
      <c r="AC1467" s="28">
        <v>0</v>
      </c>
      <c r="AD1467" s="28">
        <v>0</v>
      </c>
      <c r="AE1467" s="28">
        <v>0</v>
      </c>
      <c r="AF1467" s="28">
        <v>0</v>
      </c>
      <c r="AG1467" s="28">
        <v>0</v>
      </c>
      <c r="AH1467" s="28">
        <v>0</v>
      </c>
      <c r="AI1467" s="28">
        <v>0</v>
      </c>
      <c r="AJ1467" s="28">
        <v>3.0241100400000001</v>
      </c>
      <c r="AK1467" s="28">
        <v>3.0241100400000001</v>
      </c>
      <c r="AL1467" s="28">
        <v>4.0895338399999996</v>
      </c>
      <c r="AM1467" s="28">
        <v>4.0895338399999996</v>
      </c>
      <c r="AN1467" s="28">
        <v>0</v>
      </c>
      <c r="AO1467" s="28">
        <v>0</v>
      </c>
      <c r="AP1467" s="28">
        <v>0</v>
      </c>
      <c r="AQ1467" s="28">
        <v>0</v>
      </c>
      <c r="AR1467" s="28">
        <v>0</v>
      </c>
      <c r="AS1467" s="28">
        <v>13.190997660000001</v>
      </c>
      <c r="AT1467" s="28">
        <v>17.280531499999999</v>
      </c>
      <c r="AU1467" s="28">
        <v>7.4157079900000005</v>
      </c>
      <c r="AV1467" s="28">
        <v>14.283974549999998</v>
      </c>
      <c r="AW1467" s="28">
        <v>21.699682539999998</v>
      </c>
      <c r="AX1467" s="28">
        <v>0.67829759000000001</v>
      </c>
      <c r="AY1467" s="28">
        <v>5.1414427800000002</v>
      </c>
      <c r="AZ1467" s="28">
        <v>15.87994217</v>
      </c>
    </row>
    <row r="1468" spans="2:52" x14ac:dyDescent="0.25">
      <c r="B1468" s="15" t="s">
        <v>1141</v>
      </c>
      <c r="C1468" s="28">
        <v>48.951681110000003</v>
      </c>
      <c r="D1468" s="28">
        <v>45.750672860000002</v>
      </c>
      <c r="E1468" s="28">
        <v>27.1191304</v>
      </c>
      <c r="F1468" s="28">
        <v>18.380753540000001</v>
      </c>
      <c r="G1468" s="28">
        <v>0.25078892000000003</v>
      </c>
      <c r="H1468" s="28">
        <v>3.2010082500000001</v>
      </c>
      <c r="I1468" s="28">
        <v>1.16497425</v>
      </c>
      <c r="J1468" s="28">
        <v>0.43889334000000002</v>
      </c>
      <c r="K1468" s="28">
        <v>1.23464014</v>
      </c>
      <c r="L1468" s="28">
        <v>0.36250051999999999</v>
      </c>
      <c r="M1468" s="28">
        <v>49.160765609999999</v>
      </c>
      <c r="N1468" s="28">
        <v>48.536048000000001</v>
      </c>
      <c r="O1468" s="28">
        <v>0.62471761000000003</v>
      </c>
      <c r="P1468" s="28">
        <v>0</v>
      </c>
      <c r="Q1468" s="28">
        <v>0</v>
      </c>
      <c r="R1468" s="28">
        <v>98.112446719999994</v>
      </c>
      <c r="S1468" s="28">
        <v>41.158748439999997</v>
      </c>
      <c r="T1468" s="28">
        <v>9.7882346699999996</v>
      </c>
      <c r="U1468" s="28">
        <v>7.2101057599999994</v>
      </c>
      <c r="V1468" s="28">
        <v>0</v>
      </c>
      <c r="W1468" s="28">
        <v>0</v>
      </c>
      <c r="X1468" s="28">
        <v>0.87944267000000009</v>
      </c>
      <c r="Y1468" s="28">
        <v>5.6120551299999999</v>
      </c>
      <c r="Z1468" s="28">
        <v>0.42013071000000002</v>
      </c>
      <c r="AA1468" s="28">
        <v>65.06871738000001</v>
      </c>
      <c r="AB1468" s="28">
        <v>33.043729339999999</v>
      </c>
      <c r="AC1468" s="28">
        <v>0</v>
      </c>
      <c r="AD1468" s="28">
        <v>0</v>
      </c>
      <c r="AE1468" s="28">
        <v>0</v>
      </c>
      <c r="AF1468" s="28">
        <v>0</v>
      </c>
      <c r="AG1468" s="28">
        <v>0</v>
      </c>
      <c r="AH1468" s="28">
        <v>0</v>
      </c>
      <c r="AI1468" s="28">
        <v>0</v>
      </c>
      <c r="AJ1468" s="28">
        <v>0</v>
      </c>
      <c r="AK1468" s="28">
        <v>0</v>
      </c>
      <c r="AL1468" s="28">
        <v>10.71307689</v>
      </c>
      <c r="AM1468" s="28">
        <v>10.71307689</v>
      </c>
      <c r="AN1468" s="28">
        <v>0</v>
      </c>
      <c r="AO1468" s="28">
        <v>0</v>
      </c>
      <c r="AP1468" s="28">
        <v>0</v>
      </c>
      <c r="AQ1468" s="28">
        <v>0</v>
      </c>
      <c r="AR1468" s="28">
        <v>0</v>
      </c>
      <c r="AS1468" s="28">
        <v>0</v>
      </c>
      <c r="AT1468" s="28">
        <v>10.71307689</v>
      </c>
      <c r="AU1468" s="28">
        <v>22.330652449999999</v>
      </c>
      <c r="AV1468" s="28">
        <v>102.02466699999999</v>
      </c>
      <c r="AW1468" s="28">
        <v>124.35531944999998</v>
      </c>
      <c r="AX1468" s="28">
        <v>0</v>
      </c>
      <c r="AY1468" s="28">
        <v>2.21618724</v>
      </c>
      <c r="AZ1468" s="28">
        <v>122.13913221000001</v>
      </c>
    </row>
    <row r="1469" spans="2:52" x14ac:dyDescent="0.25">
      <c r="B1469" s="15" t="s">
        <v>1142</v>
      </c>
      <c r="C1469" s="28">
        <v>4.6462833000000003</v>
      </c>
      <c r="D1469" s="28">
        <v>1.7826003800000003</v>
      </c>
      <c r="E1469" s="28">
        <v>1.1997537000000003</v>
      </c>
      <c r="F1469" s="28">
        <v>0.35426884999999997</v>
      </c>
      <c r="G1469" s="28">
        <v>0.22857782999999998</v>
      </c>
      <c r="H1469" s="28">
        <v>2.86368292</v>
      </c>
      <c r="I1469" s="28">
        <v>0.50466137</v>
      </c>
      <c r="J1469" s="28">
        <v>0.18160604999999999</v>
      </c>
      <c r="K1469" s="28">
        <v>1.1216385900000001</v>
      </c>
      <c r="L1469" s="28">
        <v>1.0557769100000001</v>
      </c>
      <c r="M1469" s="28">
        <v>84.58658976000001</v>
      </c>
      <c r="N1469" s="28">
        <v>79.046238000000002</v>
      </c>
      <c r="O1469" s="28">
        <v>0</v>
      </c>
      <c r="P1469" s="28">
        <v>0</v>
      </c>
      <c r="Q1469" s="28">
        <v>5.5403517600000001</v>
      </c>
      <c r="R1469" s="28">
        <v>89.232873060000003</v>
      </c>
      <c r="S1469" s="28">
        <v>51.157231759999995</v>
      </c>
      <c r="T1469" s="28">
        <v>1.4931938600000001</v>
      </c>
      <c r="U1469" s="28">
        <v>6.2689388399999997</v>
      </c>
      <c r="V1469" s="28">
        <v>0</v>
      </c>
      <c r="W1469" s="28">
        <v>0</v>
      </c>
      <c r="X1469" s="28">
        <v>4.16259069</v>
      </c>
      <c r="Y1469" s="28">
        <v>10.66872768</v>
      </c>
      <c r="Z1469" s="28">
        <v>0</v>
      </c>
      <c r="AA1469" s="28">
        <v>73.750682829999988</v>
      </c>
      <c r="AB1469" s="28">
        <v>15.48219023</v>
      </c>
      <c r="AC1469" s="28">
        <v>0</v>
      </c>
      <c r="AD1469" s="28">
        <v>0</v>
      </c>
      <c r="AE1469" s="28">
        <v>0</v>
      </c>
      <c r="AF1469" s="28">
        <v>0</v>
      </c>
      <c r="AG1469" s="28">
        <v>0.325208</v>
      </c>
      <c r="AH1469" s="28">
        <v>0.325208</v>
      </c>
      <c r="AI1469" s="28">
        <v>0</v>
      </c>
      <c r="AJ1469" s="28">
        <v>1.2480947099999999</v>
      </c>
      <c r="AK1469" s="28">
        <v>1.5733027099999999</v>
      </c>
      <c r="AL1469" s="28">
        <v>0.26895138000000002</v>
      </c>
      <c r="AM1469" s="28">
        <v>0.26895138000000002</v>
      </c>
      <c r="AN1469" s="28">
        <v>0</v>
      </c>
      <c r="AO1469" s="28">
        <v>0</v>
      </c>
      <c r="AP1469" s="28">
        <v>0</v>
      </c>
      <c r="AQ1469" s="28">
        <v>0</v>
      </c>
      <c r="AR1469" s="28">
        <v>0</v>
      </c>
      <c r="AS1469" s="28">
        <v>4.6505214600000002</v>
      </c>
      <c r="AT1469" s="28">
        <v>4.9194728400000001</v>
      </c>
      <c r="AU1469" s="28">
        <v>12.1360201</v>
      </c>
      <c r="AV1469" s="28">
        <v>14.81275007</v>
      </c>
      <c r="AW1469" s="28">
        <v>26.94877017</v>
      </c>
      <c r="AX1469" s="28">
        <v>8.5758829199999997</v>
      </c>
      <c r="AY1469" s="28">
        <v>2.9268535199999999</v>
      </c>
      <c r="AZ1469" s="28">
        <v>15.44603373</v>
      </c>
    </row>
    <row r="1470" spans="2:52" x14ac:dyDescent="0.25">
      <c r="B1470" s="15" t="s">
        <v>1143</v>
      </c>
      <c r="C1470" s="28">
        <v>7.5393327999999986</v>
      </c>
      <c r="D1470" s="28">
        <v>3.9260882899999996</v>
      </c>
      <c r="E1470" s="28">
        <v>2.8781399400000001</v>
      </c>
      <c r="F1470" s="28">
        <v>0.91058681999999991</v>
      </c>
      <c r="G1470" s="28">
        <v>0.13736153000000001</v>
      </c>
      <c r="H1470" s="28">
        <v>3.6132445099999999</v>
      </c>
      <c r="I1470" s="28">
        <v>0.62650956999999996</v>
      </c>
      <c r="J1470" s="28">
        <v>1.415978</v>
      </c>
      <c r="K1470" s="28">
        <v>1.32053632</v>
      </c>
      <c r="L1470" s="28">
        <v>0.25022062</v>
      </c>
      <c r="M1470" s="28">
        <v>79.388870780000005</v>
      </c>
      <c r="N1470" s="28">
        <v>68.760407000000001</v>
      </c>
      <c r="O1470" s="28">
        <v>4.2503430000000002E-2</v>
      </c>
      <c r="P1470" s="28">
        <v>0.95079100000000005</v>
      </c>
      <c r="Q1470" s="28">
        <v>9.63516935</v>
      </c>
      <c r="R1470" s="28">
        <v>86.928203580000002</v>
      </c>
      <c r="S1470" s="28">
        <v>32.126945890000002</v>
      </c>
      <c r="T1470" s="28">
        <v>1.11481498</v>
      </c>
      <c r="U1470" s="28">
        <v>5.14181664</v>
      </c>
      <c r="V1470" s="28">
        <v>0</v>
      </c>
      <c r="W1470" s="28">
        <v>0</v>
      </c>
      <c r="X1470" s="28">
        <v>4.4857533899999993</v>
      </c>
      <c r="Y1470" s="28">
        <v>13.888691189999999</v>
      </c>
      <c r="Z1470" s="28">
        <v>0</v>
      </c>
      <c r="AA1470" s="28">
        <v>56.758022089999997</v>
      </c>
      <c r="AB1470" s="28">
        <v>30.170181490000001</v>
      </c>
      <c r="AC1470" s="28">
        <v>0</v>
      </c>
      <c r="AD1470" s="28">
        <v>0</v>
      </c>
      <c r="AE1470" s="28">
        <v>0</v>
      </c>
      <c r="AF1470" s="28">
        <v>0</v>
      </c>
      <c r="AG1470" s="28">
        <v>0</v>
      </c>
      <c r="AH1470" s="28">
        <v>0</v>
      </c>
      <c r="AI1470" s="28">
        <v>0</v>
      </c>
      <c r="AJ1470" s="28">
        <v>0</v>
      </c>
      <c r="AK1470" s="28">
        <v>0</v>
      </c>
      <c r="AL1470" s="28">
        <v>1.5527225500000001</v>
      </c>
      <c r="AM1470" s="28">
        <v>1.5527225500000001</v>
      </c>
      <c r="AN1470" s="28">
        <v>0</v>
      </c>
      <c r="AO1470" s="28">
        <v>0</v>
      </c>
      <c r="AP1470" s="28">
        <v>0</v>
      </c>
      <c r="AQ1470" s="28">
        <v>0</v>
      </c>
      <c r="AR1470" s="28">
        <v>0</v>
      </c>
      <c r="AS1470" s="28">
        <v>0</v>
      </c>
      <c r="AT1470" s="28">
        <v>1.5527225500000001</v>
      </c>
      <c r="AU1470" s="28">
        <v>28.617458940000002</v>
      </c>
      <c r="AV1470" s="28">
        <v>29.195167229999999</v>
      </c>
      <c r="AW1470" s="28">
        <v>57.812626170000001</v>
      </c>
      <c r="AX1470" s="28">
        <v>0.40531821999999995</v>
      </c>
      <c r="AY1470" s="28">
        <v>9.63516935</v>
      </c>
      <c r="AZ1470" s="28">
        <v>47.772138599999998</v>
      </c>
    </row>
    <row r="1471" spans="2:52" x14ac:dyDescent="0.25">
      <c r="B1471" s="15" t="s">
        <v>1144</v>
      </c>
      <c r="C1471" s="28">
        <v>11.071008859999999</v>
      </c>
      <c r="D1471" s="28">
        <v>5.3204510100000002</v>
      </c>
      <c r="E1471" s="28">
        <v>1.88138513</v>
      </c>
      <c r="F1471" s="28">
        <v>2.9809782200000003</v>
      </c>
      <c r="G1471" s="28">
        <v>0.45808765999999995</v>
      </c>
      <c r="H1471" s="28">
        <v>5.7505578500000007</v>
      </c>
      <c r="I1471" s="28">
        <v>1.4887535000000001</v>
      </c>
      <c r="J1471" s="28">
        <v>1.22421124</v>
      </c>
      <c r="K1471" s="28">
        <v>2.9696531400000001</v>
      </c>
      <c r="L1471" s="28">
        <v>6.7939970000000002E-2</v>
      </c>
      <c r="M1471" s="28">
        <v>77.18510873999999</v>
      </c>
      <c r="N1471" s="28">
        <v>77.146538000000007</v>
      </c>
      <c r="O1471" s="28">
        <v>3.8570739999999999E-2</v>
      </c>
      <c r="P1471" s="28">
        <v>0</v>
      </c>
      <c r="Q1471" s="28">
        <v>0</v>
      </c>
      <c r="R1471" s="28">
        <v>88.256117599999996</v>
      </c>
      <c r="S1471" s="28">
        <v>38.343696520000002</v>
      </c>
      <c r="T1471" s="28">
        <v>0.88791531000000001</v>
      </c>
      <c r="U1471" s="28">
        <v>7.4540056900000007</v>
      </c>
      <c r="V1471" s="28">
        <v>0</v>
      </c>
      <c r="W1471" s="28">
        <v>0</v>
      </c>
      <c r="X1471" s="28">
        <v>6.8044522699999996</v>
      </c>
      <c r="Y1471" s="28">
        <v>12.61895172</v>
      </c>
      <c r="Z1471" s="28">
        <v>0.34143216999999998</v>
      </c>
      <c r="AA1471" s="28">
        <v>66.45045368000001</v>
      </c>
      <c r="AB1471" s="28">
        <v>21.805663920000001</v>
      </c>
      <c r="AC1471" s="28">
        <v>0</v>
      </c>
      <c r="AD1471" s="28">
        <v>0</v>
      </c>
      <c r="AE1471" s="28">
        <v>0</v>
      </c>
      <c r="AF1471" s="28">
        <v>0</v>
      </c>
      <c r="AG1471" s="28">
        <v>0</v>
      </c>
      <c r="AH1471" s="28">
        <v>0</v>
      </c>
      <c r="AI1471" s="28">
        <v>0</v>
      </c>
      <c r="AJ1471" s="28">
        <v>0.32242285999999998</v>
      </c>
      <c r="AK1471" s="28">
        <v>0.32242285999999998</v>
      </c>
      <c r="AL1471" s="28">
        <v>4.7210040599999994</v>
      </c>
      <c r="AM1471" s="28">
        <v>4.7210040599999994</v>
      </c>
      <c r="AN1471" s="28">
        <v>0</v>
      </c>
      <c r="AO1471" s="28">
        <v>0</v>
      </c>
      <c r="AP1471" s="28">
        <v>0.22165856</v>
      </c>
      <c r="AQ1471" s="28">
        <v>0.22165856</v>
      </c>
      <c r="AR1471" s="28">
        <v>0</v>
      </c>
      <c r="AS1471" s="28">
        <v>0</v>
      </c>
      <c r="AT1471" s="28">
        <v>4.9426626199999992</v>
      </c>
      <c r="AU1471" s="28">
        <v>17.18542416</v>
      </c>
      <c r="AV1471" s="28">
        <v>21.561577940000003</v>
      </c>
      <c r="AW1471" s="28">
        <v>38.747002100000003</v>
      </c>
      <c r="AX1471" s="28">
        <v>2.0024418799999997</v>
      </c>
      <c r="AY1471" s="28">
        <v>6.2552340400000004</v>
      </c>
      <c r="AZ1471" s="28">
        <v>30.489326179999999</v>
      </c>
    </row>
    <row r="1472" spans="2:52" x14ac:dyDescent="0.25">
      <c r="B1472" s="15" t="s">
        <v>1145</v>
      </c>
      <c r="C1472" s="28">
        <v>13.630482870000002</v>
      </c>
      <c r="D1472" s="28">
        <v>2.6393908800000001</v>
      </c>
      <c r="E1472" s="28">
        <v>1.4834216099999999</v>
      </c>
      <c r="F1472" s="28">
        <v>0.9890294300000001</v>
      </c>
      <c r="G1472" s="28">
        <v>0.16693984000000001</v>
      </c>
      <c r="H1472" s="28">
        <v>10.991091990000001</v>
      </c>
      <c r="I1472" s="28">
        <v>0.56383067000000009</v>
      </c>
      <c r="J1472" s="28">
        <v>2.2772321800000004</v>
      </c>
      <c r="K1472" s="28">
        <v>8.1065257499999994</v>
      </c>
      <c r="L1472" s="28">
        <v>4.3503389999999996E-2</v>
      </c>
      <c r="M1472" s="28">
        <v>55.472946</v>
      </c>
      <c r="N1472" s="28">
        <v>55.472946</v>
      </c>
      <c r="O1472" s="28">
        <v>0</v>
      </c>
      <c r="P1472" s="28">
        <v>0</v>
      </c>
      <c r="Q1472" s="28">
        <v>0</v>
      </c>
      <c r="R1472" s="28">
        <v>69.103428870000002</v>
      </c>
      <c r="S1472" s="28">
        <v>27.342114629999998</v>
      </c>
      <c r="T1472" s="28">
        <v>0.41176865999999995</v>
      </c>
      <c r="U1472" s="28">
        <v>5.6547496600000002</v>
      </c>
      <c r="V1472" s="28">
        <v>0</v>
      </c>
      <c r="W1472" s="28">
        <v>0</v>
      </c>
      <c r="X1472" s="28">
        <v>3.2259588799999999</v>
      </c>
      <c r="Y1472" s="28">
        <v>13.408135</v>
      </c>
      <c r="Z1472" s="28">
        <v>1.30812912</v>
      </c>
      <c r="AA1472" s="28">
        <v>51.350855949999996</v>
      </c>
      <c r="AB1472" s="28">
        <v>17.752572920000002</v>
      </c>
      <c r="AC1472" s="28">
        <v>0.11044</v>
      </c>
      <c r="AD1472" s="28">
        <v>0.11044</v>
      </c>
      <c r="AE1472" s="28">
        <v>0</v>
      </c>
      <c r="AF1472" s="28">
        <v>0</v>
      </c>
      <c r="AG1472" s="28">
        <v>0</v>
      </c>
      <c r="AH1472" s="28">
        <v>0</v>
      </c>
      <c r="AI1472" s="28">
        <v>0</v>
      </c>
      <c r="AJ1472" s="28">
        <v>1.1897534999999999</v>
      </c>
      <c r="AK1472" s="28">
        <v>1.3001935</v>
      </c>
      <c r="AL1472" s="28">
        <v>3.2650033500000002</v>
      </c>
      <c r="AM1472" s="28">
        <v>3.2650033500000002</v>
      </c>
      <c r="AN1472" s="28">
        <v>0</v>
      </c>
      <c r="AO1472" s="28">
        <v>0</v>
      </c>
      <c r="AP1472" s="28">
        <v>3.72250141</v>
      </c>
      <c r="AQ1472" s="28">
        <v>3.72250141</v>
      </c>
      <c r="AR1472" s="28">
        <v>0</v>
      </c>
      <c r="AS1472" s="28">
        <v>2.3230603300000001</v>
      </c>
      <c r="AT1472" s="28">
        <v>9.310565089999999</v>
      </c>
      <c r="AU1472" s="28">
        <v>9.7422013300000003</v>
      </c>
      <c r="AV1472" s="28">
        <v>13.72036787</v>
      </c>
      <c r="AW1472" s="28">
        <v>23.462569200000001</v>
      </c>
      <c r="AX1472" s="28">
        <v>3.447298</v>
      </c>
      <c r="AY1472" s="28">
        <v>0.59471518999999995</v>
      </c>
      <c r="AZ1472" s="28">
        <v>19.420556010000002</v>
      </c>
    </row>
    <row r="1473" spans="2:52" x14ac:dyDescent="0.25">
      <c r="B1473" s="15" t="s">
        <v>1146</v>
      </c>
      <c r="C1473" s="28">
        <v>36.044877649999997</v>
      </c>
      <c r="D1473" s="28">
        <v>15.665448589999999</v>
      </c>
      <c r="E1473" s="28">
        <v>4.6613875599999997</v>
      </c>
      <c r="F1473" s="28">
        <v>10.68644286</v>
      </c>
      <c r="G1473" s="28">
        <v>0.31761816999999998</v>
      </c>
      <c r="H1473" s="28">
        <v>20.37942906</v>
      </c>
      <c r="I1473" s="28">
        <v>2.7529343700000002</v>
      </c>
      <c r="J1473" s="28">
        <v>3.47517934</v>
      </c>
      <c r="K1473" s="28">
        <v>13.683341349999999</v>
      </c>
      <c r="L1473" s="28">
        <v>0.467974</v>
      </c>
      <c r="M1473" s="28">
        <v>104.86125222</v>
      </c>
      <c r="N1473" s="28">
        <v>104.86125222</v>
      </c>
      <c r="O1473" s="28">
        <v>0</v>
      </c>
      <c r="P1473" s="28">
        <v>0</v>
      </c>
      <c r="Q1473" s="28">
        <v>0</v>
      </c>
      <c r="R1473" s="28">
        <v>140.90612987</v>
      </c>
      <c r="S1473" s="28">
        <v>53.32004293</v>
      </c>
      <c r="T1473" s="28">
        <v>1.5308784600000001</v>
      </c>
      <c r="U1473" s="28">
        <v>12.98483047</v>
      </c>
      <c r="V1473" s="28">
        <v>0</v>
      </c>
      <c r="W1473" s="28">
        <v>0</v>
      </c>
      <c r="X1473" s="28">
        <v>4.3799352000000003</v>
      </c>
      <c r="Y1473" s="28">
        <v>32.504734859999999</v>
      </c>
      <c r="Z1473" s="28">
        <v>3.6418968599999997</v>
      </c>
      <c r="AA1473" s="28">
        <v>108.36231878</v>
      </c>
      <c r="AB1473" s="28">
        <v>32.543811089999998</v>
      </c>
      <c r="AC1473" s="28">
        <v>0</v>
      </c>
      <c r="AD1473" s="28">
        <v>0</v>
      </c>
      <c r="AE1473" s="28">
        <v>0</v>
      </c>
      <c r="AF1473" s="28">
        <v>0</v>
      </c>
      <c r="AG1473" s="28">
        <v>0</v>
      </c>
      <c r="AH1473" s="28">
        <v>0</v>
      </c>
      <c r="AI1473" s="28">
        <v>0</v>
      </c>
      <c r="AJ1473" s="28">
        <v>0.22338150000000001</v>
      </c>
      <c r="AK1473" s="28">
        <v>0.22338150000000001</v>
      </c>
      <c r="AL1473" s="28">
        <v>13.007810460000002</v>
      </c>
      <c r="AM1473" s="28">
        <v>13.007810460000002</v>
      </c>
      <c r="AN1473" s="28">
        <v>0</v>
      </c>
      <c r="AO1473" s="28">
        <v>0</v>
      </c>
      <c r="AP1473" s="28">
        <v>9.1560050000000004</v>
      </c>
      <c r="AQ1473" s="28">
        <v>9.1560050000000004</v>
      </c>
      <c r="AR1473" s="28">
        <v>0</v>
      </c>
      <c r="AS1473" s="28">
        <v>0</v>
      </c>
      <c r="AT1473" s="28">
        <v>22.163815460000002</v>
      </c>
      <c r="AU1473" s="28">
        <v>10.60337713</v>
      </c>
      <c r="AV1473" s="28">
        <v>28.109118690000003</v>
      </c>
      <c r="AW1473" s="28">
        <v>38.712495820000001</v>
      </c>
      <c r="AX1473" s="28">
        <v>2.1179705699999998</v>
      </c>
      <c r="AY1473" s="28">
        <v>10.598449789999998</v>
      </c>
      <c r="AZ1473" s="28">
        <v>25.996075459999997</v>
      </c>
    </row>
    <row r="1474" spans="2:52" x14ac:dyDescent="0.25">
      <c r="B1474" s="15" t="s">
        <v>1147</v>
      </c>
      <c r="C1474" s="28">
        <v>10.30945423</v>
      </c>
      <c r="D1474" s="28">
        <v>2.6118728600000005</v>
      </c>
      <c r="E1474" s="28">
        <v>1.2559408600000002</v>
      </c>
      <c r="F1474" s="28">
        <v>1.1278958600000002</v>
      </c>
      <c r="G1474" s="28">
        <v>0.22803614000000003</v>
      </c>
      <c r="H1474" s="28">
        <v>7.69758137</v>
      </c>
      <c r="I1474" s="28">
        <v>0.84966383000000001</v>
      </c>
      <c r="J1474" s="28">
        <v>1.5534304999999999</v>
      </c>
      <c r="K1474" s="28">
        <v>5.2898608499999993</v>
      </c>
      <c r="L1474" s="28">
        <v>4.6261899999999996E-3</v>
      </c>
      <c r="M1474" s="28">
        <v>76.730257229999992</v>
      </c>
      <c r="N1474" s="28">
        <v>66.684258</v>
      </c>
      <c r="O1474" s="28">
        <v>1.844923E-2</v>
      </c>
      <c r="P1474" s="28">
        <v>0</v>
      </c>
      <c r="Q1474" s="28">
        <v>10.02755</v>
      </c>
      <c r="R1474" s="28">
        <v>87.039711459999992</v>
      </c>
      <c r="S1474" s="28">
        <v>44.289393369999999</v>
      </c>
      <c r="T1474" s="28">
        <v>0.60028802999999997</v>
      </c>
      <c r="U1474" s="28">
        <v>4.7181161200000004</v>
      </c>
      <c r="V1474" s="28">
        <v>0</v>
      </c>
      <c r="W1474" s="28">
        <v>0</v>
      </c>
      <c r="X1474" s="28">
        <v>3.3804825099999998</v>
      </c>
      <c r="Y1474" s="28">
        <v>12.25200347</v>
      </c>
      <c r="Z1474" s="28">
        <v>0.99979910999999999</v>
      </c>
      <c r="AA1474" s="28">
        <v>66.240082609999988</v>
      </c>
      <c r="AB1474" s="28">
        <v>20.799628849999998</v>
      </c>
      <c r="AC1474" s="28">
        <v>0</v>
      </c>
      <c r="AD1474" s="28">
        <v>0</v>
      </c>
      <c r="AE1474" s="28">
        <v>0</v>
      </c>
      <c r="AF1474" s="28">
        <v>0</v>
      </c>
      <c r="AG1474" s="28">
        <v>0</v>
      </c>
      <c r="AH1474" s="28">
        <v>0</v>
      </c>
      <c r="AI1474" s="28">
        <v>0</v>
      </c>
      <c r="AJ1474" s="28">
        <v>3.1635000000000003E-2</v>
      </c>
      <c r="AK1474" s="28">
        <v>3.1635000000000003E-2</v>
      </c>
      <c r="AL1474" s="28">
        <v>1.1832541000000001</v>
      </c>
      <c r="AM1474" s="28">
        <v>1.1832541000000001</v>
      </c>
      <c r="AN1474" s="28">
        <v>0</v>
      </c>
      <c r="AO1474" s="28">
        <v>0</v>
      </c>
      <c r="AP1474" s="28">
        <v>2.879</v>
      </c>
      <c r="AQ1474" s="28">
        <v>2.879</v>
      </c>
      <c r="AR1474" s="28">
        <v>0</v>
      </c>
      <c r="AS1474" s="28">
        <v>0</v>
      </c>
      <c r="AT1474" s="28">
        <v>4.0622541000000005</v>
      </c>
      <c r="AU1474" s="28">
        <v>16.769009749999999</v>
      </c>
      <c r="AV1474" s="28">
        <v>21.972639999999998</v>
      </c>
      <c r="AW1474" s="28">
        <v>38.741649750000001</v>
      </c>
      <c r="AX1474" s="28">
        <v>0</v>
      </c>
      <c r="AY1474" s="28">
        <v>10.085985599999999</v>
      </c>
      <c r="AZ1474" s="28">
        <v>28.65566415</v>
      </c>
    </row>
    <row r="1475" spans="2:52" x14ac:dyDescent="0.25">
      <c r="B1475" s="15" t="s">
        <v>1148</v>
      </c>
      <c r="C1475" s="28">
        <v>3.2786436600000002</v>
      </c>
      <c r="D1475" s="28">
        <v>1.01699005</v>
      </c>
      <c r="E1475" s="28">
        <v>0.51089792999999994</v>
      </c>
      <c r="F1475" s="28">
        <v>0.43109016999999999</v>
      </c>
      <c r="G1475" s="28">
        <v>7.5001949999999998E-2</v>
      </c>
      <c r="H1475" s="28">
        <v>2.2616536100000002</v>
      </c>
      <c r="I1475" s="28">
        <v>0.13421470000000002</v>
      </c>
      <c r="J1475" s="28">
        <v>0.33466478000000005</v>
      </c>
      <c r="K1475" s="28">
        <v>1.76636291</v>
      </c>
      <c r="L1475" s="28">
        <v>2.6411220000000003E-2</v>
      </c>
      <c r="M1475" s="28">
        <v>37.455184000000003</v>
      </c>
      <c r="N1475" s="28">
        <v>36.455184000000003</v>
      </c>
      <c r="O1475" s="28">
        <v>0</v>
      </c>
      <c r="P1475" s="28">
        <v>0</v>
      </c>
      <c r="Q1475" s="28">
        <v>1</v>
      </c>
      <c r="R1475" s="28">
        <v>40.733827659999996</v>
      </c>
      <c r="S1475" s="28">
        <v>21.162495829999997</v>
      </c>
      <c r="T1475" s="28">
        <v>0.20439182</v>
      </c>
      <c r="U1475" s="28">
        <v>2.9083955800000001</v>
      </c>
      <c r="V1475" s="28">
        <v>0</v>
      </c>
      <c r="W1475" s="28">
        <v>4.7344942799999998</v>
      </c>
      <c r="X1475" s="28">
        <v>1.6549340400000001</v>
      </c>
      <c r="Y1475" s="28">
        <v>3.7506965499999998</v>
      </c>
      <c r="Z1475" s="28">
        <v>0.93531981999999991</v>
      </c>
      <c r="AA1475" s="28">
        <v>35.350727919999997</v>
      </c>
      <c r="AB1475" s="28">
        <v>5.3830997400000005</v>
      </c>
      <c r="AC1475" s="28">
        <v>0</v>
      </c>
      <c r="AD1475" s="28">
        <v>0</v>
      </c>
      <c r="AE1475" s="28">
        <v>0</v>
      </c>
      <c r="AF1475" s="28">
        <v>0</v>
      </c>
      <c r="AG1475" s="28">
        <v>19.292999999999999</v>
      </c>
      <c r="AH1475" s="28">
        <v>19.292999999999999</v>
      </c>
      <c r="AI1475" s="28">
        <v>0</v>
      </c>
      <c r="AJ1475" s="28">
        <v>0.28210652000000003</v>
      </c>
      <c r="AK1475" s="28">
        <v>19.575106519999999</v>
      </c>
      <c r="AL1475" s="28">
        <v>16.955042260000003</v>
      </c>
      <c r="AM1475" s="28">
        <v>16.955042260000003</v>
      </c>
      <c r="AN1475" s="28">
        <v>0</v>
      </c>
      <c r="AO1475" s="28">
        <v>0</v>
      </c>
      <c r="AP1475" s="28">
        <v>0.14796844000000001</v>
      </c>
      <c r="AQ1475" s="28">
        <v>0.14796844000000001</v>
      </c>
      <c r="AR1475" s="28">
        <v>0</v>
      </c>
      <c r="AS1475" s="28">
        <v>0</v>
      </c>
      <c r="AT1475" s="28">
        <v>17.103010700000002</v>
      </c>
      <c r="AU1475" s="28">
        <v>7.8551955600000003</v>
      </c>
      <c r="AV1475" s="28">
        <v>4.7666082100000002</v>
      </c>
      <c r="AW1475" s="28">
        <v>12.62180377</v>
      </c>
      <c r="AX1475" s="28">
        <v>0.68747942000000006</v>
      </c>
      <c r="AY1475" s="28">
        <v>0.79715403000000007</v>
      </c>
      <c r="AZ1475" s="28">
        <v>11.137170320000001</v>
      </c>
    </row>
    <row r="1476" spans="2:52" x14ac:dyDescent="0.25">
      <c r="B1476" s="15" t="s">
        <v>1117</v>
      </c>
      <c r="C1476" s="28">
        <v>133.83088019000002</v>
      </c>
      <c r="D1476" s="28">
        <v>58.807204909999996</v>
      </c>
      <c r="E1476" s="28">
        <v>13.93368691</v>
      </c>
      <c r="F1476" s="28">
        <v>43.745325000000001</v>
      </c>
      <c r="G1476" s="28">
        <v>1.128193</v>
      </c>
      <c r="H1476" s="28">
        <v>75.02367528000002</v>
      </c>
      <c r="I1476" s="28">
        <v>10.801568</v>
      </c>
      <c r="J1476" s="28">
        <v>7.4718489999999997</v>
      </c>
      <c r="K1476" s="28">
        <v>56.633777520000002</v>
      </c>
      <c r="L1476" s="28">
        <v>0.11648075999999999</v>
      </c>
      <c r="M1476" s="28">
        <v>113.190764</v>
      </c>
      <c r="N1476" s="28">
        <v>113.01246999999999</v>
      </c>
      <c r="O1476" s="28">
        <v>0.17829400000000001</v>
      </c>
      <c r="P1476" s="28">
        <v>0</v>
      </c>
      <c r="Q1476" s="28">
        <v>0</v>
      </c>
      <c r="R1476" s="28">
        <v>247.02164418999999</v>
      </c>
      <c r="S1476" s="28">
        <v>72.242095989999996</v>
      </c>
      <c r="T1476" s="28">
        <v>10.02784466</v>
      </c>
      <c r="U1476" s="28">
        <v>21.951414679999999</v>
      </c>
      <c r="V1476" s="28">
        <v>0</v>
      </c>
      <c r="W1476" s="28">
        <v>0</v>
      </c>
      <c r="X1476" s="28">
        <v>7.8974810899999994</v>
      </c>
      <c r="Y1476" s="28">
        <v>79.594318930000014</v>
      </c>
      <c r="Z1476" s="28">
        <v>1.59307398</v>
      </c>
      <c r="AA1476" s="28">
        <v>193.30622932999998</v>
      </c>
      <c r="AB1476" s="28">
        <v>53.715414860000003</v>
      </c>
      <c r="AC1476" s="28">
        <v>0</v>
      </c>
      <c r="AD1476" s="28">
        <v>0</v>
      </c>
      <c r="AE1476" s="28">
        <v>0</v>
      </c>
      <c r="AF1476" s="28">
        <v>0</v>
      </c>
      <c r="AG1476" s="28">
        <v>31.617387999999998</v>
      </c>
      <c r="AH1476" s="28">
        <v>31.617387999999998</v>
      </c>
      <c r="AI1476" s="28">
        <v>0</v>
      </c>
      <c r="AJ1476" s="28">
        <v>0.24157926000000002</v>
      </c>
      <c r="AK1476" s="28">
        <v>31.85896726</v>
      </c>
      <c r="AL1476" s="28">
        <v>44.668290069999998</v>
      </c>
      <c r="AM1476" s="28">
        <v>44.668290069999998</v>
      </c>
      <c r="AN1476" s="28">
        <v>0</v>
      </c>
      <c r="AO1476" s="28">
        <v>0</v>
      </c>
      <c r="AP1476" s="28">
        <v>2.8</v>
      </c>
      <c r="AQ1476" s="28">
        <v>2.8</v>
      </c>
      <c r="AR1476" s="28">
        <v>0</v>
      </c>
      <c r="AS1476" s="28">
        <v>29.48678482</v>
      </c>
      <c r="AT1476" s="28">
        <v>76.955074890000006</v>
      </c>
      <c r="AU1476" s="28">
        <v>8.6193072300000004</v>
      </c>
      <c r="AV1476" s="28">
        <v>17.3374962</v>
      </c>
      <c r="AW1476" s="28">
        <v>25.956803430000001</v>
      </c>
      <c r="AX1476" s="28">
        <v>4.2142635099999994</v>
      </c>
      <c r="AY1476" s="28">
        <v>2.6894999999999998</v>
      </c>
      <c r="AZ1476" s="28">
        <v>19.05303992</v>
      </c>
    </row>
    <row r="1477" spans="2:52" x14ac:dyDescent="0.25">
      <c r="B1477" s="15" t="s">
        <v>1149</v>
      </c>
      <c r="C1477" s="28">
        <v>2.9615723700000003</v>
      </c>
      <c r="D1477" s="28">
        <v>1.8087684900000001</v>
      </c>
      <c r="E1477" s="28">
        <v>0.99351852000000007</v>
      </c>
      <c r="F1477" s="28">
        <v>0.59612396999999995</v>
      </c>
      <c r="G1477" s="28">
        <v>0.21912599999999999</v>
      </c>
      <c r="H1477" s="28">
        <v>1.1528038799999998</v>
      </c>
      <c r="I1477" s="28">
        <v>0.57762278</v>
      </c>
      <c r="J1477" s="28">
        <v>0.34246821</v>
      </c>
      <c r="K1477" s="28">
        <v>0.20637237</v>
      </c>
      <c r="L1477" s="28">
        <v>2.6340519999999999E-2</v>
      </c>
      <c r="M1477" s="28">
        <v>66.611928000000006</v>
      </c>
      <c r="N1477" s="28">
        <v>66.611928000000006</v>
      </c>
      <c r="O1477" s="28">
        <v>0</v>
      </c>
      <c r="P1477" s="28">
        <v>0</v>
      </c>
      <c r="Q1477" s="28">
        <v>0</v>
      </c>
      <c r="R1477" s="28">
        <v>69.573500370000005</v>
      </c>
      <c r="S1477" s="28">
        <v>49.867158409999995</v>
      </c>
      <c r="T1477" s="28">
        <v>0.51919198</v>
      </c>
      <c r="U1477" s="28">
        <v>4.6444656900000005</v>
      </c>
      <c r="V1477" s="28">
        <v>0</v>
      </c>
      <c r="W1477" s="28">
        <v>0</v>
      </c>
      <c r="X1477" s="28">
        <v>1.82631554</v>
      </c>
      <c r="Y1477" s="28">
        <v>5.7095128099999997</v>
      </c>
      <c r="Z1477" s="28">
        <v>1.6371739199999999</v>
      </c>
      <c r="AA1477" s="28">
        <v>64.203818349999992</v>
      </c>
      <c r="AB1477" s="28">
        <v>5.3696820200000008</v>
      </c>
      <c r="AC1477" s="28">
        <v>0</v>
      </c>
      <c r="AD1477" s="28">
        <v>0</v>
      </c>
      <c r="AE1477" s="28">
        <v>0</v>
      </c>
      <c r="AF1477" s="28">
        <v>0</v>
      </c>
      <c r="AG1477" s="28">
        <v>0</v>
      </c>
      <c r="AH1477" s="28">
        <v>0</v>
      </c>
      <c r="AI1477" s="28">
        <v>0</v>
      </c>
      <c r="AJ1477" s="28">
        <v>0</v>
      </c>
      <c r="AK1477" s="28">
        <v>0</v>
      </c>
      <c r="AL1477" s="28">
        <v>0</v>
      </c>
      <c r="AM1477" s="28">
        <v>0</v>
      </c>
      <c r="AN1477" s="28">
        <v>0</v>
      </c>
      <c r="AO1477" s="28">
        <v>0</v>
      </c>
      <c r="AP1477" s="28">
        <v>3.3936199500000002</v>
      </c>
      <c r="AQ1477" s="28">
        <v>3.3936199500000002</v>
      </c>
      <c r="AR1477" s="28">
        <v>0</v>
      </c>
      <c r="AS1477" s="28">
        <v>0.24316394</v>
      </c>
      <c r="AT1477" s="28">
        <v>3.6367838900000002</v>
      </c>
      <c r="AU1477" s="28">
        <v>1.7328981300000001</v>
      </c>
      <c r="AV1477" s="28">
        <v>17.235205119999996</v>
      </c>
      <c r="AW1477" s="28">
        <v>18.968103249999999</v>
      </c>
      <c r="AX1477" s="28">
        <v>3.8363760400000002</v>
      </c>
      <c r="AY1477" s="28">
        <v>4.1297690600000001</v>
      </c>
      <c r="AZ1477" s="28">
        <v>11.00195815</v>
      </c>
    </row>
    <row r="1478" spans="2:52" x14ac:dyDescent="0.25">
      <c r="B1478" s="15" t="s">
        <v>1150</v>
      </c>
      <c r="C1478" s="28">
        <v>88.765512279999996</v>
      </c>
      <c r="D1478" s="28">
        <v>61.845244579999999</v>
      </c>
      <c r="E1478" s="28">
        <v>25.656241869999999</v>
      </c>
      <c r="F1478" s="28">
        <v>35.712633109999999</v>
      </c>
      <c r="G1478" s="28">
        <v>0.4763696</v>
      </c>
      <c r="H1478" s="28">
        <v>26.9202677</v>
      </c>
      <c r="I1478" s="28">
        <v>12.489137060000001</v>
      </c>
      <c r="J1478" s="28">
        <v>2.3518678399999997</v>
      </c>
      <c r="K1478" s="28">
        <v>11.32691543</v>
      </c>
      <c r="L1478" s="28">
        <v>0.75234736999999996</v>
      </c>
      <c r="M1478" s="28">
        <v>67.137369500000005</v>
      </c>
      <c r="N1478" s="28">
        <v>67.044549000000004</v>
      </c>
      <c r="O1478" s="28">
        <v>9.28205E-2</v>
      </c>
      <c r="P1478" s="28">
        <v>0</v>
      </c>
      <c r="Q1478" s="28">
        <v>0</v>
      </c>
      <c r="R1478" s="28">
        <v>155.90288178</v>
      </c>
      <c r="S1478" s="28">
        <v>77.869561829999995</v>
      </c>
      <c r="T1478" s="28">
        <v>13.34640984</v>
      </c>
      <c r="U1478" s="28">
        <v>10.53199562</v>
      </c>
      <c r="V1478" s="28">
        <v>0</v>
      </c>
      <c r="W1478" s="28">
        <v>0</v>
      </c>
      <c r="X1478" s="28">
        <v>8.3347252699999999</v>
      </c>
      <c r="Y1478" s="28">
        <v>11.90275591</v>
      </c>
      <c r="Z1478" s="28">
        <v>3.0537462500000001</v>
      </c>
      <c r="AA1478" s="28">
        <v>125.03919472</v>
      </c>
      <c r="AB1478" s="28">
        <v>30.86368706</v>
      </c>
      <c r="AC1478" s="28">
        <v>0</v>
      </c>
      <c r="AD1478" s="28">
        <v>0</v>
      </c>
      <c r="AE1478" s="28">
        <v>0</v>
      </c>
      <c r="AF1478" s="28">
        <v>0</v>
      </c>
      <c r="AG1478" s="28">
        <v>0</v>
      </c>
      <c r="AH1478" s="28">
        <v>0</v>
      </c>
      <c r="AI1478" s="28">
        <v>0</v>
      </c>
      <c r="AJ1478" s="28">
        <v>0</v>
      </c>
      <c r="AK1478" s="28">
        <v>0</v>
      </c>
      <c r="AL1478" s="28">
        <v>9.0241226999999995</v>
      </c>
      <c r="AM1478" s="28">
        <v>9.0241226999999995</v>
      </c>
      <c r="AN1478" s="28">
        <v>0</v>
      </c>
      <c r="AO1478" s="28">
        <v>0</v>
      </c>
      <c r="AP1478" s="28">
        <v>4.5599999999999996</v>
      </c>
      <c r="AQ1478" s="28">
        <v>4.5599999999999996</v>
      </c>
      <c r="AR1478" s="28">
        <v>0</v>
      </c>
      <c r="AS1478" s="28">
        <v>0</v>
      </c>
      <c r="AT1478" s="28">
        <v>13.5841227</v>
      </c>
      <c r="AU1478" s="28">
        <v>17.279564359999998</v>
      </c>
      <c r="AV1478" s="28">
        <v>12.642152769999999</v>
      </c>
      <c r="AW1478" s="28">
        <v>29.921717130000001</v>
      </c>
      <c r="AX1478" s="28">
        <v>5.6154350099999997</v>
      </c>
      <c r="AY1478" s="28">
        <v>1.39325867</v>
      </c>
      <c r="AZ1478" s="28">
        <v>22.913023450000004</v>
      </c>
    </row>
    <row r="1479" spans="2:52" x14ac:dyDescent="0.25">
      <c r="B1479" s="25" t="s">
        <v>1582</v>
      </c>
      <c r="C1479" s="26">
        <f t="shared" ref="C1479:AZ1479" si="90">SUM(C1456:C1478)</f>
        <v>513.04966101000002</v>
      </c>
      <c r="D1479" s="26">
        <f t="shared" si="90"/>
        <v>273.56211125000004</v>
      </c>
      <c r="E1479" s="26">
        <f t="shared" si="90"/>
        <v>115.41386105999997</v>
      </c>
      <c r="F1479" s="26">
        <f t="shared" si="90"/>
        <v>151.68571498</v>
      </c>
      <c r="G1479" s="26">
        <f t="shared" si="90"/>
        <v>6.4625352099999995</v>
      </c>
      <c r="H1479" s="26">
        <f t="shared" si="90"/>
        <v>239.48754976000004</v>
      </c>
      <c r="I1479" s="26">
        <f t="shared" si="90"/>
        <v>56.300957170000004</v>
      </c>
      <c r="J1479" s="26">
        <f t="shared" si="90"/>
        <v>30.135720460000002</v>
      </c>
      <c r="K1479" s="26">
        <f t="shared" si="90"/>
        <v>144.41363259999997</v>
      </c>
      <c r="L1479" s="26">
        <f t="shared" si="90"/>
        <v>8.6372395300000004</v>
      </c>
      <c r="M1479" s="26">
        <f t="shared" si="90"/>
        <v>1654.3700004000002</v>
      </c>
      <c r="N1479" s="26">
        <f t="shared" si="90"/>
        <v>1586.2256901399999</v>
      </c>
      <c r="O1479" s="26">
        <f t="shared" si="90"/>
        <v>17.269124980000001</v>
      </c>
      <c r="P1479" s="26">
        <f t="shared" si="90"/>
        <v>20.974288099999999</v>
      </c>
      <c r="Q1479" s="26">
        <f t="shared" si="90"/>
        <v>29.900897180000001</v>
      </c>
      <c r="R1479" s="26">
        <f t="shared" si="90"/>
        <v>2167.4196614100001</v>
      </c>
      <c r="S1479" s="26">
        <f t="shared" si="90"/>
        <v>976.92325133999987</v>
      </c>
      <c r="T1479" s="26">
        <f t="shared" si="90"/>
        <v>56.867757709999999</v>
      </c>
      <c r="U1479" s="26">
        <f t="shared" si="90"/>
        <v>151.83394971000004</v>
      </c>
      <c r="V1479" s="26">
        <f t="shared" si="90"/>
        <v>0.1</v>
      </c>
      <c r="W1479" s="26">
        <f t="shared" si="90"/>
        <v>5.0132248199999996</v>
      </c>
      <c r="X1479" s="26">
        <f t="shared" si="90"/>
        <v>78.402947060000002</v>
      </c>
      <c r="Y1479" s="26">
        <f t="shared" si="90"/>
        <v>314.79303400999999</v>
      </c>
      <c r="Z1479" s="26">
        <f t="shared" si="90"/>
        <v>30.552914759999997</v>
      </c>
      <c r="AA1479" s="26">
        <f t="shared" si="90"/>
        <v>1614.4870794099998</v>
      </c>
      <c r="AB1479" s="26">
        <f t="shared" si="90"/>
        <v>552.93258199999991</v>
      </c>
      <c r="AC1479" s="26">
        <f t="shared" si="90"/>
        <v>0.11044</v>
      </c>
      <c r="AD1479" s="26">
        <f t="shared" si="90"/>
        <v>0.11044</v>
      </c>
      <c r="AE1479" s="26">
        <f t="shared" si="90"/>
        <v>0</v>
      </c>
      <c r="AF1479" s="26">
        <f t="shared" si="90"/>
        <v>0</v>
      </c>
      <c r="AG1479" s="26">
        <f t="shared" si="90"/>
        <v>55.456648189999996</v>
      </c>
      <c r="AH1479" s="26">
        <f t="shared" si="90"/>
        <v>55.456648189999996</v>
      </c>
      <c r="AI1479" s="26">
        <f t="shared" si="90"/>
        <v>0</v>
      </c>
      <c r="AJ1479" s="26">
        <f t="shared" si="90"/>
        <v>31.560200399999999</v>
      </c>
      <c r="AK1479" s="26">
        <f t="shared" si="90"/>
        <v>87.127288590000006</v>
      </c>
      <c r="AL1479" s="26">
        <f t="shared" si="90"/>
        <v>195.01328673999998</v>
      </c>
      <c r="AM1479" s="26">
        <f t="shared" si="90"/>
        <v>195.01328673999998</v>
      </c>
      <c r="AN1479" s="26">
        <f t="shared" si="90"/>
        <v>0</v>
      </c>
      <c r="AO1479" s="26">
        <f t="shared" si="90"/>
        <v>0</v>
      </c>
      <c r="AP1479" s="26">
        <f t="shared" si="90"/>
        <v>54.573470710000002</v>
      </c>
      <c r="AQ1479" s="26">
        <f t="shared" si="90"/>
        <v>54.573470710000002</v>
      </c>
      <c r="AR1479" s="26">
        <f t="shared" si="90"/>
        <v>0</v>
      </c>
      <c r="AS1479" s="26">
        <f t="shared" si="90"/>
        <v>73.943163269999999</v>
      </c>
      <c r="AT1479" s="26">
        <f t="shared" si="90"/>
        <v>323.52992072000001</v>
      </c>
      <c r="AU1479" s="26">
        <f t="shared" si="90"/>
        <v>316.52994987000005</v>
      </c>
      <c r="AV1479" s="26">
        <f t="shared" si="90"/>
        <v>501.78265197000002</v>
      </c>
      <c r="AW1479" s="26">
        <f t="shared" si="90"/>
        <v>818.31260184000007</v>
      </c>
      <c r="AX1479" s="26">
        <f t="shared" si="90"/>
        <v>45.124954079999995</v>
      </c>
      <c r="AY1479" s="26">
        <f t="shared" si="90"/>
        <v>141.56490939</v>
      </c>
      <c r="AZ1479" s="26">
        <f t="shared" si="90"/>
        <v>631.62273836999998</v>
      </c>
    </row>
    <row r="1480" spans="2:52" x14ac:dyDescent="0.25"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</row>
    <row r="1481" spans="2:52" x14ac:dyDescent="0.25">
      <c r="B1481" s="17" t="s">
        <v>1530</v>
      </c>
      <c r="C1481" s="12">
        <f t="shared" ref="C1481:AZ1481" si="91">C1494+C1505+C1517+C1525+C1538</f>
        <v>1088.0275431</v>
      </c>
      <c r="D1481" s="12">
        <f t="shared" si="91"/>
        <v>489.67640468000002</v>
      </c>
      <c r="E1481" s="12">
        <f t="shared" si="91"/>
        <v>202.95548394999997</v>
      </c>
      <c r="F1481" s="12">
        <f t="shared" si="91"/>
        <v>256.40231486000005</v>
      </c>
      <c r="G1481" s="12">
        <f t="shared" si="91"/>
        <v>30.318605870000003</v>
      </c>
      <c r="H1481" s="12">
        <f t="shared" si="91"/>
        <v>598.3511384200001</v>
      </c>
      <c r="I1481" s="12">
        <f t="shared" si="91"/>
        <v>99.472859589999999</v>
      </c>
      <c r="J1481" s="12">
        <f t="shared" si="91"/>
        <v>104.57205378</v>
      </c>
      <c r="K1481" s="12">
        <f t="shared" si="91"/>
        <v>360.26235676999994</v>
      </c>
      <c r="L1481" s="12">
        <f t="shared" si="91"/>
        <v>34.043868279999998</v>
      </c>
      <c r="M1481" s="12">
        <f t="shared" si="91"/>
        <v>5504.8287297100005</v>
      </c>
      <c r="N1481" s="12">
        <f t="shared" si="91"/>
        <v>5436.6532534999997</v>
      </c>
      <c r="O1481" s="12">
        <f t="shared" si="91"/>
        <v>12.224484009999998</v>
      </c>
      <c r="P1481" s="12">
        <f t="shared" si="91"/>
        <v>23.17715626</v>
      </c>
      <c r="Q1481" s="12">
        <f t="shared" si="91"/>
        <v>32.773835939999998</v>
      </c>
      <c r="R1481" s="12">
        <f t="shared" si="91"/>
        <v>6592.8562728100005</v>
      </c>
      <c r="S1481" s="12">
        <f t="shared" si="91"/>
        <v>3124.1201220600001</v>
      </c>
      <c r="T1481" s="12">
        <f t="shared" si="91"/>
        <v>96.539085180000001</v>
      </c>
      <c r="U1481" s="12">
        <f t="shared" si="91"/>
        <v>428.48675141000001</v>
      </c>
      <c r="V1481" s="12">
        <f t="shared" si="91"/>
        <v>3.4292372700000002</v>
      </c>
      <c r="W1481" s="12">
        <f t="shared" si="91"/>
        <v>26.093249419999999</v>
      </c>
      <c r="X1481" s="12">
        <f t="shared" si="91"/>
        <v>315.08294048000005</v>
      </c>
      <c r="Y1481" s="12">
        <f t="shared" si="91"/>
        <v>853.81312907999995</v>
      </c>
      <c r="Z1481" s="12">
        <f t="shared" si="91"/>
        <v>68.184228869999998</v>
      </c>
      <c r="AA1481" s="12">
        <f t="shared" si="91"/>
        <v>4915.7487437700001</v>
      </c>
      <c r="AB1481" s="12">
        <f t="shared" si="91"/>
        <v>1677.1075290399999</v>
      </c>
      <c r="AC1481" s="12">
        <f t="shared" si="91"/>
        <v>7.6589999999999991E-2</v>
      </c>
      <c r="AD1481" s="12">
        <f t="shared" si="91"/>
        <v>3.2000000000000001E-2</v>
      </c>
      <c r="AE1481" s="12">
        <f t="shared" si="91"/>
        <v>0</v>
      </c>
      <c r="AF1481" s="12">
        <f t="shared" si="91"/>
        <v>4.4589999999999998E-2</v>
      </c>
      <c r="AG1481" s="12">
        <f t="shared" si="91"/>
        <v>341.48830391999996</v>
      </c>
      <c r="AH1481" s="12">
        <f t="shared" si="91"/>
        <v>341.48830391999996</v>
      </c>
      <c r="AI1481" s="12">
        <f t="shared" si="91"/>
        <v>0</v>
      </c>
      <c r="AJ1481" s="12">
        <f t="shared" si="91"/>
        <v>219.49213537</v>
      </c>
      <c r="AK1481" s="12">
        <f t="shared" si="91"/>
        <v>561.05702929000006</v>
      </c>
      <c r="AL1481" s="12">
        <f t="shared" si="91"/>
        <v>719.61546151999994</v>
      </c>
      <c r="AM1481" s="12">
        <f t="shared" si="91"/>
        <v>719.61546151999994</v>
      </c>
      <c r="AN1481" s="12">
        <f t="shared" si="91"/>
        <v>0</v>
      </c>
      <c r="AO1481" s="12">
        <f t="shared" si="91"/>
        <v>0</v>
      </c>
      <c r="AP1481" s="12">
        <f t="shared" si="91"/>
        <v>233.51912000000002</v>
      </c>
      <c r="AQ1481" s="12">
        <f t="shared" si="91"/>
        <v>233.51912000000002</v>
      </c>
      <c r="AR1481" s="12">
        <f t="shared" si="91"/>
        <v>0</v>
      </c>
      <c r="AS1481" s="12">
        <f t="shared" si="91"/>
        <v>328.17876602000001</v>
      </c>
      <c r="AT1481" s="12">
        <f t="shared" si="91"/>
        <v>1281.31334754</v>
      </c>
      <c r="AU1481" s="12">
        <f t="shared" si="91"/>
        <v>956.8512107900001</v>
      </c>
      <c r="AV1481" s="12">
        <f t="shared" si="91"/>
        <v>1294.91344652</v>
      </c>
      <c r="AW1481" s="12">
        <f t="shared" si="91"/>
        <v>2251.7646573100001</v>
      </c>
      <c r="AX1481" s="12">
        <f t="shared" si="91"/>
        <v>192.30162883999998</v>
      </c>
      <c r="AY1481" s="12">
        <f t="shared" si="91"/>
        <v>164.56054796999999</v>
      </c>
      <c r="AZ1481" s="12">
        <f t="shared" si="91"/>
        <v>1894.9024805000004</v>
      </c>
    </row>
    <row r="1482" spans="2:52" x14ac:dyDescent="0.25">
      <c r="B1482" s="14" t="s">
        <v>1154</v>
      </c>
    </row>
    <row r="1483" spans="2:52" x14ac:dyDescent="0.25">
      <c r="B1483" s="15" t="s">
        <v>776</v>
      </c>
      <c r="C1483" s="28">
        <v>36.48904469</v>
      </c>
      <c r="D1483" s="28">
        <v>18.93031813</v>
      </c>
      <c r="E1483" s="28">
        <v>7.1630046799999993</v>
      </c>
      <c r="F1483" s="28">
        <v>10.45659184</v>
      </c>
      <c r="G1483" s="28">
        <v>1.3107216100000001</v>
      </c>
      <c r="H1483" s="28">
        <v>17.55872656</v>
      </c>
      <c r="I1483" s="28">
        <v>5.0972269800000003</v>
      </c>
      <c r="J1483" s="28">
        <v>4.1354986</v>
      </c>
      <c r="K1483" s="28">
        <v>7.4503819400000006</v>
      </c>
      <c r="L1483" s="28">
        <v>0.87561904000000002</v>
      </c>
      <c r="M1483" s="28">
        <v>152.24496627000002</v>
      </c>
      <c r="N1483" s="28">
        <v>152.22187199999999</v>
      </c>
      <c r="O1483" s="28">
        <v>2.309427E-2</v>
      </c>
      <c r="P1483" s="28">
        <v>0</v>
      </c>
      <c r="Q1483" s="28">
        <v>0</v>
      </c>
      <c r="R1483" s="28">
        <v>188.73401096000001</v>
      </c>
      <c r="S1483" s="28">
        <v>82.68830804000001</v>
      </c>
      <c r="T1483" s="28">
        <v>3.4315599100000003</v>
      </c>
      <c r="U1483" s="28">
        <v>12.17015234</v>
      </c>
      <c r="V1483" s="28">
        <v>0</v>
      </c>
      <c r="W1483" s="28">
        <v>0</v>
      </c>
      <c r="X1483" s="28">
        <v>6.6977779000000002</v>
      </c>
      <c r="Y1483" s="28">
        <v>24.760287329999997</v>
      </c>
      <c r="Z1483" s="28">
        <v>0.45517228000000004</v>
      </c>
      <c r="AA1483" s="28">
        <v>130.20325780000002</v>
      </c>
      <c r="AB1483" s="28">
        <v>58.530753160000003</v>
      </c>
      <c r="AC1483" s="28">
        <v>0</v>
      </c>
      <c r="AD1483" s="28">
        <v>0</v>
      </c>
      <c r="AE1483" s="28">
        <v>0</v>
      </c>
      <c r="AF1483" s="28">
        <v>0</v>
      </c>
      <c r="AG1483" s="28">
        <v>0</v>
      </c>
      <c r="AH1483" s="28">
        <v>0</v>
      </c>
      <c r="AI1483" s="28">
        <v>0</v>
      </c>
      <c r="AJ1483" s="28">
        <v>0.42250371999999997</v>
      </c>
      <c r="AK1483" s="28">
        <v>0.42250371999999997</v>
      </c>
      <c r="AL1483" s="28">
        <v>13.85594206</v>
      </c>
      <c r="AM1483" s="28">
        <v>13.85594206</v>
      </c>
      <c r="AN1483" s="28">
        <v>0</v>
      </c>
      <c r="AO1483" s="28">
        <v>0</v>
      </c>
      <c r="AP1483" s="28">
        <v>4.0125076800000006</v>
      </c>
      <c r="AQ1483" s="28">
        <v>4.0125076800000006</v>
      </c>
      <c r="AR1483" s="28">
        <v>0</v>
      </c>
      <c r="AS1483" s="28">
        <v>1.41972418</v>
      </c>
      <c r="AT1483" s="28">
        <v>19.288173920000002</v>
      </c>
      <c r="AU1483" s="28">
        <v>39.665082959999999</v>
      </c>
      <c r="AV1483" s="28">
        <v>52.775555269999998</v>
      </c>
      <c r="AW1483" s="28">
        <v>92.440638230000005</v>
      </c>
      <c r="AX1483" s="28">
        <v>4.2257663399999998</v>
      </c>
      <c r="AY1483" s="28">
        <v>2.5033506700000001</v>
      </c>
      <c r="AZ1483" s="28">
        <v>85.711521219999995</v>
      </c>
    </row>
    <row r="1484" spans="2:52" x14ac:dyDescent="0.25">
      <c r="B1484" s="15" t="s">
        <v>1182</v>
      </c>
      <c r="C1484" s="28">
        <v>17.902537880000001</v>
      </c>
      <c r="D1484" s="28">
        <v>7.5563006000000001</v>
      </c>
      <c r="E1484" s="28">
        <v>3.0171690700000005</v>
      </c>
      <c r="F1484" s="28">
        <v>3.7308862</v>
      </c>
      <c r="G1484" s="28">
        <v>0.80824532999999998</v>
      </c>
      <c r="H1484" s="28">
        <v>10.346237279999999</v>
      </c>
      <c r="I1484" s="28">
        <v>2.08991119</v>
      </c>
      <c r="J1484" s="28">
        <v>2.39658755</v>
      </c>
      <c r="K1484" s="28">
        <v>5.5115269299999996</v>
      </c>
      <c r="L1484" s="28">
        <v>0.34821161</v>
      </c>
      <c r="M1484" s="28">
        <v>191.34185765000001</v>
      </c>
      <c r="N1484" s="28">
        <v>191.323272</v>
      </c>
      <c r="O1484" s="28">
        <v>1.8585650000000002E-2</v>
      </c>
      <c r="P1484" s="28">
        <v>0</v>
      </c>
      <c r="Q1484" s="28">
        <v>0</v>
      </c>
      <c r="R1484" s="28">
        <v>209.24439552999999</v>
      </c>
      <c r="S1484" s="28">
        <v>98.468135239999995</v>
      </c>
      <c r="T1484" s="28">
        <v>0.91546193000000009</v>
      </c>
      <c r="U1484" s="28">
        <v>9.2114190600000008</v>
      </c>
      <c r="V1484" s="28">
        <v>0</v>
      </c>
      <c r="W1484" s="28">
        <v>0</v>
      </c>
      <c r="X1484" s="28">
        <v>7.3492135199999993</v>
      </c>
      <c r="Y1484" s="28">
        <v>20.50665729</v>
      </c>
      <c r="Z1484" s="28">
        <v>5.3514427400000004</v>
      </c>
      <c r="AA1484" s="28">
        <v>141.80232978000001</v>
      </c>
      <c r="AB1484" s="28">
        <v>67.442065749999998</v>
      </c>
      <c r="AC1484" s="28">
        <v>0</v>
      </c>
      <c r="AD1484" s="28">
        <v>0</v>
      </c>
      <c r="AE1484" s="28">
        <v>0</v>
      </c>
      <c r="AF1484" s="28">
        <v>0</v>
      </c>
      <c r="AG1484" s="28">
        <v>0</v>
      </c>
      <c r="AH1484" s="28">
        <v>0</v>
      </c>
      <c r="AI1484" s="28">
        <v>0</v>
      </c>
      <c r="AJ1484" s="28">
        <v>5.1181675100000001</v>
      </c>
      <c r="AK1484" s="28">
        <v>5.1181675100000001</v>
      </c>
      <c r="AL1484" s="28">
        <v>3.10305981</v>
      </c>
      <c r="AM1484" s="28">
        <v>3.10305981</v>
      </c>
      <c r="AN1484" s="28">
        <v>0</v>
      </c>
      <c r="AO1484" s="28">
        <v>0</v>
      </c>
      <c r="AP1484" s="28">
        <v>18.658995440000002</v>
      </c>
      <c r="AQ1484" s="28">
        <v>18.658995440000002</v>
      </c>
      <c r="AR1484" s="28">
        <v>0</v>
      </c>
      <c r="AS1484" s="28">
        <v>9.2511283599999992</v>
      </c>
      <c r="AT1484" s="28">
        <v>31.013183609999999</v>
      </c>
      <c r="AU1484" s="28">
        <v>41.547049649999998</v>
      </c>
      <c r="AV1484" s="28">
        <v>22.783344849999999</v>
      </c>
      <c r="AW1484" s="28">
        <v>64.330394499999997</v>
      </c>
      <c r="AX1484" s="28">
        <v>3.3991556600000004</v>
      </c>
      <c r="AY1484" s="28">
        <v>1.4200999999999999</v>
      </c>
      <c r="AZ1484" s="28">
        <v>59.511138840000001</v>
      </c>
    </row>
    <row r="1485" spans="2:52" x14ac:dyDescent="0.25">
      <c r="B1485" s="15" t="s">
        <v>116</v>
      </c>
      <c r="C1485" s="28">
        <v>10.62184957</v>
      </c>
      <c r="D1485" s="28">
        <v>4.2540184400000003</v>
      </c>
      <c r="E1485" s="28">
        <v>1.4656872000000001</v>
      </c>
      <c r="F1485" s="28">
        <v>2.4179808199999999</v>
      </c>
      <c r="G1485" s="28">
        <v>0.37035041999999996</v>
      </c>
      <c r="H1485" s="28">
        <v>6.3678311299999999</v>
      </c>
      <c r="I1485" s="28">
        <v>1.2643234099999998</v>
      </c>
      <c r="J1485" s="28">
        <v>0.75402641000000004</v>
      </c>
      <c r="K1485" s="28">
        <v>4.0600889200000001</v>
      </c>
      <c r="L1485" s="28">
        <v>0.28939239</v>
      </c>
      <c r="M1485" s="28">
        <v>110.75093047</v>
      </c>
      <c r="N1485" s="28">
        <v>110.74335600000001</v>
      </c>
      <c r="O1485" s="28">
        <v>7.5744700000000007E-3</v>
      </c>
      <c r="P1485" s="28">
        <v>0</v>
      </c>
      <c r="Q1485" s="28">
        <v>0</v>
      </c>
      <c r="R1485" s="28">
        <v>121.37278003999999</v>
      </c>
      <c r="S1485" s="28">
        <v>52.5068664</v>
      </c>
      <c r="T1485" s="28">
        <v>0.66263939999999999</v>
      </c>
      <c r="U1485" s="28">
        <v>3.9758096300000001</v>
      </c>
      <c r="V1485" s="28">
        <v>0</v>
      </c>
      <c r="W1485" s="28">
        <v>0.54214380000000006</v>
      </c>
      <c r="X1485" s="28">
        <v>2.95632808</v>
      </c>
      <c r="Y1485" s="28">
        <v>10.998146800000001</v>
      </c>
      <c r="Z1485" s="28">
        <v>1.7380408600000001</v>
      </c>
      <c r="AA1485" s="28">
        <v>73.379974969999992</v>
      </c>
      <c r="AB1485" s="28">
        <v>47.992805070000003</v>
      </c>
      <c r="AC1485" s="28">
        <v>0</v>
      </c>
      <c r="AD1485" s="28">
        <v>0</v>
      </c>
      <c r="AE1485" s="28">
        <v>0</v>
      </c>
      <c r="AF1485" s="28">
        <v>0</v>
      </c>
      <c r="AG1485" s="28">
        <v>0</v>
      </c>
      <c r="AH1485" s="28">
        <v>0</v>
      </c>
      <c r="AI1485" s="28">
        <v>0</v>
      </c>
      <c r="AJ1485" s="28">
        <v>0.24329997</v>
      </c>
      <c r="AK1485" s="28">
        <v>0.24329997</v>
      </c>
      <c r="AL1485" s="28">
        <v>2.7504265099999996</v>
      </c>
      <c r="AM1485" s="28">
        <v>2.7504265099999996</v>
      </c>
      <c r="AN1485" s="28">
        <v>0</v>
      </c>
      <c r="AO1485" s="28">
        <v>0</v>
      </c>
      <c r="AP1485" s="28">
        <v>8.0818957400000002</v>
      </c>
      <c r="AQ1485" s="28">
        <v>8.0818957400000002</v>
      </c>
      <c r="AR1485" s="28">
        <v>0</v>
      </c>
      <c r="AS1485" s="28">
        <v>4.1526128099999999</v>
      </c>
      <c r="AT1485" s="28">
        <v>14.98493506</v>
      </c>
      <c r="AU1485" s="28">
        <v>33.25116998</v>
      </c>
      <c r="AV1485" s="28">
        <v>12.35294766</v>
      </c>
      <c r="AW1485" s="28">
        <v>45.604117639999998</v>
      </c>
      <c r="AX1485" s="28">
        <v>2.4580258000000001</v>
      </c>
      <c r="AY1485" s="28">
        <v>0</v>
      </c>
      <c r="AZ1485" s="28">
        <v>43.146091840000004</v>
      </c>
    </row>
    <row r="1486" spans="2:52" x14ac:dyDescent="0.25">
      <c r="B1486" s="15" t="s">
        <v>1183</v>
      </c>
      <c r="C1486" s="28">
        <v>78.401937989999993</v>
      </c>
      <c r="D1486" s="28">
        <v>46.348249559999992</v>
      </c>
      <c r="E1486" s="28">
        <v>6.7767862300000008</v>
      </c>
      <c r="F1486" s="28">
        <v>38.574406850000003</v>
      </c>
      <c r="G1486" s="28">
        <v>0.99705648000000002</v>
      </c>
      <c r="H1486" s="28">
        <v>32.053688430000001</v>
      </c>
      <c r="I1486" s="28">
        <v>7.2284103099999992</v>
      </c>
      <c r="J1486" s="28">
        <v>2.16532473</v>
      </c>
      <c r="K1486" s="28">
        <v>22.514532039999999</v>
      </c>
      <c r="L1486" s="28">
        <v>0.14542135</v>
      </c>
      <c r="M1486" s="28">
        <v>148.96560640999999</v>
      </c>
      <c r="N1486" s="28">
        <v>147.01117141</v>
      </c>
      <c r="O1486" s="28">
        <v>1.9544349999999999</v>
      </c>
      <c r="P1486" s="28">
        <v>0</v>
      </c>
      <c r="Q1486" s="28">
        <v>0</v>
      </c>
      <c r="R1486" s="28">
        <v>227.36754439999999</v>
      </c>
      <c r="S1486" s="28">
        <v>108.33956752</v>
      </c>
      <c r="T1486" s="28">
        <v>2.5745067400000003</v>
      </c>
      <c r="U1486" s="28">
        <v>12.36898036</v>
      </c>
      <c r="V1486" s="28">
        <v>0</v>
      </c>
      <c r="W1486" s="28">
        <v>0</v>
      </c>
      <c r="X1486" s="28">
        <v>8.8830808999999995</v>
      </c>
      <c r="Y1486" s="28">
        <v>26.710124850000003</v>
      </c>
      <c r="Z1486" s="28">
        <v>2.1179207799999999</v>
      </c>
      <c r="AA1486" s="28">
        <v>160.99418115</v>
      </c>
      <c r="AB1486" s="28">
        <v>66.373363249999997</v>
      </c>
      <c r="AC1486" s="28">
        <v>0</v>
      </c>
      <c r="AD1486" s="28">
        <v>0</v>
      </c>
      <c r="AE1486" s="28">
        <v>0</v>
      </c>
      <c r="AF1486" s="28">
        <v>0</v>
      </c>
      <c r="AG1486" s="28">
        <v>0</v>
      </c>
      <c r="AH1486" s="28">
        <v>0</v>
      </c>
      <c r="AI1486" s="28">
        <v>0</v>
      </c>
      <c r="AJ1486" s="28">
        <v>5.50961078</v>
      </c>
      <c r="AK1486" s="28">
        <v>5.50961078</v>
      </c>
      <c r="AL1486" s="28">
        <v>23.26995016</v>
      </c>
      <c r="AM1486" s="28">
        <v>23.26995016</v>
      </c>
      <c r="AN1486" s="28">
        <v>0</v>
      </c>
      <c r="AO1486" s="28">
        <v>0</v>
      </c>
      <c r="AP1486" s="28">
        <v>9.1459123200000008</v>
      </c>
      <c r="AQ1486" s="28">
        <v>9.1459123200000008</v>
      </c>
      <c r="AR1486" s="28">
        <v>0</v>
      </c>
      <c r="AS1486" s="28">
        <v>6.1924998600000007</v>
      </c>
      <c r="AT1486" s="28">
        <v>38.608362340000006</v>
      </c>
      <c r="AU1486" s="28">
        <v>33.27461169</v>
      </c>
      <c r="AV1486" s="28">
        <v>31.564999610000001</v>
      </c>
      <c r="AW1486" s="28">
        <v>64.839611300000001</v>
      </c>
      <c r="AX1486" s="28">
        <v>14.54206844</v>
      </c>
      <c r="AY1486" s="28">
        <v>2.4711669000000001</v>
      </c>
      <c r="AZ1486" s="28">
        <v>47.82637596</v>
      </c>
    </row>
    <row r="1487" spans="2:52" x14ac:dyDescent="0.25">
      <c r="B1487" s="15" t="s">
        <v>1184</v>
      </c>
      <c r="C1487" s="28">
        <v>33.753014740000005</v>
      </c>
      <c r="D1487" s="28">
        <v>15.158669570000001</v>
      </c>
      <c r="E1487" s="28">
        <v>4.0659036900000007</v>
      </c>
      <c r="F1487" s="28">
        <v>10.166763400000001</v>
      </c>
      <c r="G1487" s="28">
        <v>0.92600247999999996</v>
      </c>
      <c r="H1487" s="28">
        <v>18.59434517</v>
      </c>
      <c r="I1487" s="28">
        <v>3.1961587900000001</v>
      </c>
      <c r="J1487" s="28">
        <v>6.3184825099999999</v>
      </c>
      <c r="K1487" s="28">
        <v>9.076140839999999</v>
      </c>
      <c r="L1487" s="28">
        <v>3.56303E-3</v>
      </c>
      <c r="M1487" s="28">
        <v>132.46867924</v>
      </c>
      <c r="N1487" s="28">
        <v>132.43673100000001</v>
      </c>
      <c r="O1487" s="28">
        <v>3.1948240000000003E-2</v>
      </c>
      <c r="P1487" s="28">
        <v>0</v>
      </c>
      <c r="Q1487" s="28">
        <v>0</v>
      </c>
      <c r="R1487" s="28">
        <v>166.22169398</v>
      </c>
      <c r="S1487" s="28">
        <v>77.143247430000002</v>
      </c>
      <c r="T1487" s="28">
        <v>2.0856887899999998</v>
      </c>
      <c r="U1487" s="28">
        <v>9.972437339999999</v>
      </c>
      <c r="V1487" s="28">
        <v>0.16272367000000001</v>
      </c>
      <c r="W1487" s="28">
        <v>0</v>
      </c>
      <c r="X1487" s="28">
        <v>22.281771379999999</v>
      </c>
      <c r="Y1487" s="28">
        <v>16.728231130000001</v>
      </c>
      <c r="Z1487" s="28">
        <v>0</v>
      </c>
      <c r="AA1487" s="28">
        <v>128.37409974000002</v>
      </c>
      <c r="AB1487" s="28">
        <v>37.847594239999992</v>
      </c>
      <c r="AC1487" s="28">
        <v>0</v>
      </c>
      <c r="AD1487" s="28">
        <v>0</v>
      </c>
      <c r="AE1487" s="28">
        <v>0</v>
      </c>
      <c r="AF1487" s="28">
        <v>0</v>
      </c>
      <c r="AG1487" s="28">
        <v>0</v>
      </c>
      <c r="AH1487" s="28">
        <v>0</v>
      </c>
      <c r="AI1487" s="28">
        <v>0</v>
      </c>
      <c r="AJ1487" s="28">
        <v>0</v>
      </c>
      <c r="AK1487" s="28">
        <v>0</v>
      </c>
      <c r="AL1487" s="28">
        <v>24.242553749999999</v>
      </c>
      <c r="AM1487" s="28">
        <v>24.242553749999999</v>
      </c>
      <c r="AN1487" s="28">
        <v>0</v>
      </c>
      <c r="AO1487" s="28">
        <v>0</v>
      </c>
      <c r="AP1487" s="28">
        <v>0.34143211000000001</v>
      </c>
      <c r="AQ1487" s="28">
        <v>0.34143211000000001</v>
      </c>
      <c r="AR1487" s="28">
        <v>0</v>
      </c>
      <c r="AS1487" s="28">
        <v>0</v>
      </c>
      <c r="AT1487" s="28">
        <v>24.583985859999999</v>
      </c>
      <c r="AU1487" s="28">
        <v>13.263608379999999</v>
      </c>
      <c r="AV1487" s="28">
        <v>27.985970349999999</v>
      </c>
      <c r="AW1487" s="28">
        <v>41.249578729999996</v>
      </c>
      <c r="AX1487" s="28">
        <v>7.1559074999999996</v>
      </c>
      <c r="AY1487" s="28">
        <v>1.7053065900000002</v>
      </c>
      <c r="AZ1487" s="28">
        <v>32.388364639999999</v>
      </c>
    </row>
    <row r="1488" spans="2:52" x14ac:dyDescent="0.25">
      <c r="B1488" s="15" t="s">
        <v>1185</v>
      </c>
      <c r="C1488" s="28">
        <v>23.077641049999997</v>
      </c>
      <c r="D1488" s="28">
        <v>9.6522125799999987</v>
      </c>
      <c r="E1488" s="28">
        <v>3.1898737000000001</v>
      </c>
      <c r="F1488" s="28">
        <v>5.8672650199999996</v>
      </c>
      <c r="G1488" s="28">
        <v>0.59507385999999995</v>
      </c>
      <c r="H1488" s="28">
        <v>13.425428469999998</v>
      </c>
      <c r="I1488" s="28">
        <v>2.7373828499999999</v>
      </c>
      <c r="J1488" s="28">
        <v>3.6915629999999999</v>
      </c>
      <c r="K1488" s="28">
        <v>6.9220791200000003</v>
      </c>
      <c r="L1488" s="28">
        <v>7.4403499999999997E-2</v>
      </c>
      <c r="M1488" s="28">
        <v>81.042351969999999</v>
      </c>
      <c r="N1488" s="28">
        <v>80.853731999999994</v>
      </c>
      <c r="O1488" s="28">
        <v>0.18861997</v>
      </c>
      <c r="P1488" s="28">
        <v>0</v>
      </c>
      <c r="Q1488" s="28">
        <v>0</v>
      </c>
      <c r="R1488" s="28">
        <v>104.11999302</v>
      </c>
      <c r="S1488" s="28">
        <v>45.283571880000004</v>
      </c>
      <c r="T1488" s="28">
        <v>1.3574393999999999</v>
      </c>
      <c r="U1488" s="28">
        <v>4.6581204000000005</v>
      </c>
      <c r="V1488" s="28">
        <v>0</v>
      </c>
      <c r="W1488" s="28">
        <v>0</v>
      </c>
      <c r="X1488" s="28">
        <v>3.0651741000000001</v>
      </c>
      <c r="Y1488" s="28">
        <v>17.472978309999998</v>
      </c>
      <c r="Z1488" s="28">
        <v>0.35082177000000003</v>
      </c>
      <c r="AA1488" s="28">
        <v>72.188105859999993</v>
      </c>
      <c r="AB1488" s="28">
        <v>31.931887159999999</v>
      </c>
      <c r="AC1488" s="28">
        <v>0</v>
      </c>
      <c r="AD1488" s="28">
        <v>0</v>
      </c>
      <c r="AE1488" s="28">
        <v>0</v>
      </c>
      <c r="AF1488" s="28">
        <v>0</v>
      </c>
      <c r="AG1488" s="28">
        <v>0</v>
      </c>
      <c r="AH1488" s="28">
        <v>0</v>
      </c>
      <c r="AI1488" s="28">
        <v>0</v>
      </c>
      <c r="AJ1488" s="28">
        <v>0</v>
      </c>
      <c r="AK1488" s="28">
        <v>0</v>
      </c>
      <c r="AL1488" s="28">
        <v>5.5291938099999998</v>
      </c>
      <c r="AM1488" s="28">
        <v>5.5291938099999998</v>
      </c>
      <c r="AN1488" s="28">
        <v>0</v>
      </c>
      <c r="AO1488" s="28">
        <v>0</v>
      </c>
      <c r="AP1488" s="28">
        <v>1.1661595600000001</v>
      </c>
      <c r="AQ1488" s="28">
        <v>1.1661595600000001</v>
      </c>
      <c r="AR1488" s="28">
        <v>0</v>
      </c>
      <c r="AS1488" s="28">
        <v>7.6104724800000003</v>
      </c>
      <c r="AT1488" s="28">
        <v>14.30582585</v>
      </c>
      <c r="AU1488" s="28">
        <v>17.626061309999997</v>
      </c>
      <c r="AV1488" s="28">
        <v>21.056742420000003</v>
      </c>
      <c r="AW1488" s="28">
        <v>38.682803729999996</v>
      </c>
      <c r="AX1488" s="28">
        <v>2.66196133</v>
      </c>
      <c r="AY1488" s="28">
        <v>8.7894913500000005</v>
      </c>
      <c r="AZ1488" s="28">
        <v>27.231351050000001</v>
      </c>
    </row>
    <row r="1489" spans="2:52" x14ac:dyDescent="0.25">
      <c r="B1489" s="15" t="s">
        <v>1186</v>
      </c>
      <c r="C1489" s="28">
        <v>63.221162870000008</v>
      </c>
      <c r="D1489" s="28">
        <v>12.553006470000001</v>
      </c>
      <c r="E1489" s="28">
        <v>4.0075376500000006</v>
      </c>
      <c r="F1489" s="28">
        <v>7.2850859200000002</v>
      </c>
      <c r="G1489" s="28">
        <v>1.2603829</v>
      </c>
      <c r="H1489" s="28">
        <v>50.668156400000008</v>
      </c>
      <c r="I1489" s="28">
        <v>5.2169192799999999</v>
      </c>
      <c r="J1489" s="28">
        <v>3.91193656</v>
      </c>
      <c r="K1489" s="28">
        <v>40.590087780000005</v>
      </c>
      <c r="L1489" s="28">
        <v>0.94921277999999998</v>
      </c>
      <c r="M1489" s="28">
        <v>203.09576100999999</v>
      </c>
      <c r="N1489" s="28">
        <v>203.048148</v>
      </c>
      <c r="O1489" s="28">
        <v>4.7613010000000004E-2</v>
      </c>
      <c r="P1489" s="28">
        <v>0</v>
      </c>
      <c r="Q1489" s="28">
        <v>0</v>
      </c>
      <c r="R1489" s="28">
        <v>266.31692387999999</v>
      </c>
      <c r="S1489" s="28">
        <v>79.478069489999996</v>
      </c>
      <c r="T1489" s="28">
        <v>1.8726678000000001</v>
      </c>
      <c r="U1489" s="28">
        <v>15.777813800000001</v>
      </c>
      <c r="V1489" s="28">
        <v>0</v>
      </c>
      <c r="W1489" s="28">
        <v>0</v>
      </c>
      <c r="X1489" s="28">
        <v>4.9452942699999998</v>
      </c>
      <c r="Y1489" s="28">
        <v>41.384488759999996</v>
      </c>
      <c r="Z1489" s="28">
        <v>6.2818239599999997</v>
      </c>
      <c r="AA1489" s="28">
        <v>149.74015807999999</v>
      </c>
      <c r="AB1489" s="28">
        <v>116.57676580000002</v>
      </c>
      <c r="AC1489" s="28">
        <v>0</v>
      </c>
      <c r="AD1489" s="28">
        <v>0</v>
      </c>
      <c r="AE1489" s="28">
        <v>0</v>
      </c>
      <c r="AF1489" s="28">
        <v>0</v>
      </c>
      <c r="AG1489" s="28">
        <v>0</v>
      </c>
      <c r="AH1489" s="28">
        <v>0</v>
      </c>
      <c r="AI1489" s="28">
        <v>0</v>
      </c>
      <c r="AJ1489" s="28">
        <v>0</v>
      </c>
      <c r="AK1489" s="28">
        <v>0</v>
      </c>
      <c r="AL1489" s="28">
        <v>29.415201490000001</v>
      </c>
      <c r="AM1489" s="28">
        <v>29.415201490000001</v>
      </c>
      <c r="AN1489" s="28">
        <v>0</v>
      </c>
      <c r="AO1489" s="28">
        <v>0</v>
      </c>
      <c r="AP1489" s="28">
        <v>14.703987250000001</v>
      </c>
      <c r="AQ1489" s="28">
        <v>14.703987250000001</v>
      </c>
      <c r="AR1489" s="28">
        <v>0</v>
      </c>
      <c r="AS1489" s="28">
        <v>0</v>
      </c>
      <c r="AT1489" s="28">
        <v>44.119188740000006</v>
      </c>
      <c r="AU1489" s="28">
        <v>72.457577060000006</v>
      </c>
      <c r="AV1489" s="28">
        <v>57.276470880000005</v>
      </c>
      <c r="AW1489" s="28">
        <v>129.73404794000001</v>
      </c>
      <c r="AX1489" s="28">
        <v>1.48258249</v>
      </c>
      <c r="AY1489" s="28">
        <v>0</v>
      </c>
      <c r="AZ1489" s="28">
        <v>128.25146545000001</v>
      </c>
    </row>
    <row r="1490" spans="2:52" x14ac:dyDescent="0.25">
      <c r="B1490" s="15" t="s">
        <v>1187</v>
      </c>
      <c r="C1490" s="28">
        <v>32.184707320000001</v>
      </c>
      <c r="D1490" s="28">
        <v>5.8385119399999992</v>
      </c>
      <c r="E1490" s="28">
        <v>2.1388950499999999</v>
      </c>
      <c r="F1490" s="28">
        <v>3.10355465</v>
      </c>
      <c r="G1490" s="28">
        <v>0.59606223999999997</v>
      </c>
      <c r="H1490" s="28">
        <v>26.346195380000001</v>
      </c>
      <c r="I1490" s="28">
        <v>1.87778073</v>
      </c>
      <c r="J1490" s="28">
        <v>9.9280369999999998</v>
      </c>
      <c r="K1490" s="28">
        <v>13.654127050000001</v>
      </c>
      <c r="L1490" s="28">
        <v>0.8862506</v>
      </c>
      <c r="M1490" s="28">
        <v>95.022023860000004</v>
      </c>
      <c r="N1490" s="28">
        <v>95.012270999999998</v>
      </c>
      <c r="O1490" s="28">
        <v>9.7528600000000003E-3</v>
      </c>
      <c r="P1490" s="28">
        <v>0</v>
      </c>
      <c r="Q1490" s="28">
        <v>0</v>
      </c>
      <c r="R1490" s="28">
        <v>127.20673118000001</v>
      </c>
      <c r="S1490" s="28">
        <v>59.096567749999998</v>
      </c>
      <c r="T1490" s="28">
        <v>0.93286964000000006</v>
      </c>
      <c r="U1490" s="28">
        <v>11.08972676</v>
      </c>
      <c r="V1490" s="28">
        <v>0</v>
      </c>
      <c r="W1490" s="28">
        <v>0</v>
      </c>
      <c r="X1490" s="28">
        <v>3.64854653</v>
      </c>
      <c r="Y1490" s="28">
        <v>10.042944859999999</v>
      </c>
      <c r="Z1490" s="28">
        <v>0</v>
      </c>
      <c r="AA1490" s="28">
        <v>84.810655540000013</v>
      </c>
      <c r="AB1490" s="28">
        <v>42.396075639999999</v>
      </c>
      <c r="AC1490" s="28">
        <v>0</v>
      </c>
      <c r="AD1490" s="28">
        <v>0</v>
      </c>
      <c r="AE1490" s="28">
        <v>0</v>
      </c>
      <c r="AF1490" s="28">
        <v>0</v>
      </c>
      <c r="AG1490" s="28">
        <v>8.1</v>
      </c>
      <c r="AH1490" s="28">
        <v>8.1</v>
      </c>
      <c r="AI1490" s="28">
        <v>0</v>
      </c>
      <c r="AJ1490" s="28">
        <v>1.4716108300000001</v>
      </c>
      <c r="AK1490" s="28">
        <v>9.5716108300000009</v>
      </c>
      <c r="AL1490" s="28">
        <v>7.3672572800000005</v>
      </c>
      <c r="AM1490" s="28">
        <v>7.3672572800000005</v>
      </c>
      <c r="AN1490" s="28">
        <v>0</v>
      </c>
      <c r="AO1490" s="28">
        <v>0</v>
      </c>
      <c r="AP1490" s="28">
        <v>2.21956394</v>
      </c>
      <c r="AQ1490" s="28">
        <v>2.21956394</v>
      </c>
      <c r="AR1490" s="28">
        <v>0</v>
      </c>
      <c r="AS1490" s="28">
        <v>0</v>
      </c>
      <c r="AT1490" s="28">
        <v>9.5868212200000009</v>
      </c>
      <c r="AU1490" s="28">
        <v>42.380865249999999</v>
      </c>
      <c r="AV1490" s="28">
        <v>22.149992709999999</v>
      </c>
      <c r="AW1490" s="28">
        <v>64.530857960000006</v>
      </c>
      <c r="AX1490" s="28">
        <v>5.7293619799999993</v>
      </c>
      <c r="AY1490" s="28">
        <v>22.341086059999999</v>
      </c>
      <c r="AZ1490" s="28">
        <v>36.460409920000004</v>
      </c>
    </row>
    <row r="1491" spans="2:52" x14ac:dyDescent="0.25">
      <c r="B1491" s="15" t="s">
        <v>1188</v>
      </c>
      <c r="C1491" s="28">
        <v>87.006121719999996</v>
      </c>
      <c r="D1491" s="28">
        <v>29.875466449999998</v>
      </c>
      <c r="E1491" s="28">
        <v>7.2377391700000002</v>
      </c>
      <c r="F1491" s="28">
        <v>21.438130190000003</v>
      </c>
      <c r="G1491" s="28">
        <v>1.1995970900000001</v>
      </c>
      <c r="H1491" s="28">
        <v>57.130655269999998</v>
      </c>
      <c r="I1491" s="28">
        <v>7.7731876699999995</v>
      </c>
      <c r="J1491" s="28">
        <v>7.5708104800000005</v>
      </c>
      <c r="K1491" s="28">
        <v>41.261088439999995</v>
      </c>
      <c r="L1491" s="28">
        <v>0.52556868000000001</v>
      </c>
      <c r="M1491" s="28">
        <v>136.52288515000001</v>
      </c>
      <c r="N1491" s="28">
        <v>136.16211699999999</v>
      </c>
      <c r="O1491" s="28">
        <v>0.10310724</v>
      </c>
      <c r="P1491" s="28">
        <v>0.25766091000000002</v>
      </c>
      <c r="Q1491" s="28">
        <v>0</v>
      </c>
      <c r="R1491" s="28">
        <v>223.52900687000002</v>
      </c>
      <c r="S1491" s="28">
        <v>93.989884840000002</v>
      </c>
      <c r="T1491" s="28">
        <v>3.1417914700000003</v>
      </c>
      <c r="U1491" s="28">
        <v>14.63857958</v>
      </c>
      <c r="V1491" s="28">
        <v>0</v>
      </c>
      <c r="W1491" s="28">
        <v>0</v>
      </c>
      <c r="X1491" s="28">
        <v>11.521527650000001</v>
      </c>
      <c r="Y1491" s="28">
        <v>41.028892040000002</v>
      </c>
      <c r="Z1491" s="28">
        <v>3.24606116</v>
      </c>
      <c r="AA1491" s="28">
        <v>167.56673674000001</v>
      </c>
      <c r="AB1491" s="28">
        <v>55.96227013</v>
      </c>
      <c r="AC1491" s="28">
        <v>0</v>
      </c>
      <c r="AD1491" s="28">
        <v>0</v>
      </c>
      <c r="AE1491" s="28">
        <v>0</v>
      </c>
      <c r="AF1491" s="28">
        <v>0</v>
      </c>
      <c r="AG1491" s="28">
        <v>0</v>
      </c>
      <c r="AH1491" s="28">
        <v>0</v>
      </c>
      <c r="AI1491" s="28">
        <v>0</v>
      </c>
      <c r="AJ1491" s="28">
        <v>6.5303900700000002</v>
      </c>
      <c r="AK1491" s="28">
        <v>6.5303900700000002</v>
      </c>
      <c r="AL1491" s="28">
        <v>21.7837672</v>
      </c>
      <c r="AM1491" s="28">
        <v>21.7837672</v>
      </c>
      <c r="AN1491" s="28">
        <v>0</v>
      </c>
      <c r="AO1491" s="28">
        <v>0</v>
      </c>
      <c r="AP1491" s="28">
        <v>9.9777456400000002</v>
      </c>
      <c r="AQ1491" s="28">
        <v>9.9777456400000002</v>
      </c>
      <c r="AR1491" s="28">
        <v>0</v>
      </c>
      <c r="AS1491" s="28">
        <v>4.3198808499999997</v>
      </c>
      <c r="AT1491" s="28">
        <v>36.081393689999999</v>
      </c>
      <c r="AU1491" s="28">
        <v>26.411266510000001</v>
      </c>
      <c r="AV1491" s="28">
        <v>54.667291990000002</v>
      </c>
      <c r="AW1491" s="28">
        <v>81.0785585</v>
      </c>
      <c r="AX1491" s="28">
        <v>5.6129316200000003</v>
      </c>
      <c r="AY1491" s="28">
        <v>8.2580200999999995</v>
      </c>
      <c r="AZ1491" s="28">
        <v>67.207606780000006</v>
      </c>
    </row>
    <row r="1492" spans="2:52" x14ac:dyDescent="0.25">
      <c r="B1492" s="15" t="s">
        <v>1189</v>
      </c>
      <c r="C1492" s="28">
        <v>10.268553460000001</v>
      </c>
      <c r="D1492" s="28">
        <v>4.0035832000000005</v>
      </c>
      <c r="E1492" s="28">
        <v>1.8306975899999998</v>
      </c>
      <c r="F1492" s="28">
        <v>1.6609228700000001</v>
      </c>
      <c r="G1492" s="28">
        <v>0.51196273999999997</v>
      </c>
      <c r="H1492" s="28">
        <v>6.2649702600000001</v>
      </c>
      <c r="I1492" s="28">
        <v>1.0702614799999999</v>
      </c>
      <c r="J1492" s="28">
        <v>0.99975594999999995</v>
      </c>
      <c r="K1492" s="28">
        <v>3.54984755</v>
      </c>
      <c r="L1492" s="28">
        <v>0.64510528</v>
      </c>
      <c r="M1492" s="28">
        <v>140.58110400000001</v>
      </c>
      <c r="N1492" s="28">
        <v>140.58110400000001</v>
      </c>
      <c r="O1492" s="28">
        <v>0</v>
      </c>
      <c r="P1492" s="28">
        <v>0</v>
      </c>
      <c r="Q1492" s="28">
        <v>0</v>
      </c>
      <c r="R1492" s="28">
        <v>150.84965746</v>
      </c>
      <c r="S1492" s="28">
        <v>86.430648819999988</v>
      </c>
      <c r="T1492" s="28">
        <v>0.75611689000000004</v>
      </c>
      <c r="U1492" s="28">
        <v>8.8343085399999985</v>
      </c>
      <c r="V1492" s="28">
        <v>0</v>
      </c>
      <c r="W1492" s="28">
        <v>0</v>
      </c>
      <c r="X1492" s="28">
        <v>2.2459607599999996</v>
      </c>
      <c r="Y1492" s="28">
        <v>16.703039919999998</v>
      </c>
      <c r="Z1492" s="28">
        <v>0</v>
      </c>
      <c r="AA1492" s="28">
        <v>114.97007493000001</v>
      </c>
      <c r="AB1492" s="28">
        <v>35.87958253</v>
      </c>
      <c r="AC1492" s="28">
        <v>0</v>
      </c>
      <c r="AD1492" s="28">
        <v>0</v>
      </c>
      <c r="AE1492" s="28">
        <v>0</v>
      </c>
      <c r="AF1492" s="28">
        <v>0</v>
      </c>
      <c r="AG1492" s="28">
        <v>0</v>
      </c>
      <c r="AH1492" s="28">
        <v>0</v>
      </c>
      <c r="AI1492" s="28">
        <v>0</v>
      </c>
      <c r="AJ1492" s="28">
        <v>0</v>
      </c>
      <c r="AK1492" s="28">
        <v>0</v>
      </c>
      <c r="AL1492" s="28">
        <v>16.26162351</v>
      </c>
      <c r="AM1492" s="28">
        <v>16.26162351</v>
      </c>
      <c r="AN1492" s="28">
        <v>0</v>
      </c>
      <c r="AO1492" s="28">
        <v>0</v>
      </c>
      <c r="AP1492" s="28">
        <v>6.1887823700000002</v>
      </c>
      <c r="AQ1492" s="28">
        <v>6.1887823700000002</v>
      </c>
      <c r="AR1492" s="28">
        <v>0</v>
      </c>
      <c r="AS1492" s="28">
        <v>0.63156484999999996</v>
      </c>
      <c r="AT1492" s="28">
        <v>23.081970730000002</v>
      </c>
      <c r="AU1492" s="28">
        <v>12.797611799999999</v>
      </c>
      <c r="AV1492" s="28">
        <v>39.903104999999996</v>
      </c>
      <c r="AW1492" s="28">
        <v>52.700716800000002</v>
      </c>
      <c r="AX1492" s="28">
        <v>0.93667489999999998</v>
      </c>
      <c r="AY1492" s="28">
        <v>0</v>
      </c>
      <c r="AZ1492" s="28">
        <v>51.764041899999995</v>
      </c>
    </row>
    <row r="1493" spans="2:52" x14ac:dyDescent="0.25">
      <c r="B1493" s="15" t="s">
        <v>1190</v>
      </c>
      <c r="C1493" s="28">
        <v>37.043609170000003</v>
      </c>
      <c r="D1493" s="28">
        <v>9.6589177100000008</v>
      </c>
      <c r="E1493" s="28">
        <v>4.1395329400000005</v>
      </c>
      <c r="F1493" s="28">
        <v>4.4119297199999998</v>
      </c>
      <c r="G1493" s="28">
        <v>1.10745505</v>
      </c>
      <c r="H1493" s="28">
        <v>27.384691460000003</v>
      </c>
      <c r="I1493" s="28">
        <v>2.1097299500000002</v>
      </c>
      <c r="J1493" s="28">
        <v>2.46204833</v>
      </c>
      <c r="K1493" s="28">
        <v>22.006073489999999</v>
      </c>
      <c r="L1493" s="28">
        <v>0.80683969</v>
      </c>
      <c r="M1493" s="28">
        <v>179.49307650999998</v>
      </c>
      <c r="N1493" s="28">
        <v>175.79928128999998</v>
      </c>
      <c r="O1493" s="28">
        <v>1.3795219999999999E-2</v>
      </c>
      <c r="P1493" s="28">
        <v>3.68</v>
      </c>
      <c r="Q1493" s="28">
        <v>0</v>
      </c>
      <c r="R1493" s="28">
        <v>216.53668568000001</v>
      </c>
      <c r="S1493" s="28">
        <v>107.28268195999999</v>
      </c>
      <c r="T1493" s="28">
        <v>2.0893433200000002</v>
      </c>
      <c r="U1493" s="28">
        <v>7.8508963200000004</v>
      </c>
      <c r="V1493" s="28">
        <v>0</v>
      </c>
      <c r="W1493" s="28">
        <v>0</v>
      </c>
      <c r="X1493" s="28">
        <v>18.718146390000001</v>
      </c>
      <c r="Y1493" s="28">
        <v>30.172986300000002</v>
      </c>
      <c r="Z1493" s="28">
        <v>0</v>
      </c>
      <c r="AA1493" s="28">
        <v>166.11405429000001</v>
      </c>
      <c r="AB1493" s="28">
        <v>50.422631389999999</v>
      </c>
      <c r="AC1493" s="28">
        <v>0</v>
      </c>
      <c r="AD1493" s="28">
        <v>0</v>
      </c>
      <c r="AE1493" s="28">
        <v>0</v>
      </c>
      <c r="AF1493" s="28">
        <v>0</v>
      </c>
      <c r="AG1493" s="28">
        <v>0</v>
      </c>
      <c r="AH1493" s="28">
        <v>0</v>
      </c>
      <c r="AI1493" s="28">
        <v>0</v>
      </c>
      <c r="AJ1493" s="28">
        <v>0</v>
      </c>
      <c r="AK1493" s="28">
        <v>0</v>
      </c>
      <c r="AL1493" s="28">
        <v>13.52563784</v>
      </c>
      <c r="AM1493" s="28">
        <v>13.52563784</v>
      </c>
      <c r="AN1493" s="28">
        <v>0</v>
      </c>
      <c r="AO1493" s="28">
        <v>0</v>
      </c>
      <c r="AP1493" s="28">
        <v>3.96365832</v>
      </c>
      <c r="AQ1493" s="28">
        <v>3.96365832</v>
      </c>
      <c r="AR1493" s="28">
        <v>0</v>
      </c>
      <c r="AS1493" s="28">
        <v>7.4714765599999993</v>
      </c>
      <c r="AT1493" s="28">
        <v>24.960772719999998</v>
      </c>
      <c r="AU1493" s="28">
        <v>25.461858670000002</v>
      </c>
      <c r="AV1493" s="28">
        <v>34.655930729999994</v>
      </c>
      <c r="AW1493" s="28">
        <v>60.117789399999999</v>
      </c>
      <c r="AX1493" s="28">
        <v>10.191152619999999</v>
      </c>
      <c r="AY1493" s="28">
        <v>3.4884929900000001</v>
      </c>
      <c r="AZ1493" s="28">
        <v>46.438143789999998</v>
      </c>
    </row>
    <row r="1494" spans="2:52" x14ac:dyDescent="0.25">
      <c r="B1494" s="25" t="s">
        <v>1582</v>
      </c>
      <c r="C1494" s="26">
        <f t="shared" ref="C1494:AZ1494" si="92">SUM(C1483:C1493)</f>
        <v>429.97018045999999</v>
      </c>
      <c r="D1494" s="26">
        <f t="shared" si="92"/>
        <v>163.82925465</v>
      </c>
      <c r="E1494" s="26">
        <f t="shared" si="92"/>
        <v>45.032826969999995</v>
      </c>
      <c r="F1494" s="26">
        <f t="shared" si="92"/>
        <v>109.11351748000001</v>
      </c>
      <c r="G1494" s="26">
        <f t="shared" si="92"/>
        <v>9.6829102000000002</v>
      </c>
      <c r="H1494" s="26">
        <f t="shared" si="92"/>
        <v>266.14092581000006</v>
      </c>
      <c r="I1494" s="26">
        <f t="shared" si="92"/>
        <v>39.661292639999999</v>
      </c>
      <c r="J1494" s="26">
        <f t="shared" si="92"/>
        <v>44.334071120000004</v>
      </c>
      <c r="K1494" s="26">
        <f t="shared" si="92"/>
        <v>176.59597410000001</v>
      </c>
      <c r="L1494" s="26">
        <f t="shared" si="92"/>
        <v>5.5495879500000003</v>
      </c>
      <c r="M1494" s="26">
        <f t="shared" si="92"/>
        <v>1571.5292425400003</v>
      </c>
      <c r="N1494" s="26">
        <f t="shared" si="92"/>
        <v>1565.1930557000001</v>
      </c>
      <c r="O1494" s="26">
        <f t="shared" si="92"/>
        <v>2.3985259299999999</v>
      </c>
      <c r="P1494" s="26">
        <f t="shared" si="92"/>
        <v>3.93766091</v>
      </c>
      <c r="Q1494" s="26">
        <f t="shared" si="92"/>
        <v>0</v>
      </c>
      <c r="R1494" s="26">
        <f t="shared" si="92"/>
        <v>2001.4994230000002</v>
      </c>
      <c r="S1494" s="26">
        <f t="shared" si="92"/>
        <v>890.70754936999992</v>
      </c>
      <c r="T1494" s="26">
        <f t="shared" si="92"/>
        <v>19.820085290000002</v>
      </c>
      <c r="U1494" s="26">
        <f t="shared" si="92"/>
        <v>110.54824413</v>
      </c>
      <c r="V1494" s="26">
        <f t="shared" si="92"/>
        <v>0.16272367000000001</v>
      </c>
      <c r="W1494" s="26">
        <f t="shared" si="92"/>
        <v>0.54214380000000006</v>
      </c>
      <c r="X1494" s="26">
        <f t="shared" si="92"/>
        <v>92.312821479999997</v>
      </c>
      <c r="Y1494" s="26">
        <f t="shared" si="92"/>
        <v>256.50877759000002</v>
      </c>
      <c r="Z1494" s="26">
        <f t="shared" si="92"/>
        <v>19.541283549999999</v>
      </c>
      <c r="AA1494" s="26">
        <f t="shared" si="92"/>
        <v>1390.1436288799998</v>
      </c>
      <c r="AB1494" s="26">
        <f t="shared" si="92"/>
        <v>611.35579411999993</v>
      </c>
      <c r="AC1494" s="26">
        <f t="shared" si="92"/>
        <v>0</v>
      </c>
      <c r="AD1494" s="26">
        <f t="shared" si="92"/>
        <v>0</v>
      </c>
      <c r="AE1494" s="26">
        <f t="shared" si="92"/>
        <v>0</v>
      </c>
      <c r="AF1494" s="26">
        <f t="shared" si="92"/>
        <v>0</v>
      </c>
      <c r="AG1494" s="26">
        <f t="shared" si="92"/>
        <v>8.1</v>
      </c>
      <c r="AH1494" s="26">
        <f t="shared" si="92"/>
        <v>8.1</v>
      </c>
      <c r="AI1494" s="26">
        <f t="shared" si="92"/>
        <v>0</v>
      </c>
      <c r="AJ1494" s="26">
        <f t="shared" si="92"/>
        <v>19.295582879999998</v>
      </c>
      <c r="AK1494" s="26">
        <f t="shared" si="92"/>
        <v>27.395582879999999</v>
      </c>
      <c r="AL1494" s="26">
        <f t="shared" si="92"/>
        <v>161.10461341999999</v>
      </c>
      <c r="AM1494" s="26">
        <f t="shared" si="92"/>
        <v>161.10461341999999</v>
      </c>
      <c r="AN1494" s="26">
        <f t="shared" si="92"/>
        <v>0</v>
      </c>
      <c r="AO1494" s="26">
        <f t="shared" si="92"/>
        <v>0</v>
      </c>
      <c r="AP1494" s="26">
        <f t="shared" si="92"/>
        <v>78.460640369999993</v>
      </c>
      <c r="AQ1494" s="26">
        <f t="shared" si="92"/>
        <v>78.460640369999993</v>
      </c>
      <c r="AR1494" s="26">
        <f t="shared" si="92"/>
        <v>0</v>
      </c>
      <c r="AS1494" s="26">
        <f t="shared" si="92"/>
        <v>41.049359949999996</v>
      </c>
      <c r="AT1494" s="26">
        <f t="shared" si="92"/>
        <v>280.61461373999998</v>
      </c>
      <c r="AU1494" s="26">
        <f t="shared" si="92"/>
        <v>358.13676326000001</v>
      </c>
      <c r="AV1494" s="26">
        <f t="shared" si="92"/>
        <v>377.17235146999997</v>
      </c>
      <c r="AW1494" s="26">
        <f t="shared" si="92"/>
        <v>735.30911473000003</v>
      </c>
      <c r="AX1494" s="26">
        <f t="shared" si="92"/>
        <v>58.395588679999989</v>
      </c>
      <c r="AY1494" s="26">
        <f t="shared" si="92"/>
        <v>50.977014659999995</v>
      </c>
      <c r="AZ1494" s="26">
        <f t="shared" si="92"/>
        <v>625.93651139000019</v>
      </c>
    </row>
    <row r="1495" spans="2:52" x14ac:dyDescent="0.25"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</row>
    <row r="1496" spans="2:52" x14ac:dyDescent="0.25">
      <c r="B1496" s="14" t="s">
        <v>1151</v>
      </c>
    </row>
    <row r="1497" spans="2:52" x14ac:dyDescent="0.25">
      <c r="B1497" s="15" t="s">
        <v>1162</v>
      </c>
      <c r="C1497" s="28">
        <v>19.180199959999999</v>
      </c>
      <c r="D1497" s="28">
        <v>8.3384768000000005</v>
      </c>
      <c r="E1497" s="28">
        <v>4.6862300000000001</v>
      </c>
      <c r="F1497" s="28">
        <v>3.0109086199999999</v>
      </c>
      <c r="G1497" s="28">
        <v>0.64133818000000009</v>
      </c>
      <c r="H1497" s="28">
        <v>10.841723160000001</v>
      </c>
      <c r="I1497" s="28">
        <v>1.88680073</v>
      </c>
      <c r="J1497" s="28">
        <v>2.3504336000000001</v>
      </c>
      <c r="K1497" s="28">
        <v>5.69384113</v>
      </c>
      <c r="L1497" s="28">
        <v>0.91064769999999995</v>
      </c>
      <c r="M1497" s="28">
        <v>123.58669111</v>
      </c>
      <c r="N1497" s="28">
        <v>122.568084</v>
      </c>
      <c r="O1497" s="28">
        <v>1.860711E-2</v>
      </c>
      <c r="P1497" s="28">
        <v>0</v>
      </c>
      <c r="Q1497" s="28">
        <v>1</v>
      </c>
      <c r="R1497" s="28">
        <v>142.76689106999999</v>
      </c>
      <c r="S1497" s="28">
        <v>74.733707390000006</v>
      </c>
      <c r="T1497" s="28">
        <v>2.28773567</v>
      </c>
      <c r="U1497" s="28">
        <v>8.8280874499999999</v>
      </c>
      <c r="V1497" s="28">
        <v>0</v>
      </c>
      <c r="W1497" s="28">
        <v>0</v>
      </c>
      <c r="X1497" s="28">
        <v>2.9208251199999999</v>
      </c>
      <c r="Y1497" s="28">
        <v>14.45980494</v>
      </c>
      <c r="Z1497" s="28">
        <v>1.5325751699999999</v>
      </c>
      <c r="AA1497" s="28">
        <v>104.76273574000001</v>
      </c>
      <c r="AB1497" s="28">
        <v>38.004155329999996</v>
      </c>
      <c r="AC1497" s="28">
        <v>0</v>
      </c>
      <c r="AD1497" s="28">
        <v>0</v>
      </c>
      <c r="AE1497" s="28">
        <v>0</v>
      </c>
      <c r="AF1497" s="28">
        <v>0</v>
      </c>
      <c r="AG1497" s="28">
        <v>0</v>
      </c>
      <c r="AH1497" s="28">
        <v>0</v>
      </c>
      <c r="AI1497" s="28">
        <v>0</v>
      </c>
      <c r="AJ1497" s="28">
        <v>14.061120220000001</v>
      </c>
      <c r="AK1497" s="28">
        <v>14.061120220000001</v>
      </c>
      <c r="AL1497" s="28">
        <v>6.08755413</v>
      </c>
      <c r="AM1497" s="28">
        <v>6.08755413</v>
      </c>
      <c r="AN1497" s="28">
        <v>0</v>
      </c>
      <c r="AO1497" s="28">
        <v>0</v>
      </c>
      <c r="AP1497" s="28">
        <v>7.2806234400000003</v>
      </c>
      <c r="AQ1497" s="28">
        <v>7.2806234400000003</v>
      </c>
      <c r="AR1497" s="28">
        <v>0</v>
      </c>
      <c r="AS1497" s="28">
        <v>21.732813239999999</v>
      </c>
      <c r="AT1497" s="28">
        <v>35.100990809999999</v>
      </c>
      <c r="AU1497" s="28">
        <v>16.96428474</v>
      </c>
      <c r="AV1497" s="28">
        <v>35.363843730000006</v>
      </c>
      <c r="AW1497" s="28">
        <v>52.328128469999996</v>
      </c>
      <c r="AX1497" s="28">
        <v>6.7537571800000009</v>
      </c>
      <c r="AY1497" s="28">
        <v>4.61936809</v>
      </c>
      <c r="AZ1497" s="28">
        <v>40.955003199999993</v>
      </c>
    </row>
    <row r="1498" spans="2:52" x14ac:dyDescent="0.25">
      <c r="B1498" s="15" t="s">
        <v>1166</v>
      </c>
      <c r="C1498" s="28">
        <v>14.293110629999999</v>
      </c>
      <c r="D1498" s="28">
        <v>9.1156178999999984</v>
      </c>
      <c r="E1498" s="28">
        <v>5.397485109999999</v>
      </c>
      <c r="F1498" s="28">
        <v>3.4749392799999996</v>
      </c>
      <c r="G1498" s="28">
        <v>0.24319351</v>
      </c>
      <c r="H1498" s="28">
        <v>5.1774927299999991</v>
      </c>
      <c r="I1498" s="28">
        <v>1.7598762800000001</v>
      </c>
      <c r="J1498" s="28">
        <v>2.1927576900000001</v>
      </c>
      <c r="K1498" s="28">
        <v>0.94500055000000005</v>
      </c>
      <c r="L1498" s="28">
        <v>0.27985821</v>
      </c>
      <c r="M1498" s="28">
        <v>65.428752259999996</v>
      </c>
      <c r="N1498" s="28">
        <v>65.418473579999997</v>
      </c>
      <c r="O1498" s="28">
        <v>1.027868E-2</v>
      </c>
      <c r="P1498" s="28">
        <v>0</v>
      </c>
      <c r="Q1498" s="28">
        <v>0</v>
      </c>
      <c r="R1498" s="28">
        <v>79.721862889999997</v>
      </c>
      <c r="S1498" s="28">
        <v>34.136655310000002</v>
      </c>
      <c r="T1498" s="28">
        <v>1.3475941</v>
      </c>
      <c r="U1498" s="28">
        <v>5.3613920799999999</v>
      </c>
      <c r="V1498" s="28">
        <v>0.66707083</v>
      </c>
      <c r="W1498" s="28">
        <v>5.5279949999999994E-2</v>
      </c>
      <c r="X1498" s="28">
        <v>3.7895803699999999</v>
      </c>
      <c r="Y1498" s="28">
        <v>10.036444560000001</v>
      </c>
      <c r="Z1498" s="28">
        <v>0.75126550999999997</v>
      </c>
      <c r="AA1498" s="28">
        <v>56.145282710000004</v>
      </c>
      <c r="AB1498" s="28">
        <v>23.576580180000001</v>
      </c>
      <c r="AC1498" s="28">
        <v>0</v>
      </c>
      <c r="AD1498" s="28">
        <v>0</v>
      </c>
      <c r="AE1498" s="28">
        <v>0</v>
      </c>
      <c r="AF1498" s="28">
        <v>0</v>
      </c>
      <c r="AG1498" s="28">
        <v>14.357699999999999</v>
      </c>
      <c r="AH1498" s="28">
        <v>14.357699999999999</v>
      </c>
      <c r="AI1498" s="28">
        <v>0</v>
      </c>
      <c r="AJ1498" s="28">
        <v>0.18588499</v>
      </c>
      <c r="AK1498" s="28">
        <v>14.543584989999999</v>
      </c>
      <c r="AL1498" s="28">
        <v>18.435669659999999</v>
      </c>
      <c r="AM1498" s="28">
        <v>18.435669659999999</v>
      </c>
      <c r="AN1498" s="28">
        <v>0</v>
      </c>
      <c r="AO1498" s="28">
        <v>0</v>
      </c>
      <c r="AP1498" s="28">
        <v>2.58665192</v>
      </c>
      <c r="AQ1498" s="28">
        <v>2.58665192</v>
      </c>
      <c r="AR1498" s="28">
        <v>0</v>
      </c>
      <c r="AS1498" s="28">
        <v>0</v>
      </c>
      <c r="AT1498" s="28">
        <v>21.02232158</v>
      </c>
      <c r="AU1498" s="28">
        <v>17.09784359</v>
      </c>
      <c r="AV1498" s="28">
        <v>22.52572207</v>
      </c>
      <c r="AW1498" s="28">
        <v>39.623565659999997</v>
      </c>
      <c r="AX1498" s="28">
        <v>5.0609826199999999</v>
      </c>
      <c r="AY1498" s="28">
        <v>6.8989776100000002</v>
      </c>
      <c r="AZ1498" s="28">
        <v>27.66360543</v>
      </c>
    </row>
    <row r="1499" spans="2:52" x14ac:dyDescent="0.25">
      <c r="B1499" s="15" t="s">
        <v>731</v>
      </c>
      <c r="C1499" s="28">
        <v>37.845616219999997</v>
      </c>
      <c r="D1499" s="28">
        <v>23.278715569999999</v>
      </c>
      <c r="E1499" s="28">
        <v>8.9983175399999986</v>
      </c>
      <c r="F1499" s="28">
        <v>12.923745380000002</v>
      </c>
      <c r="G1499" s="28">
        <v>1.35665265</v>
      </c>
      <c r="H1499" s="28">
        <v>14.566900650000003</v>
      </c>
      <c r="I1499" s="28">
        <v>3.0669853499999999</v>
      </c>
      <c r="J1499" s="28">
        <v>6.9830582100000003</v>
      </c>
      <c r="K1499" s="28">
        <v>3.7299520400000001</v>
      </c>
      <c r="L1499" s="28">
        <v>0.78690504999999999</v>
      </c>
      <c r="M1499" s="28">
        <v>134.77204850999999</v>
      </c>
      <c r="N1499" s="28">
        <v>124.005926</v>
      </c>
      <c r="O1499" s="28">
        <v>0</v>
      </c>
      <c r="P1499" s="28">
        <v>9.936295359999999</v>
      </c>
      <c r="Q1499" s="28">
        <v>0.82982715000000007</v>
      </c>
      <c r="R1499" s="28">
        <v>172.61766473</v>
      </c>
      <c r="S1499" s="28">
        <v>65.327525129999998</v>
      </c>
      <c r="T1499" s="28">
        <v>7.1602400300000006</v>
      </c>
      <c r="U1499" s="28">
        <v>7.14334793</v>
      </c>
      <c r="V1499" s="28">
        <v>0</v>
      </c>
      <c r="W1499" s="28">
        <v>0.89600000000000002</v>
      </c>
      <c r="X1499" s="28">
        <v>2.6930196</v>
      </c>
      <c r="Y1499" s="28">
        <v>32.476612870000004</v>
      </c>
      <c r="Z1499" s="28">
        <v>3.1962617799999999</v>
      </c>
      <c r="AA1499" s="28">
        <v>118.89300734</v>
      </c>
      <c r="AB1499" s="28">
        <v>53.724657389999997</v>
      </c>
      <c r="AC1499" s="28">
        <v>0</v>
      </c>
      <c r="AD1499" s="28">
        <v>0</v>
      </c>
      <c r="AE1499" s="28">
        <v>0</v>
      </c>
      <c r="AF1499" s="28">
        <v>0</v>
      </c>
      <c r="AG1499" s="28">
        <v>0</v>
      </c>
      <c r="AH1499" s="28">
        <v>0</v>
      </c>
      <c r="AI1499" s="28">
        <v>0</v>
      </c>
      <c r="AJ1499" s="28">
        <v>20.127244359999999</v>
      </c>
      <c r="AK1499" s="28">
        <v>20.127244359999999</v>
      </c>
      <c r="AL1499" s="28">
        <v>22.404496100000003</v>
      </c>
      <c r="AM1499" s="28">
        <v>22.404496100000003</v>
      </c>
      <c r="AN1499" s="28">
        <v>0</v>
      </c>
      <c r="AO1499" s="28">
        <v>0</v>
      </c>
      <c r="AP1499" s="28">
        <v>8.5653222800000002</v>
      </c>
      <c r="AQ1499" s="28">
        <v>8.5653222800000002</v>
      </c>
      <c r="AR1499" s="28">
        <v>0</v>
      </c>
      <c r="AS1499" s="28">
        <v>0</v>
      </c>
      <c r="AT1499" s="28">
        <v>30.969818380000003</v>
      </c>
      <c r="AU1499" s="28">
        <v>42.882083370000004</v>
      </c>
      <c r="AV1499" s="28">
        <v>56.635957199999993</v>
      </c>
      <c r="AW1499" s="28">
        <v>99.518040570000011</v>
      </c>
      <c r="AX1499" s="28">
        <v>26.306345309999998</v>
      </c>
      <c r="AY1499" s="28">
        <v>4.6234134400000002</v>
      </c>
      <c r="AZ1499" s="28">
        <v>68.588281820000006</v>
      </c>
    </row>
    <row r="1500" spans="2:52" x14ac:dyDescent="0.25">
      <c r="B1500" s="15" t="s">
        <v>1163</v>
      </c>
      <c r="C1500" s="28">
        <v>42.439784370000005</v>
      </c>
      <c r="D1500" s="28">
        <v>21.55666527</v>
      </c>
      <c r="E1500" s="28">
        <v>6.0182576400000007</v>
      </c>
      <c r="F1500" s="28">
        <v>14.28270468</v>
      </c>
      <c r="G1500" s="28">
        <v>1.2557029499999999</v>
      </c>
      <c r="H1500" s="28">
        <v>20.883119100000002</v>
      </c>
      <c r="I1500" s="28">
        <v>4.5313945199999992</v>
      </c>
      <c r="J1500" s="28">
        <v>2.0895391700000001</v>
      </c>
      <c r="K1500" s="28">
        <v>7.0547490000000002</v>
      </c>
      <c r="L1500" s="28">
        <v>7.2074364100000006</v>
      </c>
      <c r="M1500" s="28">
        <v>197.06953046000001</v>
      </c>
      <c r="N1500" s="28">
        <v>196.65187721999999</v>
      </c>
      <c r="O1500" s="28">
        <v>2.865324E-2</v>
      </c>
      <c r="P1500" s="28">
        <v>0.38900000000000001</v>
      </c>
      <c r="Q1500" s="28">
        <v>0</v>
      </c>
      <c r="R1500" s="28">
        <v>239.50931483000002</v>
      </c>
      <c r="S1500" s="28">
        <v>86.383342139999996</v>
      </c>
      <c r="T1500" s="28">
        <v>3.7559327699999998</v>
      </c>
      <c r="U1500" s="28">
        <v>15.907949689999999</v>
      </c>
      <c r="V1500" s="28">
        <v>1.032743</v>
      </c>
      <c r="W1500" s="28">
        <v>2.85206618</v>
      </c>
      <c r="X1500" s="28">
        <v>4.8441862200000001</v>
      </c>
      <c r="Y1500" s="28">
        <v>23.087280499999999</v>
      </c>
      <c r="Z1500" s="28">
        <v>3.6528203599999998</v>
      </c>
      <c r="AA1500" s="28">
        <v>141.51632086000001</v>
      </c>
      <c r="AB1500" s="28">
        <v>97.992993970000001</v>
      </c>
      <c r="AC1500" s="28">
        <v>0</v>
      </c>
      <c r="AD1500" s="28">
        <v>0</v>
      </c>
      <c r="AE1500" s="28">
        <v>0</v>
      </c>
      <c r="AF1500" s="28">
        <v>0</v>
      </c>
      <c r="AG1500" s="28">
        <v>0</v>
      </c>
      <c r="AH1500" s="28">
        <v>0</v>
      </c>
      <c r="AI1500" s="28">
        <v>0</v>
      </c>
      <c r="AJ1500" s="28">
        <v>1.56749915</v>
      </c>
      <c r="AK1500" s="28">
        <v>1.56749915</v>
      </c>
      <c r="AL1500" s="28">
        <v>28.575800820000001</v>
      </c>
      <c r="AM1500" s="28">
        <v>28.575800820000001</v>
      </c>
      <c r="AN1500" s="28">
        <v>0</v>
      </c>
      <c r="AO1500" s="28">
        <v>0</v>
      </c>
      <c r="AP1500" s="28">
        <v>12.08135248</v>
      </c>
      <c r="AQ1500" s="28">
        <v>12.08135248</v>
      </c>
      <c r="AR1500" s="28">
        <v>0</v>
      </c>
      <c r="AS1500" s="28">
        <v>5.1624287000000004</v>
      </c>
      <c r="AT1500" s="28">
        <v>45.819581999999997</v>
      </c>
      <c r="AU1500" s="28">
        <v>53.740911120000007</v>
      </c>
      <c r="AV1500" s="28">
        <v>31.254393169999997</v>
      </c>
      <c r="AW1500" s="28">
        <v>84.995304289999993</v>
      </c>
      <c r="AX1500" s="28">
        <v>1.6727530700000002</v>
      </c>
      <c r="AY1500" s="28">
        <v>6.8954946599999998</v>
      </c>
      <c r="AZ1500" s="28">
        <v>76.427056559999997</v>
      </c>
    </row>
    <row r="1501" spans="2:52" x14ac:dyDescent="0.25">
      <c r="B1501" s="15" t="s">
        <v>1164</v>
      </c>
      <c r="C1501" s="28">
        <v>25.925993269999999</v>
      </c>
      <c r="D1501" s="28">
        <v>12.286096089999997</v>
      </c>
      <c r="E1501" s="28">
        <v>6.5408011899999998</v>
      </c>
      <c r="F1501" s="28">
        <v>5.1904416399999995</v>
      </c>
      <c r="G1501" s="28">
        <v>0.55485326000000001</v>
      </c>
      <c r="H1501" s="28">
        <v>13.639897180000002</v>
      </c>
      <c r="I1501" s="28">
        <v>2.1661814800000001</v>
      </c>
      <c r="J1501" s="28">
        <v>1.2446569999999999</v>
      </c>
      <c r="K1501" s="28">
        <v>9.94089022</v>
      </c>
      <c r="L1501" s="28">
        <v>0.28816848</v>
      </c>
      <c r="M1501" s="28">
        <v>125.61700500000001</v>
      </c>
      <c r="N1501" s="28">
        <v>112.866936</v>
      </c>
      <c r="O1501" s="28">
        <v>0</v>
      </c>
      <c r="P1501" s="28">
        <v>0</v>
      </c>
      <c r="Q1501" s="28">
        <v>12.750069</v>
      </c>
      <c r="R1501" s="28">
        <v>151.54299827</v>
      </c>
      <c r="S1501" s="28">
        <v>70.044642530000004</v>
      </c>
      <c r="T1501" s="28">
        <v>0.74397610000000003</v>
      </c>
      <c r="U1501" s="28">
        <v>7.3433860900000001</v>
      </c>
      <c r="V1501" s="28">
        <v>0</v>
      </c>
      <c r="W1501" s="28">
        <v>0</v>
      </c>
      <c r="X1501" s="28">
        <v>1.95775856</v>
      </c>
      <c r="Y1501" s="28">
        <v>24.304377039999999</v>
      </c>
      <c r="Z1501" s="28">
        <v>1.2255409399999999</v>
      </c>
      <c r="AA1501" s="28">
        <v>105.61968125999999</v>
      </c>
      <c r="AB1501" s="28">
        <v>45.923317010000005</v>
      </c>
      <c r="AC1501" s="28">
        <v>0</v>
      </c>
      <c r="AD1501" s="28">
        <v>0</v>
      </c>
      <c r="AE1501" s="28">
        <v>0</v>
      </c>
      <c r="AF1501" s="28">
        <v>0</v>
      </c>
      <c r="AG1501" s="28">
        <v>0</v>
      </c>
      <c r="AH1501" s="28">
        <v>0</v>
      </c>
      <c r="AI1501" s="28">
        <v>0</v>
      </c>
      <c r="AJ1501" s="28">
        <v>0</v>
      </c>
      <c r="AK1501" s="28">
        <v>0</v>
      </c>
      <c r="AL1501" s="28">
        <v>5.6386252800000003</v>
      </c>
      <c r="AM1501" s="28">
        <v>5.6386252800000003</v>
      </c>
      <c r="AN1501" s="28">
        <v>0</v>
      </c>
      <c r="AO1501" s="28">
        <v>0</v>
      </c>
      <c r="AP1501" s="28">
        <v>2.9129327699999998</v>
      </c>
      <c r="AQ1501" s="28">
        <v>2.9129327699999998</v>
      </c>
      <c r="AR1501" s="28">
        <v>0</v>
      </c>
      <c r="AS1501" s="28">
        <v>15.47973964</v>
      </c>
      <c r="AT1501" s="28">
        <v>24.031297690000002</v>
      </c>
      <c r="AU1501" s="28">
        <v>21.892019319999999</v>
      </c>
      <c r="AV1501" s="28">
        <v>28.674849160000001</v>
      </c>
      <c r="AW1501" s="28">
        <v>50.566868479999997</v>
      </c>
      <c r="AX1501" s="28">
        <v>4.0369239099999996</v>
      </c>
      <c r="AY1501" s="28">
        <v>5.8952337500000001</v>
      </c>
      <c r="AZ1501" s="28">
        <v>40.634710819999995</v>
      </c>
    </row>
    <row r="1502" spans="2:52" x14ac:dyDescent="0.25">
      <c r="B1502" s="15" t="s">
        <v>201</v>
      </c>
      <c r="C1502" s="28">
        <v>6.3466082999999989</v>
      </c>
      <c r="D1502" s="28">
        <v>3.5518884499999999</v>
      </c>
      <c r="E1502" s="28">
        <v>2.2368402599999997</v>
      </c>
      <c r="F1502" s="28">
        <v>1.00820227</v>
      </c>
      <c r="G1502" s="28">
        <v>0.30684591999999999</v>
      </c>
      <c r="H1502" s="28">
        <v>2.7947198499999995</v>
      </c>
      <c r="I1502" s="28">
        <v>0.74330633999999995</v>
      </c>
      <c r="J1502" s="28">
        <v>1.84496225</v>
      </c>
      <c r="K1502" s="28">
        <v>0</v>
      </c>
      <c r="L1502" s="28">
        <v>0.20645126</v>
      </c>
      <c r="M1502" s="28">
        <v>68.832412000000005</v>
      </c>
      <c r="N1502" s="28">
        <v>68.832412000000005</v>
      </c>
      <c r="O1502" s="28">
        <v>0</v>
      </c>
      <c r="P1502" s="28">
        <v>0</v>
      </c>
      <c r="Q1502" s="28">
        <v>0</v>
      </c>
      <c r="R1502" s="28">
        <v>75.179020299999991</v>
      </c>
      <c r="S1502" s="28">
        <v>33.565389630000006</v>
      </c>
      <c r="T1502" s="28">
        <v>1.16244466</v>
      </c>
      <c r="U1502" s="28">
        <v>2.6598691299999997</v>
      </c>
      <c r="V1502" s="28">
        <v>0</v>
      </c>
      <c r="W1502" s="28">
        <v>0</v>
      </c>
      <c r="X1502" s="28">
        <v>3.6002303100000002</v>
      </c>
      <c r="Y1502" s="28">
        <v>3.8858811499999999</v>
      </c>
      <c r="Z1502" s="28">
        <v>0.38511402</v>
      </c>
      <c r="AA1502" s="28">
        <v>45.258928900000008</v>
      </c>
      <c r="AB1502" s="28">
        <v>29.920091400000004</v>
      </c>
      <c r="AC1502" s="28">
        <v>0</v>
      </c>
      <c r="AD1502" s="28">
        <v>0</v>
      </c>
      <c r="AE1502" s="28">
        <v>0</v>
      </c>
      <c r="AF1502" s="28">
        <v>0</v>
      </c>
      <c r="AG1502" s="28">
        <v>40.539924810000002</v>
      </c>
      <c r="AH1502" s="28">
        <v>40.539924810000002</v>
      </c>
      <c r="AI1502" s="28">
        <v>0</v>
      </c>
      <c r="AJ1502" s="28">
        <v>4.67319408</v>
      </c>
      <c r="AK1502" s="28">
        <v>45.213118890000004</v>
      </c>
      <c r="AL1502" s="28">
        <v>43.361219609999999</v>
      </c>
      <c r="AM1502" s="28">
        <v>43.361219609999999</v>
      </c>
      <c r="AN1502" s="28">
        <v>0</v>
      </c>
      <c r="AO1502" s="28">
        <v>0</v>
      </c>
      <c r="AP1502" s="28">
        <v>3.2488256800000004</v>
      </c>
      <c r="AQ1502" s="28">
        <v>3.2488256800000004</v>
      </c>
      <c r="AR1502" s="28">
        <v>0</v>
      </c>
      <c r="AS1502" s="28">
        <v>15.799707960000001</v>
      </c>
      <c r="AT1502" s="28">
        <v>62.409753250000001</v>
      </c>
      <c r="AU1502" s="28">
        <v>12.72345704</v>
      </c>
      <c r="AV1502" s="28">
        <v>7.01858191</v>
      </c>
      <c r="AW1502" s="28">
        <v>19.742038949999998</v>
      </c>
      <c r="AX1502" s="28">
        <v>0.18947467000000001</v>
      </c>
      <c r="AY1502" s="28">
        <v>0.56544499999999998</v>
      </c>
      <c r="AZ1502" s="28">
        <v>18.987119280000002</v>
      </c>
    </row>
    <row r="1503" spans="2:52" x14ac:dyDescent="0.25">
      <c r="B1503" s="15" t="s">
        <v>93</v>
      </c>
      <c r="C1503" s="28">
        <v>113.55768569</v>
      </c>
      <c r="D1503" s="28">
        <v>39.524358140000004</v>
      </c>
      <c r="E1503" s="28">
        <v>17.110980440000002</v>
      </c>
      <c r="F1503" s="28">
        <v>21.096393690000003</v>
      </c>
      <c r="G1503" s="28">
        <v>1.3169840100000001</v>
      </c>
      <c r="H1503" s="28">
        <v>74.033327549999996</v>
      </c>
      <c r="I1503" s="28">
        <v>8.0955236999999993</v>
      </c>
      <c r="J1503" s="28">
        <v>5.1731492599999997</v>
      </c>
      <c r="K1503" s="28">
        <v>54.812240209999999</v>
      </c>
      <c r="L1503" s="28">
        <v>5.9524143799999996</v>
      </c>
      <c r="M1503" s="28">
        <v>177.88046731999998</v>
      </c>
      <c r="N1503" s="28">
        <v>177.764838</v>
      </c>
      <c r="O1503" s="28">
        <v>0.11562932000000001</v>
      </c>
      <c r="P1503" s="28">
        <v>0</v>
      </c>
      <c r="Q1503" s="28">
        <v>0</v>
      </c>
      <c r="R1503" s="28">
        <v>291.43815301000001</v>
      </c>
      <c r="S1503" s="28">
        <v>116.38199956</v>
      </c>
      <c r="T1503" s="28">
        <v>6.0190308099999994</v>
      </c>
      <c r="U1503" s="28">
        <v>21.079034760000003</v>
      </c>
      <c r="V1503" s="28">
        <v>0</v>
      </c>
      <c r="W1503" s="28">
        <v>0</v>
      </c>
      <c r="X1503" s="28">
        <v>2.7193646899999999</v>
      </c>
      <c r="Y1503" s="28">
        <v>45.272727979999999</v>
      </c>
      <c r="Z1503" s="28">
        <v>1.06266426</v>
      </c>
      <c r="AA1503" s="28">
        <v>192.53482205999998</v>
      </c>
      <c r="AB1503" s="28">
        <v>98.903330949999997</v>
      </c>
      <c r="AC1503" s="28">
        <v>0</v>
      </c>
      <c r="AD1503" s="28">
        <v>0</v>
      </c>
      <c r="AE1503" s="28">
        <v>0</v>
      </c>
      <c r="AF1503" s="28">
        <v>0</v>
      </c>
      <c r="AG1503" s="28">
        <v>0</v>
      </c>
      <c r="AH1503" s="28">
        <v>0</v>
      </c>
      <c r="AI1503" s="28">
        <v>0</v>
      </c>
      <c r="AJ1503" s="28">
        <v>0</v>
      </c>
      <c r="AK1503" s="28">
        <v>0</v>
      </c>
      <c r="AL1503" s="28">
        <v>26.03951803</v>
      </c>
      <c r="AM1503" s="28">
        <v>26.03951803</v>
      </c>
      <c r="AN1503" s="28">
        <v>0</v>
      </c>
      <c r="AO1503" s="28">
        <v>0</v>
      </c>
      <c r="AP1503" s="28">
        <v>6.55</v>
      </c>
      <c r="AQ1503" s="28">
        <v>6.55</v>
      </c>
      <c r="AR1503" s="28">
        <v>0</v>
      </c>
      <c r="AS1503" s="28">
        <v>0</v>
      </c>
      <c r="AT1503" s="28">
        <v>32.589518030000001</v>
      </c>
      <c r="AU1503" s="28">
        <v>66.313812920000004</v>
      </c>
      <c r="AV1503" s="28">
        <v>116.97309745</v>
      </c>
      <c r="AW1503" s="28">
        <v>183.28691037000002</v>
      </c>
      <c r="AX1503" s="28">
        <v>8.1766195199999991</v>
      </c>
      <c r="AY1503" s="28">
        <v>11.196824289999999</v>
      </c>
      <c r="AZ1503" s="28">
        <v>163.91346655999999</v>
      </c>
    </row>
    <row r="1504" spans="2:52" x14ac:dyDescent="0.25">
      <c r="B1504" s="15" t="s">
        <v>1165</v>
      </c>
      <c r="C1504" s="28">
        <v>2.6461072699999999</v>
      </c>
      <c r="D1504" s="28">
        <v>1.02515596</v>
      </c>
      <c r="E1504" s="28">
        <v>0.54498230000000003</v>
      </c>
      <c r="F1504" s="28">
        <v>0.33911339000000001</v>
      </c>
      <c r="G1504" s="28">
        <v>0.14106026999999999</v>
      </c>
      <c r="H1504" s="28">
        <v>1.6209513100000001</v>
      </c>
      <c r="I1504" s="28">
        <v>0.36767156000000001</v>
      </c>
      <c r="J1504" s="28">
        <v>0.28122475000000002</v>
      </c>
      <c r="K1504" s="28">
        <v>0.72019200000000005</v>
      </c>
      <c r="L1504" s="28">
        <v>0.251863</v>
      </c>
      <c r="M1504" s="28">
        <v>123.96665400000001</v>
      </c>
      <c r="N1504" s="28">
        <v>123.96665400000001</v>
      </c>
      <c r="O1504" s="28">
        <v>0</v>
      </c>
      <c r="P1504" s="28">
        <v>0</v>
      </c>
      <c r="Q1504" s="28">
        <v>0</v>
      </c>
      <c r="R1504" s="28">
        <v>126.61276126999999</v>
      </c>
      <c r="S1504" s="28">
        <v>73.858490129999993</v>
      </c>
      <c r="T1504" s="28">
        <v>0.22934089999999999</v>
      </c>
      <c r="U1504" s="28">
        <v>5.4231635700000007</v>
      </c>
      <c r="V1504" s="28">
        <v>0</v>
      </c>
      <c r="W1504" s="28">
        <v>0</v>
      </c>
      <c r="X1504" s="28">
        <v>9.9159558200000006</v>
      </c>
      <c r="Y1504" s="28">
        <v>16.108583339999999</v>
      </c>
      <c r="Z1504" s="28">
        <v>5.8289077499999999</v>
      </c>
      <c r="AA1504" s="28">
        <v>111.36444150999999</v>
      </c>
      <c r="AB1504" s="28">
        <v>15.248319759999999</v>
      </c>
      <c r="AC1504" s="28">
        <v>0</v>
      </c>
      <c r="AD1504" s="28">
        <v>0</v>
      </c>
      <c r="AE1504" s="28">
        <v>0</v>
      </c>
      <c r="AF1504" s="28">
        <v>0</v>
      </c>
      <c r="AG1504" s="28">
        <v>15</v>
      </c>
      <c r="AH1504" s="28">
        <v>15</v>
      </c>
      <c r="AI1504" s="28">
        <v>0</v>
      </c>
      <c r="AJ1504" s="28">
        <v>1.3849992900000001</v>
      </c>
      <c r="AK1504" s="28">
        <v>16.38499929</v>
      </c>
      <c r="AL1504" s="28">
        <v>3.0491094199999997</v>
      </c>
      <c r="AM1504" s="28">
        <v>3.0491094199999997</v>
      </c>
      <c r="AN1504" s="28">
        <v>0</v>
      </c>
      <c r="AO1504" s="28">
        <v>0</v>
      </c>
      <c r="AP1504" s="28">
        <v>8.2609476399999995</v>
      </c>
      <c r="AQ1504" s="28">
        <v>8.2609476399999995</v>
      </c>
      <c r="AR1504" s="28">
        <v>0</v>
      </c>
      <c r="AS1504" s="28">
        <v>0</v>
      </c>
      <c r="AT1504" s="28">
        <v>11.310057059999998</v>
      </c>
      <c r="AU1504" s="28">
        <v>20.323261989999999</v>
      </c>
      <c r="AV1504" s="28">
        <v>16.303871649999998</v>
      </c>
      <c r="AW1504" s="28">
        <v>36.627133640000004</v>
      </c>
      <c r="AX1504" s="28">
        <v>3.5156666699999999</v>
      </c>
      <c r="AY1504" s="28">
        <v>17.048141569999999</v>
      </c>
      <c r="AZ1504" s="28">
        <v>16.0633254</v>
      </c>
    </row>
    <row r="1505" spans="2:52" x14ac:dyDescent="0.25">
      <c r="B1505" s="25" t="s">
        <v>1582</v>
      </c>
      <c r="C1505" s="26">
        <f t="shared" ref="C1505:AZ1505" si="93">SUM(C1497:C1504)</f>
        <v>262.23510570999997</v>
      </c>
      <c r="D1505" s="26">
        <f t="shared" si="93"/>
        <v>118.67697418</v>
      </c>
      <c r="E1505" s="26">
        <f t="shared" si="93"/>
        <v>51.533894480000001</v>
      </c>
      <c r="F1505" s="26">
        <f t="shared" si="93"/>
        <v>61.326448950000007</v>
      </c>
      <c r="G1505" s="26">
        <f t="shared" si="93"/>
        <v>5.816630749999999</v>
      </c>
      <c r="H1505" s="26">
        <f t="shared" si="93"/>
        <v>143.55813153</v>
      </c>
      <c r="I1505" s="26">
        <f t="shared" si="93"/>
        <v>22.617739960000002</v>
      </c>
      <c r="J1505" s="26">
        <f t="shared" si="93"/>
        <v>22.159781929999998</v>
      </c>
      <c r="K1505" s="26">
        <f t="shared" si="93"/>
        <v>82.896865149999996</v>
      </c>
      <c r="L1505" s="26">
        <f t="shared" si="93"/>
        <v>15.883744489999998</v>
      </c>
      <c r="M1505" s="26">
        <f t="shared" si="93"/>
        <v>1017.15356066</v>
      </c>
      <c r="N1505" s="26">
        <f t="shared" si="93"/>
        <v>992.07520079999995</v>
      </c>
      <c r="O1505" s="26">
        <f t="shared" si="93"/>
        <v>0.17316835000000003</v>
      </c>
      <c r="P1505" s="26">
        <f t="shared" si="93"/>
        <v>10.325295359999998</v>
      </c>
      <c r="Q1505" s="26">
        <f t="shared" si="93"/>
        <v>14.57989615</v>
      </c>
      <c r="R1505" s="26">
        <f t="shared" si="93"/>
        <v>1279.38866637</v>
      </c>
      <c r="S1505" s="26">
        <f t="shared" si="93"/>
        <v>554.43175182000004</v>
      </c>
      <c r="T1505" s="26">
        <f t="shared" si="93"/>
        <v>22.706295040000001</v>
      </c>
      <c r="U1505" s="26">
        <f t="shared" si="93"/>
        <v>73.746230699999998</v>
      </c>
      <c r="V1505" s="26">
        <f t="shared" si="93"/>
        <v>1.6998138300000001</v>
      </c>
      <c r="W1505" s="26">
        <f t="shared" si="93"/>
        <v>3.80334613</v>
      </c>
      <c r="X1505" s="26">
        <f t="shared" si="93"/>
        <v>32.440920689999999</v>
      </c>
      <c r="Y1505" s="26">
        <f t="shared" si="93"/>
        <v>169.63171237999998</v>
      </c>
      <c r="Z1505" s="26">
        <f t="shared" si="93"/>
        <v>17.63514979</v>
      </c>
      <c r="AA1505" s="26">
        <f t="shared" si="93"/>
        <v>876.09522038000011</v>
      </c>
      <c r="AB1505" s="26">
        <f t="shared" si="93"/>
        <v>403.29344599000001</v>
      </c>
      <c r="AC1505" s="26">
        <f t="shared" si="93"/>
        <v>0</v>
      </c>
      <c r="AD1505" s="26">
        <f t="shared" si="93"/>
        <v>0</v>
      </c>
      <c r="AE1505" s="26">
        <f t="shared" si="93"/>
        <v>0</v>
      </c>
      <c r="AF1505" s="26">
        <f t="shared" si="93"/>
        <v>0</v>
      </c>
      <c r="AG1505" s="26">
        <f t="shared" si="93"/>
        <v>69.897624809999996</v>
      </c>
      <c r="AH1505" s="26">
        <f t="shared" si="93"/>
        <v>69.897624809999996</v>
      </c>
      <c r="AI1505" s="26">
        <f t="shared" si="93"/>
        <v>0</v>
      </c>
      <c r="AJ1505" s="26">
        <f t="shared" si="93"/>
        <v>41.999942090000012</v>
      </c>
      <c r="AK1505" s="26">
        <f t="shared" si="93"/>
        <v>111.8975669</v>
      </c>
      <c r="AL1505" s="26">
        <f t="shared" si="93"/>
        <v>153.59199305000001</v>
      </c>
      <c r="AM1505" s="26">
        <f t="shared" si="93"/>
        <v>153.59199305000001</v>
      </c>
      <c r="AN1505" s="26">
        <f t="shared" si="93"/>
        <v>0</v>
      </c>
      <c r="AO1505" s="26">
        <f t="shared" si="93"/>
        <v>0</v>
      </c>
      <c r="AP1505" s="26">
        <f t="shared" si="93"/>
        <v>51.48665621</v>
      </c>
      <c r="AQ1505" s="26">
        <f t="shared" si="93"/>
        <v>51.48665621</v>
      </c>
      <c r="AR1505" s="26">
        <f t="shared" si="93"/>
        <v>0</v>
      </c>
      <c r="AS1505" s="26">
        <f t="shared" si="93"/>
        <v>58.174689539999996</v>
      </c>
      <c r="AT1505" s="26">
        <f t="shared" si="93"/>
        <v>263.25333879999999</v>
      </c>
      <c r="AU1505" s="26">
        <f t="shared" si="93"/>
        <v>251.93767409</v>
      </c>
      <c r="AV1505" s="26">
        <f t="shared" si="93"/>
        <v>314.75031633999998</v>
      </c>
      <c r="AW1505" s="26">
        <f t="shared" si="93"/>
        <v>566.68799043000001</v>
      </c>
      <c r="AX1505" s="26">
        <f t="shared" si="93"/>
        <v>55.712522949999993</v>
      </c>
      <c r="AY1505" s="26">
        <f t="shared" si="93"/>
        <v>57.742898409999995</v>
      </c>
      <c r="AZ1505" s="26">
        <f t="shared" si="93"/>
        <v>453.23256907000001</v>
      </c>
    </row>
    <row r="1506" spans="2:52" x14ac:dyDescent="0.25"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</row>
    <row r="1507" spans="2:52" x14ac:dyDescent="0.25">
      <c r="B1507" s="14" t="s">
        <v>1152</v>
      </c>
    </row>
    <row r="1508" spans="2:52" x14ac:dyDescent="0.25">
      <c r="B1508" s="15" t="s">
        <v>1167</v>
      </c>
      <c r="C1508" s="28">
        <v>34.27712073</v>
      </c>
      <c r="D1508" s="28">
        <v>11.365936329999998</v>
      </c>
      <c r="E1508" s="28">
        <v>4.2457424399999999</v>
      </c>
      <c r="F1508" s="28">
        <v>5.8032656200000003</v>
      </c>
      <c r="G1508" s="28">
        <v>1.31692827</v>
      </c>
      <c r="H1508" s="28">
        <v>22.9111844</v>
      </c>
      <c r="I1508" s="28">
        <v>2.9906967599999996</v>
      </c>
      <c r="J1508" s="28">
        <v>1.3391335</v>
      </c>
      <c r="K1508" s="28">
        <v>16.82711128</v>
      </c>
      <c r="L1508" s="28">
        <v>1.75424286</v>
      </c>
      <c r="M1508" s="28">
        <v>109.41276316</v>
      </c>
      <c r="N1508" s="28">
        <v>109.33396</v>
      </c>
      <c r="O1508" s="28">
        <v>7.8803159999999997E-2</v>
      </c>
      <c r="P1508" s="28">
        <v>0</v>
      </c>
      <c r="Q1508" s="28">
        <v>0</v>
      </c>
      <c r="R1508" s="28">
        <v>143.68988388999998</v>
      </c>
      <c r="S1508" s="28">
        <v>48.233122109999996</v>
      </c>
      <c r="T1508" s="28">
        <v>0.82739467</v>
      </c>
      <c r="U1508" s="28">
        <v>11.926399980000001</v>
      </c>
      <c r="V1508" s="28">
        <v>0</v>
      </c>
      <c r="W1508" s="28">
        <v>0</v>
      </c>
      <c r="X1508" s="28">
        <v>4.1508403600000001</v>
      </c>
      <c r="Y1508" s="28">
        <v>28.418592109999999</v>
      </c>
      <c r="Z1508" s="28">
        <v>4.4000171300000002</v>
      </c>
      <c r="AA1508" s="28">
        <v>97.956366360000004</v>
      </c>
      <c r="AB1508" s="28">
        <v>45.73351753</v>
      </c>
      <c r="AC1508" s="28">
        <v>0</v>
      </c>
      <c r="AD1508" s="28">
        <v>0</v>
      </c>
      <c r="AE1508" s="28">
        <v>0</v>
      </c>
      <c r="AF1508" s="28">
        <v>0</v>
      </c>
      <c r="AG1508" s="28">
        <v>0</v>
      </c>
      <c r="AH1508" s="28">
        <v>0</v>
      </c>
      <c r="AI1508" s="28">
        <v>0</v>
      </c>
      <c r="AJ1508" s="28">
        <v>1.59532187</v>
      </c>
      <c r="AK1508" s="28">
        <v>1.59532187</v>
      </c>
      <c r="AL1508" s="28">
        <v>5.7881856300000001</v>
      </c>
      <c r="AM1508" s="28">
        <v>5.7881856300000001</v>
      </c>
      <c r="AN1508" s="28">
        <v>0</v>
      </c>
      <c r="AO1508" s="28">
        <v>0</v>
      </c>
      <c r="AP1508" s="28">
        <v>7.2556636399999999</v>
      </c>
      <c r="AQ1508" s="28">
        <v>7.2556636399999999</v>
      </c>
      <c r="AR1508" s="28">
        <v>0</v>
      </c>
      <c r="AS1508" s="28">
        <v>4.3785126200000004</v>
      </c>
      <c r="AT1508" s="28">
        <v>17.422361890000001</v>
      </c>
      <c r="AU1508" s="28">
        <v>29.906477509999998</v>
      </c>
      <c r="AV1508" s="28">
        <v>40.925603359999997</v>
      </c>
      <c r="AW1508" s="28">
        <v>70.832080869999999</v>
      </c>
      <c r="AX1508" s="28">
        <v>7.7681679899999994</v>
      </c>
      <c r="AY1508" s="28">
        <v>4.7739750599999997</v>
      </c>
      <c r="AZ1508" s="28">
        <v>58.289937819999999</v>
      </c>
    </row>
    <row r="1509" spans="2:52" x14ac:dyDescent="0.25">
      <c r="B1509" s="15" t="s">
        <v>264</v>
      </c>
      <c r="C1509" s="28">
        <v>19.763028409999997</v>
      </c>
      <c r="D1509" s="28">
        <v>13.364911399999999</v>
      </c>
      <c r="E1509" s="28">
        <v>6.1297106299999999</v>
      </c>
      <c r="F1509" s="28">
        <v>6.7504201799999999</v>
      </c>
      <c r="G1509" s="28">
        <v>0.48478059000000001</v>
      </c>
      <c r="H1509" s="28">
        <v>6.39811701</v>
      </c>
      <c r="I1509" s="28">
        <v>2.0647120000000001</v>
      </c>
      <c r="J1509" s="28">
        <v>1.3418600000000001</v>
      </c>
      <c r="K1509" s="28">
        <v>2.72986094</v>
      </c>
      <c r="L1509" s="28">
        <v>0.26168406999999999</v>
      </c>
      <c r="M1509" s="28">
        <v>95.919395730000005</v>
      </c>
      <c r="N1509" s="28">
        <v>95.809860999999998</v>
      </c>
      <c r="O1509" s="28">
        <v>0.10953473</v>
      </c>
      <c r="P1509" s="28">
        <v>0</v>
      </c>
      <c r="Q1509" s="28">
        <v>0</v>
      </c>
      <c r="R1509" s="28">
        <v>115.68242413999999</v>
      </c>
      <c r="S1509" s="28">
        <v>68.814653759999999</v>
      </c>
      <c r="T1509" s="28">
        <v>1.9975389399999999</v>
      </c>
      <c r="U1509" s="28">
        <v>8.5660148300000003</v>
      </c>
      <c r="V1509" s="28">
        <v>0</v>
      </c>
      <c r="W1509" s="28">
        <v>0</v>
      </c>
      <c r="X1509" s="28">
        <v>8.7929921999999987</v>
      </c>
      <c r="Y1509" s="28">
        <v>10.56837384</v>
      </c>
      <c r="Z1509" s="28">
        <v>0.2665632</v>
      </c>
      <c r="AA1509" s="28">
        <v>99.006136770000012</v>
      </c>
      <c r="AB1509" s="28">
        <v>16.676287370000001</v>
      </c>
      <c r="AC1509" s="28">
        <v>0</v>
      </c>
      <c r="AD1509" s="28">
        <v>0</v>
      </c>
      <c r="AE1509" s="28">
        <v>0</v>
      </c>
      <c r="AF1509" s="28">
        <v>0</v>
      </c>
      <c r="AG1509" s="28">
        <v>0</v>
      </c>
      <c r="AH1509" s="28">
        <v>0</v>
      </c>
      <c r="AI1509" s="28">
        <v>0</v>
      </c>
      <c r="AJ1509" s="28">
        <v>0</v>
      </c>
      <c r="AK1509" s="28">
        <v>0</v>
      </c>
      <c r="AL1509" s="28">
        <v>3.3784169100000003</v>
      </c>
      <c r="AM1509" s="28">
        <v>3.3784169100000003</v>
      </c>
      <c r="AN1509" s="28">
        <v>0</v>
      </c>
      <c r="AO1509" s="28">
        <v>0</v>
      </c>
      <c r="AP1509" s="28">
        <v>1.152236</v>
      </c>
      <c r="AQ1509" s="28">
        <v>1.152236</v>
      </c>
      <c r="AR1509" s="28">
        <v>0</v>
      </c>
      <c r="AS1509" s="28">
        <v>0</v>
      </c>
      <c r="AT1509" s="28">
        <v>4.5306529100000006</v>
      </c>
      <c r="AU1509" s="28">
        <v>12.145634459999998</v>
      </c>
      <c r="AV1509" s="28">
        <v>18.555014189999998</v>
      </c>
      <c r="AW1509" s="28">
        <v>30.700648649999998</v>
      </c>
      <c r="AX1509" s="28">
        <v>10.88641046</v>
      </c>
      <c r="AY1509" s="28">
        <v>0.78530264999999999</v>
      </c>
      <c r="AZ1509" s="28">
        <v>19.028935539999999</v>
      </c>
    </row>
    <row r="1510" spans="2:52" x14ac:dyDescent="0.25">
      <c r="B1510" s="15" t="s">
        <v>1168</v>
      </c>
      <c r="C1510" s="28">
        <v>8.9281194299999989</v>
      </c>
      <c r="D1510" s="28">
        <v>4.9523919200000002</v>
      </c>
      <c r="E1510" s="28">
        <v>2.7518919999999998</v>
      </c>
      <c r="F1510" s="28">
        <v>1.51810182</v>
      </c>
      <c r="G1510" s="28">
        <v>0.68239810000000001</v>
      </c>
      <c r="H1510" s="28">
        <v>3.9757275099999996</v>
      </c>
      <c r="I1510" s="28">
        <v>0.94364341000000007</v>
      </c>
      <c r="J1510" s="28">
        <v>1.1466276000000002</v>
      </c>
      <c r="K1510" s="28">
        <v>1.6691702399999999</v>
      </c>
      <c r="L1510" s="28">
        <v>0.21628626000000001</v>
      </c>
      <c r="M1510" s="28">
        <v>119.81260343000001</v>
      </c>
      <c r="N1510" s="28">
        <v>119.802387</v>
      </c>
      <c r="O1510" s="28">
        <v>1.021643E-2</v>
      </c>
      <c r="P1510" s="28">
        <v>0</v>
      </c>
      <c r="Q1510" s="28">
        <v>0</v>
      </c>
      <c r="R1510" s="28">
        <v>128.74072286000001</v>
      </c>
      <c r="S1510" s="28">
        <v>87.532996620000006</v>
      </c>
      <c r="T1510" s="28">
        <v>0.56896669999999994</v>
      </c>
      <c r="U1510" s="28">
        <v>8.9221263499999992</v>
      </c>
      <c r="V1510" s="28">
        <v>0</v>
      </c>
      <c r="W1510" s="28">
        <v>0</v>
      </c>
      <c r="X1510" s="28">
        <v>3.3514305099999997</v>
      </c>
      <c r="Y1510" s="28">
        <v>9.1330535299999998</v>
      </c>
      <c r="Z1510" s="28">
        <v>0.45455052000000001</v>
      </c>
      <c r="AA1510" s="28">
        <v>109.96312423000001</v>
      </c>
      <c r="AB1510" s="28">
        <v>18.77759863</v>
      </c>
      <c r="AC1510" s="28">
        <v>0</v>
      </c>
      <c r="AD1510" s="28">
        <v>0</v>
      </c>
      <c r="AE1510" s="28">
        <v>0</v>
      </c>
      <c r="AF1510" s="28">
        <v>0</v>
      </c>
      <c r="AG1510" s="28">
        <v>0</v>
      </c>
      <c r="AH1510" s="28">
        <v>0</v>
      </c>
      <c r="AI1510" s="28">
        <v>0</v>
      </c>
      <c r="AJ1510" s="28">
        <v>0</v>
      </c>
      <c r="AK1510" s="28">
        <v>0</v>
      </c>
      <c r="AL1510" s="28">
        <v>2.5380938</v>
      </c>
      <c r="AM1510" s="28">
        <v>2.5380938</v>
      </c>
      <c r="AN1510" s="28">
        <v>0</v>
      </c>
      <c r="AO1510" s="28">
        <v>0</v>
      </c>
      <c r="AP1510" s="28">
        <v>4.9566177800000002</v>
      </c>
      <c r="AQ1510" s="28">
        <v>4.9566177800000002</v>
      </c>
      <c r="AR1510" s="28">
        <v>0</v>
      </c>
      <c r="AS1510" s="28">
        <v>6.1224467699999998</v>
      </c>
      <c r="AT1510" s="28">
        <v>13.61715835</v>
      </c>
      <c r="AU1510" s="28">
        <v>5.1604402799999995</v>
      </c>
      <c r="AV1510" s="28">
        <v>29.197449519999999</v>
      </c>
      <c r="AW1510" s="28">
        <v>34.357889799999995</v>
      </c>
      <c r="AX1510" s="28">
        <v>3.2609454100000002</v>
      </c>
      <c r="AY1510" s="28">
        <v>1.85898184</v>
      </c>
      <c r="AZ1510" s="28">
        <v>29.237962549999995</v>
      </c>
    </row>
    <row r="1511" spans="2:52" x14ac:dyDescent="0.25">
      <c r="B1511" s="15" t="s">
        <v>1108</v>
      </c>
      <c r="C1511" s="28">
        <v>11.18711733</v>
      </c>
      <c r="D1511" s="28">
        <v>6.0119798100000006</v>
      </c>
      <c r="E1511" s="28">
        <v>4.0239672400000002</v>
      </c>
      <c r="F1511" s="28">
        <v>1.2681068100000001</v>
      </c>
      <c r="G1511" s="28">
        <v>0.71990576000000006</v>
      </c>
      <c r="H1511" s="28">
        <v>5.1751375199999998</v>
      </c>
      <c r="I1511" s="28">
        <v>0.73595881000000007</v>
      </c>
      <c r="J1511" s="28">
        <v>2.18031357</v>
      </c>
      <c r="K1511" s="28">
        <v>2.2433501200000001</v>
      </c>
      <c r="L1511" s="28">
        <v>1.5515020000000001E-2</v>
      </c>
      <c r="M1511" s="28">
        <v>112.22673965</v>
      </c>
      <c r="N1511" s="28">
        <v>112.21210600000001</v>
      </c>
      <c r="O1511" s="28">
        <v>1.463365E-2</v>
      </c>
      <c r="P1511" s="28">
        <v>0</v>
      </c>
      <c r="Q1511" s="28">
        <v>0</v>
      </c>
      <c r="R1511" s="28">
        <v>123.41385698000001</v>
      </c>
      <c r="S1511" s="28">
        <v>59.559211829999995</v>
      </c>
      <c r="T1511" s="28">
        <v>2.0395238300000003</v>
      </c>
      <c r="U1511" s="28">
        <v>9.7237917399999994</v>
      </c>
      <c r="V1511" s="28">
        <v>1.56669977</v>
      </c>
      <c r="W1511" s="28">
        <v>0.69151569999999996</v>
      </c>
      <c r="X1511" s="28">
        <v>11.619192099999999</v>
      </c>
      <c r="Y1511" s="28">
        <v>19.910548550000001</v>
      </c>
      <c r="Z1511" s="28">
        <v>1.8358545500000001</v>
      </c>
      <c r="AA1511" s="28">
        <v>106.94633806999998</v>
      </c>
      <c r="AB1511" s="28">
        <v>16.467518909999999</v>
      </c>
      <c r="AC1511" s="28">
        <v>0</v>
      </c>
      <c r="AD1511" s="28">
        <v>0</v>
      </c>
      <c r="AE1511" s="28">
        <v>0</v>
      </c>
      <c r="AF1511" s="28">
        <v>0</v>
      </c>
      <c r="AG1511" s="28">
        <v>35.602350999999999</v>
      </c>
      <c r="AH1511" s="28">
        <v>35.602350999999999</v>
      </c>
      <c r="AI1511" s="28">
        <v>0</v>
      </c>
      <c r="AJ1511" s="28">
        <v>0</v>
      </c>
      <c r="AK1511" s="28">
        <v>35.602350999999999</v>
      </c>
      <c r="AL1511" s="28">
        <v>38.66247104</v>
      </c>
      <c r="AM1511" s="28">
        <v>38.66247104</v>
      </c>
      <c r="AN1511" s="28">
        <v>0</v>
      </c>
      <c r="AO1511" s="28">
        <v>0</v>
      </c>
      <c r="AP1511" s="28">
        <v>3.4322680000000001</v>
      </c>
      <c r="AQ1511" s="28">
        <v>3.4322680000000001</v>
      </c>
      <c r="AR1511" s="28">
        <v>0</v>
      </c>
      <c r="AS1511" s="28">
        <v>0</v>
      </c>
      <c r="AT1511" s="28">
        <v>42.09473904</v>
      </c>
      <c r="AU1511" s="28">
        <v>9.975130870000001</v>
      </c>
      <c r="AV1511" s="28">
        <v>6.1436099800000008</v>
      </c>
      <c r="AW1511" s="28">
        <v>16.118740850000002</v>
      </c>
      <c r="AX1511" s="28">
        <v>3.0696627900000002</v>
      </c>
      <c r="AY1511" s="28">
        <v>0.44451829999999998</v>
      </c>
      <c r="AZ1511" s="28">
        <v>12.604559760000001</v>
      </c>
    </row>
    <row r="1512" spans="2:52" x14ac:dyDescent="0.25">
      <c r="B1512" s="15" t="s">
        <v>1169</v>
      </c>
      <c r="C1512" s="28">
        <v>25.45672935</v>
      </c>
      <c r="D1512" s="28">
        <v>5.3411864200000005</v>
      </c>
      <c r="E1512" s="28">
        <v>3.0919746500000005</v>
      </c>
      <c r="F1512" s="28">
        <v>1.67814006</v>
      </c>
      <c r="G1512" s="28">
        <v>0.57107171000000001</v>
      </c>
      <c r="H1512" s="28">
        <v>20.11554293</v>
      </c>
      <c r="I1512" s="28">
        <v>0.84747821000000001</v>
      </c>
      <c r="J1512" s="28">
        <v>2.9678806</v>
      </c>
      <c r="K1512" s="28">
        <v>14.61816941</v>
      </c>
      <c r="L1512" s="28">
        <v>1.68201471</v>
      </c>
      <c r="M1512" s="28">
        <v>86.590750620000009</v>
      </c>
      <c r="N1512" s="28">
        <v>86.578563000000003</v>
      </c>
      <c r="O1512" s="28">
        <v>1.2187620000000001E-2</v>
      </c>
      <c r="P1512" s="28">
        <v>0</v>
      </c>
      <c r="Q1512" s="28">
        <v>0</v>
      </c>
      <c r="R1512" s="28">
        <v>112.04747997</v>
      </c>
      <c r="S1512" s="28">
        <v>54.218555289999998</v>
      </c>
      <c r="T1512" s="28">
        <v>0.81055350000000004</v>
      </c>
      <c r="U1512" s="28">
        <v>7.6048268499999994</v>
      </c>
      <c r="V1512" s="28">
        <v>0</v>
      </c>
      <c r="W1512" s="28">
        <v>0</v>
      </c>
      <c r="X1512" s="28">
        <v>4.8031040300000001</v>
      </c>
      <c r="Y1512" s="28">
        <v>18.891146410000001</v>
      </c>
      <c r="Z1512" s="28">
        <v>0</v>
      </c>
      <c r="AA1512" s="28">
        <v>86.328186079999995</v>
      </c>
      <c r="AB1512" s="28">
        <v>25.719293889999999</v>
      </c>
      <c r="AC1512" s="28">
        <v>0</v>
      </c>
      <c r="AD1512" s="28">
        <v>0</v>
      </c>
      <c r="AE1512" s="28">
        <v>0</v>
      </c>
      <c r="AF1512" s="28">
        <v>0</v>
      </c>
      <c r="AG1512" s="28">
        <v>0</v>
      </c>
      <c r="AH1512" s="28">
        <v>0</v>
      </c>
      <c r="AI1512" s="28">
        <v>0</v>
      </c>
      <c r="AJ1512" s="28">
        <v>0</v>
      </c>
      <c r="AK1512" s="28">
        <v>0</v>
      </c>
      <c r="AL1512" s="28">
        <v>13.574351059999998</v>
      </c>
      <c r="AM1512" s="28">
        <v>13.574351059999998</v>
      </c>
      <c r="AN1512" s="28">
        <v>0</v>
      </c>
      <c r="AO1512" s="28">
        <v>0</v>
      </c>
      <c r="AP1512" s="28">
        <v>5.6020316900000005</v>
      </c>
      <c r="AQ1512" s="28">
        <v>5.6020316900000005</v>
      </c>
      <c r="AR1512" s="28">
        <v>0</v>
      </c>
      <c r="AS1512" s="28">
        <v>0.47759657999999999</v>
      </c>
      <c r="AT1512" s="28">
        <v>19.653979329999999</v>
      </c>
      <c r="AU1512" s="28">
        <v>6.06531456</v>
      </c>
      <c r="AV1512" s="28">
        <v>19.143893800000001</v>
      </c>
      <c r="AW1512" s="28">
        <v>25.209208359999998</v>
      </c>
      <c r="AX1512" s="28">
        <v>0.53974455999999993</v>
      </c>
      <c r="AY1512" s="28">
        <v>2.51386748</v>
      </c>
      <c r="AZ1512" s="28">
        <v>22.155596320000001</v>
      </c>
    </row>
    <row r="1513" spans="2:52" x14ac:dyDescent="0.25">
      <c r="B1513" s="15" t="s">
        <v>1170</v>
      </c>
      <c r="C1513" s="28">
        <v>13.58802813</v>
      </c>
      <c r="D1513" s="28">
        <v>6.9495551600000001</v>
      </c>
      <c r="E1513" s="28">
        <v>4.3948113500000003</v>
      </c>
      <c r="F1513" s="28">
        <v>1.9465803100000001</v>
      </c>
      <c r="G1513" s="28">
        <v>0.60816349999999997</v>
      </c>
      <c r="H1513" s="28">
        <v>6.6384729699999996</v>
      </c>
      <c r="I1513" s="28">
        <v>1.6768988</v>
      </c>
      <c r="J1513" s="28">
        <v>1.8927532900000001</v>
      </c>
      <c r="K1513" s="28">
        <v>2.6909172999999997</v>
      </c>
      <c r="L1513" s="28">
        <v>0.37790358000000002</v>
      </c>
      <c r="M1513" s="28">
        <v>108.92868</v>
      </c>
      <c r="N1513" s="28">
        <v>108.92868</v>
      </c>
      <c r="O1513" s="28">
        <v>0</v>
      </c>
      <c r="P1513" s="28">
        <v>0</v>
      </c>
      <c r="Q1513" s="28">
        <v>0</v>
      </c>
      <c r="R1513" s="28">
        <v>122.51670813</v>
      </c>
      <c r="S1513" s="28">
        <v>51.771912899999997</v>
      </c>
      <c r="T1513" s="28">
        <v>1.6654366699999998</v>
      </c>
      <c r="U1513" s="28">
        <v>7.8029979999999997</v>
      </c>
      <c r="V1513" s="28">
        <v>0</v>
      </c>
      <c r="W1513" s="28">
        <v>0.62683949999999999</v>
      </c>
      <c r="X1513" s="28">
        <v>6.6088543799999995</v>
      </c>
      <c r="Y1513" s="28">
        <v>12.077623279999999</v>
      </c>
      <c r="Z1513" s="28">
        <v>1.73826054</v>
      </c>
      <c r="AA1513" s="28">
        <v>82.291925270000007</v>
      </c>
      <c r="AB1513" s="28">
        <v>40.224782859999998</v>
      </c>
      <c r="AC1513" s="28">
        <v>0</v>
      </c>
      <c r="AD1513" s="28">
        <v>0</v>
      </c>
      <c r="AE1513" s="28">
        <v>0</v>
      </c>
      <c r="AF1513" s="28">
        <v>0</v>
      </c>
      <c r="AG1513" s="28">
        <v>0</v>
      </c>
      <c r="AH1513" s="28">
        <v>0</v>
      </c>
      <c r="AI1513" s="28">
        <v>0</v>
      </c>
      <c r="AJ1513" s="28">
        <v>0</v>
      </c>
      <c r="AK1513" s="28">
        <v>0</v>
      </c>
      <c r="AL1513" s="28">
        <v>5.0890030500000005</v>
      </c>
      <c r="AM1513" s="28">
        <v>5.0890030500000005</v>
      </c>
      <c r="AN1513" s="28">
        <v>0</v>
      </c>
      <c r="AO1513" s="28">
        <v>0</v>
      </c>
      <c r="AP1513" s="28">
        <v>4.8036944100000003</v>
      </c>
      <c r="AQ1513" s="28">
        <v>4.8036944100000003</v>
      </c>
      <c r="AR1513" s="28">
        <v>0</v>
      </c>
      <c r="AS1513" s="28">
        <v>10.21141714</v>
      </c>
      <c r="AT1513" s="28">
        <v>20.104114600000003</v>
      </c>
      <c r="AU1513" s="28">
        <v>20.120668260000002</v>
      </c>
      <c r="AV1513" s="28">
        <v>27.341562969999998</v>
      </c>
      <c r="AW1513" s="28">
        <v>47.462231230000008</v>
      </c>
      <c r="AX1513" s="28">
        <v>4.3103486200000001</v>
      </c>
      <c r="AY1513" s="28">
        <v>0</v>
      </c>
      <c r="AZ1513" s="28">
        <v>43.151882610000001</v>
      </c>
    </row>
    <row r="1514" spans="2:52" x14ac:dyDescent="0.25">
      <c r="B1514" s="15" t="s">
        <v>1171</v>
      </c>
      <c r="C1514" s="28">
        <v>22.542844170000002</v>
      </c>
      <c r="D1514" s="28">
        <v>7.9689572100000001</v>
      </c>
      <c r="E1514" s="28">
        <v>2.04526276</v>
      </c>
      <c r="F1514" s="28">
        <v>5.28774196</v>
      </c>
      <c r="G1514" s="28">
        <v>0.63595248999999998</v>
      </c>
      <c r="H1514" s="28">
        <v>14.573886960000001</v>
      </c>
      <c r="I1514" s="28">
        <v>1.9888304800000001</v>
      </c>
      <c r="J1514" s="28">
        <v>3.3559580000000002</v>
      </c>
      <c r="K1514" s="28">
        <v>8.1514185999999995</v>
      </c>
      <c r="L1514" s="28">
        <v>1.0776798799999998</v>
      </c>
      <c r="M1514" s="28">
        <v>64.094244039999992</v>
      </c>
      <c r="N1514" s="28">
        <v>63.618600000000001</v>
      </c>
      <c r="O1514" s="28">
        <v>4.0276039999999999E-2</v>
      </c>
      <c r="P1514" s="28">
        <v>0</v>
      </c>
      <c r="Q1514" s="28">
        <v>0.43536799999999998</v>
      </c>
      <c r="R1514" s="28">
        <v>86.637088210000002</v>
      </c>
      <c r="S1514" s="28">
        <v>33.951400679999999</v>
      </c>
      <c r="T1514" s="28">
        <v>1.10126207</v>
      </c>
      <c r="U1514" s="28">
        <v>6.8408696900000008</v>
      </c>
      <c r="V1514" s="28">
        <v>0</v>
      </c>
      <c r="W1514" s="28">
        <v>0</v>
      </c>
      <c r="X1514" s="28">
        <v>20.191199649999998</v>
      </c>
      <c r="Y1514" s="28">
        <v>9.9871402899999993</v>
      </c>
      <c r="Z1514" s="28">
        <v>0</v>
      </c>
      <c r="AA1514" s="28">
        <v>72.071872380000002</v>
      </c>
      <c r="AB1514" s="28">
        <v>14.56521583</v>
      </c>
      <c r="AC1514" s="28">
        <v>0</v>
      </c>
      <c r="AD1514" s="28">
        <v>0</v>
      </c>
      <c r="AE1514" s="28">
        <v>0</v>
      </c>
      <c r="AF1514" s="28">
        <v>0</v>
      </c>
      <c r="AG1514" s="28">
        <v>0</v>
      </c>
      <c r="AH1514" s="28">
        <v>0</v>
      </c>
      <c r="AI1514" s="28">
        <v>0</v>
      </c>
      <c r="AJ1514" s="28">
        <v>0.15745290000000001</v>
      </c>
      <c r="AK1514" s="28">
        <v>0.15745290000000001</v>
      </c>
      <c r="AL1514" s="28">
        <v>5.7469345599999997</v>
      </c>
      <c r="AM1514" s="28">
        <v>5.7469345599999997</v>
      </c>
      <c r="AN1514" s="28">
        <v>0</v>
      </c>
      <c r="AO1514" s="28">
        <v>0</v>
      </c>
      <c r="AP1514" s="28">
        <v>0</v>
      </c>
      <c r="AQ1514" s="28">
        <v>0</v>
      </c>
      <c r="AR1514" s="28">
        <v>0</v>
      </c>
      <c r="AS1514" s="28">
        <v>0</v>
      </c>
      <c r="AT1514" s="28">
        <v>5.7469345599999997</v>
      </c>
      <c r="AU1514" s="28">
        <v>8.9757341699999991</v>
      </c>
      <c r="AV1514" s="28">
        <v>8.3577219499999984</v>
      </c>
      <c r="AW1514" s="28">
        <v>17.333456120000001</v>
      </c>
      <c r="AX1514" s="28">
        <v>0.93526568999999993</v>
      </c>
      <c r="AY1514" s="28">
        <v>0</v>
      </c>
      <c r="AZ1514" s="28">
        <v>16.39819043</v>
      </c>
    </row>
    <row r="1515" spans="2:52" x14ac:dyDescent="0.25">
      <c r="B1515" s="15" t="s">
        <v>69</v>
      </c>
      <c r="C1515" s="28">
        <v>93.086665460000006</v>
      </c>
      <c r="D1515" s="28">
        <v>72.466412059999996</v>
      </c>
      <c r="E1515" s="28">
        <v>42.251603150000001</v>
      </c>
      <c r="F1515" s="28">
        <v>29.030987410000002</v>
      </c>
      <c r="G1515" s="28">
        <v>1.1838215000000001</v>
      </c>
      <c r="H1515" s="28">
        <v>20.620253400000003</v>
      </c>
      <c r="I1515" s="28">
        <v>1.5847099</v>
      </c>
      <c r="J1515" s="28">
        <v>4.5852727599999996</v>
      </c>
      <c r="K1515" s="28">
        <v>13.13816965</v>
      </c>
      <c r="L1515" s="28">
        <v>1.3121010900000001</v>
      </c>
      <c r="M1515" s="28">
        <v>165.25506562000001</v>
      </c>
      <c r="N1515" s="28">
        <v>156.112065</v>
      </c>
      <c r="O1515" s="28">
        <v>9.1430006199999987</v>
      </c>
      <c r="P1515" s="28">
        <v>0</v>
      </c>
      <c r="Q1515" s="28">
        <v>0</v>
      </c>
      <c r="R1515" s="28">
        <v>258.34173107999999</v>
      </c>
      <c r="S1515" s="28">
        <v>128.90716301999998</v>
      </c>
      <c r="T1515" s="28">
        <v>14.843365560000001</v>
      </c>
      <c r="U1515" s="28">
        <v>22.072432899999999</v>
      </c>
      <c r="V1515" s="28">
        <v>0</v>
      </c>
      <c r="W1515" s="28">
        <v>5.3225264299999999</v>
      </c>
      <c r="X1515" s="28">
        <v>6.6283955999999993</v>
      </c>
      <c r="Y1515" s="28">
        <v>38.927265929999997</v>
      </c>
      <c r="Z1515" s="28">
        <v>5.6832784600000004</v>
      </c>
      <c r="AA1515" s="28">
        <v>222.38442790000002</v>
      </c>
      <c r="AB1515" s="28">
        <v>35.957303179999997</v>
      </c>
      <c r="AC1515" s="28">
        <v>0</v>
      </c>
      <c r="AD1515" s="28">
        <v>0</v>
      </c>
      <c r="AE1515" s="28">
        <v>0</v>
      </c>
      <c r="AF1515" s="28">
        <v>0</v>
      </c>
      <c r="AG1515" s="28">
        <v>23.529220329999998</v>
      </c>
      <c r="AH1515" s="28">
        <v>23.529220329999998</v>
      </c>
      <c r="AI1515" s="28">
        <v>0</v>
      </c>
      <c r="AJ1515" s="28">
        <v>147.16090005999999</v>
      </c>
      <c r="AK1515" s="28">
        <v>170.69012038999998</v>
      </c>
      <c r="AL1515" s="28">
        <v>8.3947008400000005</v>
      </c>
      <c r="AM1515" s="28">
        <v>8.3947008400000005</v>
      </c>
      <c r="AN1515" s="28">
        <v>0</v>
      </c>
      <c r="AO1515" s="28">
        <v>0</v>
      </c>
      <c r="AP1515" s="28">
        <v>10.270850680000001</v>
      </c>
      <c r="AQ1515" s="28">
        <v>10.270850680000001</v>
      </c>
      <c r="AR1515" s="28">
        <v>0</v>
      </c>
      <c r="AS1515" s="28">
        <v>179.77814203</v>
      </c>
      <c r="AT1515" s="28">
        <v>198.44369355000001</v>
      </c>
      <c r="AU1515" s="28">
        <v>8.2037300200000001</v>
      </c>
      <c r="AV1515" s="28">
        <v>131.66150289000001</v>
      </c>
      <c r="AW1515" s="28">
        <v>139.86523291</v>
      </c>
      <c r="AX1515" s="28">
        <v>0</v>
      </c>
      <c r="AY1515" s="28">
        <v>0</v>
      </c>
      <c r="AZ1515" s="28">
        <v>139.86523291</v>
      </c>
    </row>
    <row r="1516" spans="2:52" x14ac:dyDescent="0.25">
      <c r="B1516" s="15" t="s">
        <v>1172</v>
      </c>
      <c r="C1516" s="28">
        <v>16.563044300000001</v>
      </c>
      <c r="D1516" s="28">
        <v>5.7287637300000007</v>
      </c>
      <c r="E1516" s="28">
        <v>3.4358172400000004</v>
      </c>
      <c r="F1516" s="28">
        <v>1.63518104</v>
      </c>
      <c r="G1516" s="28">
        <v>0.65776544999999997</v>
      </c>
      <c r="H1516" s="28">
        <v>10.834280570000001</v>
      </c>
      <c r="I1516" s="28">
        <v>1.18540892</v>
      </c>
      <c r="J1516" s="28">
        <v>1.7762708700000001</v>
      </c>
      <c r="K1516" s="28">
        <v>7.38169612</v>
      </c>
      <c r="L1516" s="28">
        <v>0.49090466000000005</v>
      </c>
      <c r="M1516" s="28">
        <v>79.459987420000004</v>
      </c>
      <c r="N1516" s="28">
        <v>79.437359999999998</v>
      </c>
      <c r="O1516" s="28">
        <v>2.2627419999999999E-2</v>
      </c>
      <c r="P1516" s="28">
        <v>0</v>
      </c>
      <c r="Q1516" s="28">
        <v>0</v>
      </c>
      <c r="R1516" s="28">
        <v>96.023031720000006</v>
      </c>
      <c r="S1516" s="28">
        <v>49.255582220000001</v>
      </c>
      <c r="T1516" s="28">
        <v>1.3435518</v>
      </c>
      <c r="U1516" s="28">
        <v>8.2776795800000009</v>
      </c>
      <c r="V1516" s="28">
        <v>0</v>
      </c>
      <c r="W1516" s="28">
        <v>1.0587923899999998</v>
      </c>
      <c r="X1516" s="28">
        <v>6.4357737100000003</v>
      </c>
      <c r="Y1516" s="28">
        <v>25.200745399999999</v>
      </c>
      <c r="Z1516" s="28">
        <v>0</v>
      </c>
      <c r="AA1516" s="28">
        <v>91.572125099999994</v>
      </c>
      <c r="AB1516" s="28">
        <v>4.4509066200000005</v>
      </c>
      <c r="AC1516" s="28">
        <v>0</v>
      </c>
      <c r="AD1516" s="28">
        <v>0</v>
      </c>
      <c r="AE1516" s="28">
        <v>0</v>
      </c>
      <c r="AF1516" s="28">
        <v>0</v>
      </c>
      <c r="AG1516" s="28">
        <v>0</v>
      </c>
      <c r="AH1516" s="28">
        <v>0</v>
      </c>
      <c r="AI1516" s="28">
        <v>0</v>
      </c>
      <c r="AJ1516" s="28">
        <v>1.0948918000000001</v>
      </c>
      <c r="AK1516" s="28">
        <v>1.0948918000000001</v>
      </c>
      <c r="AL1516" s="28">
        <v>0.32527240000000002</v>
      </c>
      <c r="AM1516" s="28">
        <v>0.32527240000000002</v>
      </c>
      <c r="AN1516" s="28">
        <v>0</v>
      </c>
      <c r="AO1516" s="28">
        <v>0</v>
      </c>
      <c r="AP1516" s="28">
        <v>0</v>
      </c>
      <c r="AQ1516" s="28">
        <v>0</v>
      </c>
      <c r="AR1516" s="28">
        <v>0</v>
      </c>
      <c r="AS1516" s="28">
        <v>0</v>
      </c>
      <c r="AT1516" s="28">
        <v>0.32527240000000002</v>
      </c>
      <c r="AU1516" s="28">
        <v>5.2205260199999994</v>
      </c>
      <c r="AV1516" s="28">
        <v>3.6480287800000002</v>
      </c>
      <c r="AW1516" s="28">
        <v>8.8685547999999983</v>
      </c>
      <c r="AX1516" s="28">
        <v>1.3067802500000001</v>
      </c>
      <c r="AY1516" s="28">
        <v>0</v>
      </c>
      <c r="AZ1516" s="28">
        <v>7.56177455</v>
      </c>
    </row>
    <row r="1517" spans="2:52" x14ac:dyDescent="0.25">
      <c r="B1517" s="25" t="s">
        <v>1582</v>
      </c>
      <c r="C1517" s="26">
        <f t="shared" ref="C1517:AZ1517" si="94">SUM(C1508:C1516)</f>
        <v>245.39269731000002</v>
      </c>
      <c r="D1517" s="26">
        <f t="shared" si="94"/>
        <v>134.15009404</v>
      </c>
      <c r="E1517" s="26">
        <f t="shared" si="94"/>
        <v>72.370781460000003</v>
      </c>
      <c r="F1517" s="26">
        <f t="shared" si="94"/>
        <v>54.918525210000006</v>
      </c>
      <c r="G1517" s="26">
        <f t="shared" si="94"/>
        <v>6.8607873700000015</v>
      </c>
      <c r="H1517" s="26">
        <f t="shared" si="94"/>
        <v>111.24260326999999</v>
      </c>
      <c r="I1517" s="26">
        <f t="shared" si="94"/>
        <v>14.018337290000002</v>
      </c>
      <c r="J1517" s="26">
        <f t="shared" si="94"/>
        <v>20.586070190000001</v>
      </c>
      <c r="K1517" s="26">
        <f t="shared" si="94"/>
        <v>69.449863660000005</v>
      </c>
      <c r="L1517" s="26">
        <f t="shared" si="94"/>
        <v>7.1883321299999992</v>
      </c>
      <c r="M1517" s="26">
        <f t="shared" si="94"/>
        <v>941.70022967</v>
      </c>
      <c r="N1517" s="26">
        <f t="shared" si="94"/>
        <v>931.83358200000009</v>
      </c>
      <c r="O1517" s="26">
        <f t="shared" si="94"/>
        <v>9.4312796699999986</v>
      </c>
      <c r="P1517" s="26">
        <f t="shared" si="94"/>
        <v>0</v>
      </c>
      <c r="Q1517" s="26">
        <f t="shared" si="94"/>
        <v>0.43536799999999998</v>
      </c>
      <c r="R1517" s="26">
        <f t="shared" si="94"/>
        <v>1187.0929269800001</v>
      </c>
      <c r="S1517" s="26">
        <f t="shared" si="94"/>
        <v>582.24459843</v>
      </c>
      <c r="T1517" s="26">
        <f t="shared" si="94"/>
        <v>25.197593740000002</v>
      </c>
      <c r="U1517" s="26">
        <f t="shared" si="94"/>
        <v>91.73713991999999</v>
      </c>
      <c r="V1517" s="26">
        <f t="shared" si="94"/>
        <v>1.56669977</v>
      </c>
      <c r="W1517" s="26">
        <f t="shared" si="94"/>
        <v>7.6996740199999998</v>
      </c>
      <c r="X1517" s="26">
        <f t="shared" si="94"/>
        <v>72.581782540000006</v>
      </c>
      <c r="Y1517" s="26">
        <f t="shared" si="94"/>
        <v>173.11448933999998</v>
      </c>
      <c r="Z1517" s="26">
        <f t="shared" si="94"/>
        <v>14.378524400000002</v>
      </c>
      <c r="AA1517" s="26">
        <f t="shared" si="94"/>
        <v>968.52050215999998</v>
      </c>
      <c r="AB1517" s="26">
        <f t="shared" si="94"/>
        <v>218.57242482000001</v>
      </c>
      <c r="AC1517" s="26">
        <f t="shared" si="94"/>
        <v>0</v>
      </c>
      <c r="AD1517" s="26">
        <f t="shared" si="94"/>
        <v>0</v>
      </c>
      <c r="AE1517" s="26">
        <f t="shared" si="94"/>
        <v>0</v>
      </c>
      <c r="AF1517" s="26">
        <f t="shared" si="94"/>
        <v>0</v>
      </c>
      <c r="AG1517" s="26">
        <f t="shared" si="94"/>
        <v>59.13157133</v>
      </c>
      <c r="AH1517" s="26">
        <f t="shared" si="94"/>
        <v>59.13157133</v>
      </c>
      <c r="AI1517" s="26">
        <f t="shared" si="94"/>
        <v>0</v>
      </c>
      <c r="AJ1517" s="26">
        <f t="shared" si="94"/>
        <v>150.00856662999999</v>
      </c>
      <c r="AK1517" s="26">
        <f t="shared" si="94"/>
        <v>209.14013795999998</v>
      </c>
      <c r="AL1517" s="26">
        <f t="shared" si="94"/>
        <v>83.497429289999999</v>
      </c>
      <c r="AM1517" s="26">
        <f t="shared" si="94"/>
        <v>83.497429289999999</v>
      </c>
      <c r="AN1517" s="26">
        <f t="shared" si="94"/>
        <v>0</v>
      </c>
      <c r="AO1517" s="26">
        <f t="shared" si="94"/>
        <v>0</v>
      </c>
      <c r="AP1517" s="26">
        <f t="shared" si="94"/>
        <v>37.473362200000004</v>
      </c>
      <c r="AQ1517" s="26">
        <f t="shared" si="94"/>
        <v>37.473362200000004</v>
      </c>
      <c r="AR1517" s="26">
        <f t="shared" si="94"/>
        <v>0</v>
      </c>
      <c r="AS1517" s="26">
        <f t="shared" si="94"/>
        <v>200.96811514000001</v>
      </c>
      <c r="AT1517" s="26">
        <f t="shared" si="94"/>
        <v>321.93890663000002</v>
      </c>
      <c r="AU1517" s="26">
        <f t="shared" si="94"/>
        <v>105.77365614999998</v>
      </c>
      <c r="AV1517" s="26">
        <f t="shared" si="94"/>
        <v>284.97438743999999</v>
      </c>
      <c r="AW1517" s="26">
        <f t="shared" si="94"/>
        <v>390.74804358999995</v>
      </c>
      <c r="AX1517" s="26">
        <f t="shared" si="94"/>
        <v>32.077325770000002</v>
      </c>
      <c r="AY1517" s="26">
        <f t="shared" si="94"/>
        <v>10.376645330000001</v>
      </c>
      <c r="AZ1517" s="26">
        <f t="shared" si="94"/>
        <v>348.29407248999996</v>
      </c>
    </row>
    <row r="1518" spans="2:52" x14ac:dyDescent="0.25"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</row>
    <row r="1519" spans="2:52" x14ac:dyDescent="0.25">
      <c r="B1519" s="14" t="s">
        <v>1155</v>
      </c>
    </row>
    <row r="1520" spans="2:52" x14ac:dyDescent="0.25">
      <c r="B1520" s="15" t="s">
        <v>1191</v>
      </c>
      <c r="C1520" s="28">
        <v>3.1977359000000001</v>
      </c>
      <c r="D1520" s="28">
        <v>2.2726267999999998</v>
      </c>
      <c r="E1520" s="28">
        <v>1.40856739</v>
      </c>
      <c r="F1520" s="28">
        <v>0.60590782999999993</v>
      </c>
      <c r="G1520" s="28">
        <v>0.25815157999999999</v>
      </c>
      <c r="H1520" s="28">
        <v>0.92510910000000002</v>
      </c>
      <c r="I1520" s="28">
        <v>0.25645557000000002</v>
      </c>
      <c r="J1520" s="28">
        <v>0.36187269</v>
      </c>
      <c r="K1520" s="28">
        <v>8.5208500000000006E-2</v>
      </c>
      <c r="L1520" s="28">
        <v>0.22157234000000001</v>
      </c>
      <c r="M1520" s="28">
        <v>106.53724423999999</v>
      </c>
      <c r="N1520" s="28">
        <v>106.52569200000001</v>
      </c>
      <c r="O1520" s="28">
        <v>1.155224E-2</v>
      </c>
      <c r="P1520" s="28">
        <v>0</v>
      </c>
      <c r="Q1520" s="28">
        <v>0</v>
      </c>
      <c r="R1520" s="28">
        <v>109.73498014</v>
      </c>
      <c r="S1520" s="28">
        <v>71.637541349999992</v>
      </c>
      <c r="T1520" s="28">
        <v>0.28831193999999999</v>
      </c>
      <c r="U1520" s="28">
        <v>9.3491062799999991</v>
      </c>
      <c r="V1520" s="28">
        <v>0</v>
      </c>
      <c r="W1520" s="28">
        <v>0</v>
      </c>
      <c r="X1520" s="28">
        <v>5.1196268499999995</v>
      </c>
      <c r="Y1520" s="28">
        <v>8.4389126899999987</v>
      </c>
      <c r="Z1520" s="28">
        <v>0</v>
      </c>
      <c r="AA1520" s="28">
        <v>94.833499109999991</v>
      </c>
      <c r="AB1520" s="28">
        <v>14.901481029999999</v>
      </c>
      <c r="AC1520" s="28">
        <v>3.2000000000000001E-2</v>
      </c>
      <c r="AD1520" s="28">
        <v>3.2000000000000001E-2</v>
      </c>
      <c r="AE1520" s="28">
        <v>0</v>
      </c>
      <c r="AF1520" s="28">
        <v>0</v>
      </c>
      <c r="AG1520" s="28">
        <v>0</v>
      </c>
      <c r="AH1520" s="28">
        <v>0</v>
      </c>
      <c r="AI1520" s="28">
        <v>0</v>
      </c>
      <c r="AJ1520" s="28">
        <v>0</v>
      </c>
      <c r="AK1520" s="28">
        <v>3.2000000000000001E-2</v>
      </c>
      <c r="AL1520" s="28">
        <v>3.4197160699999998</v>
      </c>
      <c r="AM1520" s="28">
        <v>3.4197160699999998</v>
      </c>
      <c r="AN1520" s="28">
        <v>0</v>
      </c>
      <c r="AO1520" s="28">
        <v>0</v>
      </c>
      <c r="AP1520" s="28">
        <v>2.8895947899999999</v>
      </c>
      <c r="AQ1520" s="28">
        <v>2.8895947899999999</v>
      </c>
      <c r="AR1520" s="28">
        <v>0</v>
      </c>
      <c r="AS1520" s="28">
        <v>0</v>
      </c>
      <c r="AT1520" s="28">
        <v>6.3093108599999992</v>
      </c>
      <c r="AU1520" s="28">
        <v>8.6241701699999993</v>
      </c>
      <c r="AV1520" s="28">
        <v>18.478756310000001</v>
      </c>
      <c r="AW1520" s="28">
        <v>27.102926480000001</v>
      </c>
      <c r="AX1520" s="28">
        <v>0</v>
      </c>
      <c r="AY1520" s="28">
        <v>0</v>
      </c>
      <c r="AZ1520" s="28">
        <v>27.102926480000001</v>
      </c>
    </row>
    <row r="1521" spans="2:52" x14ac:dyDescent="0.25">
      <c r="B1521" s="15" t="s">
        <v>1192</v>
      </c>
      <c r="C1521" s="28">
        <v>6.3946430099999994</v>
      </c>
      <c r="D1521" s="28">
        <v>4.6681564899999994</v>
      </c>
      <c r="E1521" s="28">
        <v>3.5196590200000002</v>
      </c>
      <c r="F1521" s="28">
        <v>0.75739761999999999</v>
      </c>
      <c r="G1521" s="28">
        <v>0.39109984999999997</v>
      </c>
      <c r="H1521" s="28">
        <v>1.7264865199999999</v>
      </c>
      <c r="I1521" s="28">
        <v>0.70970749</v>
      </c>
      <c r="J1521" s="28">
        <v>0.73780274999999995</v>
      </c>
      <c r="K1521" s="28">
        <v>0.19105</v>
      </c>
      <c r="L1521" s="28">
        <v>8.7926279999999996E-2</v>
      </c>
      <c r="M1521" s="28">
        <v>172.37427827000002</v>
      </c>
      <c r="N1521" s="28">
        <v>172.361951</v>
      </c>
      <c r="O1521" s="28">
        <v>1.2327270000000001E-2</v>
      </c>
      <c r="P1521" s="28">
        <v>0</v>
      </c>
      <c r="Q1521" s="28">
        <v>0</v>
      </c>
      <c r="R1521" s="28">
        <v>178.76892128</v>
      </c>
      <c r="S1521" s="28">
        <v>97.250702750000002</v>
      </c>
      <c r="T1521" s="28">
        <v>3.2854610000000002</v>
      </c>
      <c r="U1521" s="28">
        <v>11.609849000000001</v>
      </c>
      <c r="V1521" s="28">
        <v>0</v>
      </c>
      <c r="W1521" s="28">
        <v>0</v>
      </c>
      <c r="X1521" s="28">
        <v>3.3978637000000003</v>
      </c>
      <c r="Y1521" s="28">
        <v>22.658866</v>
      </c>
      <c r="Z1521" s="28">
        <v>2.97866681</v>
      </c>
      <c r="AA1521" s="28">
        <v>141.18140925999998</v>
      </c>
      <c r="AB1521" s="28">
        <v>37.587512019999998</v>
      </c>
      <c r="AC1521" s="28">
        <v>0</v>
      </c>
      <c r="AD1521" s="28">
        <v>0</v>
      </c>
      <c r="AE1521" s="28">
        <v>0</v>
      </c>
      <c r="AF1521" s="28">
        <v>0</v>
      </c>
      <c r="AG1521" s="28">
        <v>0</v>
      </c>
      <c r="AH1521" s="28">
        <v>0</v>
      </c>
      <c r="AI1521" s="28">
        <v>0</v>
      </c>
      <c r="AJ1521" s="28">
        <v>0.44350078999999998</v>
      </c>
      <c r="AK1521" s="28">
        <v>0.44350078999999998</v>
      </c>
      <c r="AL1521" s="28">
        <v>13.090780000000001</v>
      </c>
      <c r="AM1521" s="28">
        <v>13.090780000000001</v>
      </c>
      <c r="AN1521" s="28">
        <v>0</v>
      </c>
      <c r="AO1521" s="28">
        <v>0</v>
      </c>
      <c r="AP1521" s="28">
        <v>16.459324119999998</v>
      </c>
      <c r="AQ1521" s="28">
        <v>16.459324119999998</v>
      </c>
      <c r="AR1521" s="28">
        <v>0</v>
      </c>
      <c r="AS1521" s="28">
        <v>12.518601159999999</v>
      </c>
      <c r="AT1521" s="28">
        <v>42.068705280000003</v>
      </c>
      <c r="AU1521" s="28">
        <v>-4.0376924700000005</v>
      </c>
      <c r="AV1521" s="28">
        <v>29.936278429999998</v>
      </c>
      <c r="AW1521" s="28">
        <v>25.898585959999998</v>
      </c>
      <c r="AX1521" s="28">
        <v>6.53210888</v>
      </c>
      <c r="AY1521" s="28">
        <v>5.0751017999999997</v>
      </c>
      <c r="AZ1521" s="28">
        <v>14.29137528</v>
      </c>
    </row>
    <row r="1522" spans="2:52" x14ac:dyDescent="0.25">
      <c r="B1522" s="15" t="s">
        <v>1193</v>
      </c>
      <c r="C1522" s="28">
        <v>25.587783830000003</v>
      </c>
      <c r="D1522" s="28">
        <v>9.2722477300000001</v>
      </c>
      <c r="E1522" s="28">
        <v>3.8738972500000002</v>
      </c>
      <c r="F1522" s="28">
        <v>4.0543563200000001</v>
      </c>
      <c r="G1522" s="28">
        <v>1.3439941599999998</v>
      </c>
      <c r="H1522" s="28">
        <v>16.315536100000003</v>
      </c>
      <c r="I1522" s="28">
        <v>7.9375479000000002</v>
      </c>
      <c r="J1522" s="28">
        <v>3.1863984300000001</v>
      </c>
      <c r="K1522" s="28">
        <v>3.70586013</v>
      </c>
      <c r="L1522" s="28">
        <v>1.4857296400000002</v>
      </c>
      <c r="M1522" s="28">
        <v>257.08475127999998</v>
      </c>
      <c r="N1522" s="28">
        <v>252.06186</v>
      </c>
      <c r="O1522" s="28">
        <v>2.289128E-2</v>
      </c>
      <c r="P1522" s="28">
        <v>0</v>
      </c>
      <c r="Q1522" s="28">
        <v>5</v>
      </c>
      <c r="R1522" s="28">
        <v>282.67253511000001</v>
      </c>
      <c r="S1522" s="28">
        <v>137.82471981</v>
      </c>
      <c r="T1522" s="28">
        <v>5.27658995</v>
      </c>
      <c r="U1522" s="28">
        <v>14.474704089999999</v>
      </c>
      <c r="V1522" s="28">
        <v>0</v>
      </c>
      <c r="W1522" s="28">
        <v>7.7052955499999998</v>
      </c>
      <c r="X1522" s="28">
        <v>5.2402647999999994</v>
      </c>
      <c r="Y1522" s="28">
        <v>35.041424770000006</v>
      </c>
      <c r="Z1522" s="28">
        <v>1.6159505300000001</v>
      </c>
      <c r="AA1522" s="28">
        <v>207.17894950000002</v>
      </c>
      <c r="AB1522" s="28">
        <v>75.493585609999997</v>
      </c>
      <c r="AC1522" s="28">
        <v>0</v>
      </c>
      <c r="AD1522" s="28">
        <v>0</v>
      </c>
      <c r="AE1522" s="28">
        <v>0</v>
      </c>
      <c r="AF1522" s="28">
        <v>0</v>
      </c>
      <c r="AG1522" s="28">
        <v>8.5</v>
      </c>
      <c r="AH1522" s="28">
        <v>8.5</v>
      </c>
      <c r="AI1522" s="28">
        <v>0</v>
      </c>
      <c r="AJ1522" s="28">
        <v>0</v>
      </c>
      <c r="AK1522" s="28">
        <v>8.5</v>
      </c>
      <c r="AL1522" s="28">
        <v>37.06297232</v>
      </c>
      <c r="AM1522" s="28">
        <v>37.06297232</v>
      </c>
      <c r="AN1522" s="28">
        <v>0</v>
      </c>
      <c r="AO1522" s="28">
        <v>0</v>
      </c>
      <c r="AP1522" s="28">
        <v>13.953399839999999</v>
      </c>
      <c r="AQ1522" s="28">
        <v>13.953399839999999</v>
      </c>
      <c r="AR1522" s="28">
        <v>0</v>
      </c>
      <c r="AS1522" s="28">
        <v>0</v>
      </c>
      <c r="AT1522" s="28">
        <v>51.016372159999996</v>
      </c>
      <c r="AU1522" s="28">
        <v>32.977213450000001</v>
      </c>
      <c r="AV1522" s="28">
        <v>38.157775799999996</v>
      </c>
      <c r="AW1522" s="28">
        <v>71.134989250000004</v>
      </c>
      <c r="AX1522" s="28">
        <v>8.9513611999999991</v>
      </c>
      <c r="AY1522" s="28">
        <v>0</v>
      </c>
      <c r="AZ1522" s="28">
        <v>62.183628050000003</v>
      </c>
    </row>
    <row r="1523" spans="2:52" x14ac:dyDescent="0.25">
      <c r="B1523" s="15" t="s">
        <v>71</v>
      </c>
      <c r="C1523" s="28">
        <v>17.735418009999997</v>
      </c>
      <c r="D1523" s="28">
        <v>7.7948877100000011</v>
      </c>
      <c r="E1523" s="28">
        <v>2.8764796100000005</v>
      </c>
      <c r="F1523" s="28">
        <v>3.8511299399999999</v>
      </c>
      <c r="G1523" s="28">
        <v>1.0672781599999999</v>
      </c>
      <c r="H1523" s="28">
        <v>9.9405302999999989</v>
      </c>
      <c r="I1523" s="28">
        <v>4.0323602200000002</v>
      </c>
      <c r="J1523" s="28">
        <v>3.4446520199999999</v>
      </c>
      <c r="K1523" s="28">
        <v>1.8132201200000002</v>
      </c>
      <c r="L1523" s="28">
        <v>0.65029793999999996</v>
      </c>
      <c r="M1523" s="28">
        <v>109.59375888999999</v>
      </c>
      <c r="N1523" s="28">
        <v>102.124702</v>
      </c>
      <c r="O1523" s="28">
        <v>0</v>
      </c>
      <c r="P1523" s="28">
        <v>7.4620998200000006</v>
      </c>
      <c r="Q1523" s="28">
        <v>6.9570700000000001E-3</v>
      </c>
      <c r="R1523" s="28">
        <v>127.32917689999998</v>
      </c>
      <c r="S1523" s="28">
        <v>58.598748479999998</v>
      </c>
      <c r="T1523" s="28">
        <v>1.7594580200000001</v>
      </c>
      <c r="U1523" s="28">
        <v>11.75735066</v>
      </c>
      <c r="V1523" s="28">
        <v>0</v>
      </c>
      <c r="W1523" s="28">
        <v>0</v>
      </c>
      <c r="X1523" s="28">
        <v>9.8202571300000017</v>
      </c>
      <c r="Y1523" s="28">
        <v>23.198158030000002</v>
      </c>
      <c r="Z1523" s="28">
        <v>0</v>
      </c>
      <c r="AA1523" s="28">
        <v>105.13397232</v>
      </c>
      <c r="AB1523" s="28">
        <v>22.195204580000002</v>
      </c>
      <c r="AC1523" s="28">
        <v>0</v>
      </c>
      <c r="AD1523" s="28">
        <v>0</v>
      </c>
      <c r="AE1523" s="28">
        <v>0</v>
      </c>
      <c r="AF1523" s="28">
        <v>0</v>
      </c>
      <c r="AG1523" s="28">
        <v>0</v>
      </c>
      <c r="AH1523" s="28">
        <v>0</v>
      </c>
      <c r="AI1523" s="28">
        <v>0</v>
      </c>
      <c r="AJ1523" s="28">
        <v>4.0500000000000001E-2</v>
      </c>
      <c r="AK1523" s="28">
        <v>4.0500000000000001E-2</v>
      </c>
      <c r="AL1523" s="28">
        <v>18.711138870000003</v>
      </c>
      <c r="AM1523" s="28">
        <v>18.711138870000003</v>
      </c>
      <c r="AN1523" s="28">
        <v>0</v>
      </c>
      <c r="AO1523" s="28">
        <v>0</v>
      </c>
      <c r="AP1523" s="28">
        <v>0</v>
      </c>
      <c r="AQ1523" s="28">
        <v>0</v>
      </c>
      <c r="AR1523" s="28">
        <v>0</v>
      </c>
      <c r="AS1523" s="28">
        <v>2.4171851600000003</v>
      </c>
      <c r="AT1523" s="28">
        <v>21.128324030000002</v>
      </c>
      <c r="AU1523" s="28">
        <v>1.10738055</v>
      </c>
      <c r="AV1523" s="28">
        <v>2.9432917600000001</v>
      </c>
      <c r="AW1523" s="28">
        <v>4.0506723100000004</v>
      </c>
      <c r="AX1523" s="28">
        <v>2.9432917599999997</v>
      </c>
      <c r="AY1523" s="28">
        <v>0</v>
      </c>
      <c r="AZ1523" s="28">
        <v>1.10738055</v>
      </c>
    </row>
    <row r="1524" spans="2:52" x14ac:dyDescent="0.25">
      <c r="B1524" s="15" t="s">
        <v>1194</v>
      </c>
      <c r="C1524" s="28">
        <v>4.6796939200000001</v>
      </c>
      <c r="D1524" s="28">
        <v>3.08544091</v>
      </c>
      <c r="E1524" s="28">
        <v>2.2920362299999999</v>
      </c>
      <c r="F1524" s="28">
        <v>0.66079922999999996</v>
      </c>
      <c r="G1524" s="28">
        <v>0.13260545000000001</v>
      </c>
      <c r="H1524" s="28">
        <v>1.5942530100000003</v>
      </c>
      <c r="I1524" s="28">
        <v>0.39230870000000001</v>
      </c>
      <c r="J1524" s="28">
        <v>0.1430099</v>
      </c>
      <c r="K1524" s="28">
        <v>0.21617504000000001</v>
      </c>
      <c r="L1524" s="28">
        <v>0.84275937000000012</v>
      </c>
      <c r="M1524" s="28">
        <v>61.815390999999998</v>
      </c>
      <c r="N1524" s="28">
        <v>61.815390999999998</v>
      </c>
      <c r="O1524" s="28">
        <v>0</v>
      </c>
      <c r="P1524" s="28">
        <v>0</v>
      </c>
      <c r="Q1524" s="28">
        <v>0</v>
      </c>
      <c r="R1524" s="28">
        <v>66.495084919999996</v>
      </c>
      <c r="S1524" s="28">
        <v>36.576299090000006</v>
      </c>
      <c r="T1524" s="28">
        <v>4.6249999999999999E-2</v>
      </c>
      <c r="U1524" s="28">
        <v>3.6528122299999999</v>
      </c>
      <c r="V1524" s="28">
        <v>0</v>
      </c>
      <c r="W1524" s="28">
        <v>0.68228508999999993</v>
      </c>
      <c r="X1524" s="28">
        <v>0.52370386000000002</v>
      </c>
      <c r="Y1524" s="28">
        <v>3.8899130499999997</v>
      </c>
      <c r="Z1524" s="28">
        <v>0.60627580000000003</v>
      </c>
      <c r="AA1524" s="28">
        <v>45.977539119999996</v>
      </c>
      <c r="AB1524" s="28">
        <v>20.517545799999997</v>
      </c>
      <c r="AC1524" s="28">
        <v>0</v>
      </c>
      <c r="AD1524" s="28">
        <v>0</v>
      </c>
      <c r="AE1524" s="28">
        <v>0</v>
      </c>
      <c r="AF1524" s="28">
        <v>0</v>
      </c>
      <c r="AG1524" s="28">
        <v>0</v>
      </c>
      <c r="AH1524" s="28">
        <v>0</v>
      </c>
      <c r="AI1524" s="28">
        <v>0</v>
      </c>
      <c r="AJ1524" s="28">
        <v>3.0823180899999998</v>
      </c>
      <c r="AK1524" s="28">
        <v>3.0823180899999998</v>
      </c>
      <c r="AL1524" s="28">
        <v>3.35977229</v>
      </c>
      <c r="AM1524" s="28">
        <v>3.35977229</v>
      </c>
      <c r="AN1524" s="28">
        <v>0</v>
      </c>
      <c r="AO1524" s="28">
        <v>0</v>
      </c>
      <c r="AP1524" s="28">
        <v>1.9555555600000001</v>
      </c>
      <c r="AQ1524" s="28">
        <v>1.9555555600000001</v>
      </c>
      <c r="AR1524" s="28">
        <v>0</v>
      </c>
      <c r="AS1524" s="28">
        <v>6.8656574800000003</v>
      </c>
      <c r="AT1524" s="28">
        <v>12.18098533</v>
      </c>
      <c r="AU1524" s="28">
        <v>11.418878559999998</v>
      </c>
      <c r="AV1524" s="28">
        <v>18.25190139</v>
      </c>
      <c r="AW1524" s="28">
        <v>29.670779950000004</v>
      </c>
      <c r="AX1524" s="28">
        <v>5.2608920700000006</v>
      </c>
      <c r="AY1524" s="28">
        <v>3.5043722799999997</v>
      </c>
      <c r="AZ1524" s="28">
        <v>20.905515600000001</v>
      </c>
    </row>
    <row r="1525" spans="2:52" x14ac:dyDescent="0.25">
      <c r="B1525" s="25" t="s">
        <v>1582</v>
      </c>
      <c r="C1525" s="26">
        <f t="shared" ref="C1525:AZ1525" si="95">SUM(C1520:C1524)</f>
        <v>57.595274669999995</v>
      </c>
      <c r="D1525" s="26">
        <f t="shared" si="95"/>
        <v>27.093359639999999</v>
      </c>
      <c r="E1525" s="26">
        <f t="shared" si="95"/>
        <v>13.970639500000001</v>
      </c>
      <c r="F1525" s="26">
        <f t="shared" si="95"/>
        <v>9.9295909400000006</v>
      </c>
      <c r="G1525" s="26">
        <f t="shared" si="95"/>
        <v>3.1931291999999996</v>
      </c>
      <c r="H1525" s="26">
        <f t="shared" si="95"/>
        <v>30.501915030000003</v>
      </c>
      <c r="I1525" s="26">
        <f t="shared" si="95"/>
        <v>13.328379879999998</v>
      </c>
      <c r="J1525" s="26">
        <f t="shared" si="95"/>
        <v>7.8737357900000005</v>
      </c>
      <c r="K1525" s="26">
        <f t="shared" si="95"/>
        <v>6.0115137900000004</v>
      </c>
      <c r="L1525" s="26">
        <f t="shared" si="95"/>
        <v>3.2882855700000002</v>
      </c>
      <c r="M1525" s="26">
        <f t="shared" si="95"/>
        <v>707.40542368000001</v>
      </c>
      <c r="N1525" s="26">
        <f t="shared" si="95"/>
        <v>694.88959599999998</v>
      </c>
      <c r="O1525" s="26">
        <f t="shared" si="95"/>
        <v>4.677079E-2</v>
      </c>
      <c r="P1525" s="26">
        <f t="shared" si="95"/>
        <v>7.4620998200000006</v>
      </c>
      <c r="Q1525" s="26">
        <f t="shared" si="95"/>
        <v>5.0069570700000003</v>
      </c>
      <c r="R1525" s="26">
        <f t="shared" si="95"/>
        <v>765.00069834999999</v>
      </c>
      <c r="S1525" s="26">
        <f t="shared" si="95"/>
        <v>401.88801147999999</v>
      </c>
      <c r="T1525" s="26">
        <f t="shared" si="95"/>
        <v>10.65607091</v>
      </c>
      <c r="U1525" s="26">
        <f t="shared" si="95"/>
        <v>50.843822260000003</v>
      </c>
      <c r="V1525" s="26">
        <f t="shared" si="95"/>
        <v>0</v>
      </c>
      <c r="W1525" s="26">
        <f t="shared" si="95"/>
        <v>8.3875806399999995</v>
      </c>
      <c r="X1525" s="26">
        <f t="shared" si="95"/>
        <v>24.101716340000003</v>
      </c>
      <c r="Y1525" s="26">
        <f t="shared" si="95"/>
        <v>93.22727454000001</v>
      </c>
      <c r="Z1525" s="26">
        <f t="shared" si="95"/>
        <v>5.2008931399999998</v>
      </c>
      <c r="AA1525" s="26">
        <f t="shared" si="95"/>
        <v>594.30536930999995</v>
      </c>
      <c r="AB1525" s="26">
        <f t="shared" si="95"/>
        <v>170.69532903999999</v>
      </c>
      <c r="AC1525" s="26">
        <f t="shared" si="95"/>
        <v>3.2000000000000001E-2</v>
      </c>
      <c r="AD1525" s="26">
        <f t="shared" si="95"/>
        <v>3.2000000000000001E-2</v>
      </c>
      <c r="AE1525" s="26">
        <f t="shared" si="95"/>
        <v>0</v>
      </c>
      <c r="AF1525" s="26">
        <f t="shared" si="95"/>
        <v>0</v>
      </c>
      <c r="AG1525" s="26">
        <f t="shared" si="95"/>
        <v>8.5</v>
      </c>
      <c r="AH1525" s="26">
        <f t="shared" si="95"/>
        <v>8.5</v>
      </c>
      <c r="AI1525" s="26">
        <f t="shared" si="95"/>
        <v>0</v>
      </c>
      <c r="AJ1525" s="26">
        <f t="shared" si="95"/>
        <v>3.5663188799999999</v>
      </c>
      <c r="AK1525" s="26">
        <f t="shared" si="95"/>
        <v>12.098318879999999</v>
      </c>
      <c r="AL1525" s="26">
        <f t="shared" si="95"/>
        <v>75.644379549999996</v>
      </c>
      <c r="AM1525" s="26">
        <f t="shared" si="95"/>
        <v>75.644379549999996</v>
      </c>
      <c r="AN1525" s="26">
        <f t="shared" si="95"/>
        <v>0</v>
      </c>
      <c r="AO1525" s="26">
        <f t="shared" si="95"/>
        <v>0</v>
      </c>
      <c r="AP1525" s="26">
        <f t="shared" si="95"/>
        <v>35.257874309999998</v>
      </c>
      <c r="AQ1525" s="26">
        <f t="shared" si="95"/>
        <v>35.257874309999998</v>
      </c>
      <c r="AR1525" s="26">
        <f t="shared" si="95"/>
        <v>0</v>
      </c>
      <c r="AS1525" s="26">
        <f t="shared" si="95"/>
        <v>21.801443800000001</v>
      </c>
      <c r="AT1525" s="26">
        <f t="shared" si="95"/>
        <v>132.70369766000002</v>
      </c>
      <c r="AU1525" s="26">
        <f t="shared" si="95"/>
        <v>50.089950259999995</v>
      </c>
      <c r="AV1525" s="26">
        <f t="shared" si="95"/>
        <v>107.76800368999999</v>
      </c>
      <c r="AW1525" s="26">
        <f t="shared" si="95"/>
        <v>157.85795395</v>
      </c>
      <c r="AX1525" s="26">
        <f t="shared" si="95"/>
        <v>23.687653910000002</v>
      </c>
      <c r="AY1525" s="26">
        <f t="shared" si="95"/>
        <v>8.5794740799999989</v>
      </c>
      <c r="AZ1525" s="26">
        <f t="shared" si="95"/>
        <v>125.59082596</v>
      </c>
    </row>
    <row r="1526" spans="2:52" x14ac:dyDescent="0.25"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</row>
    <row r="1527" spans="2:52" x14ac:dyDescent="0.25">
      <c r="B1527" s="14" t="s">
        <v>1153</v>
      </c>
    </row>
    <row r="1528" spans="2:52" x14ac:dyDescent="0.25">
      <c r="B1528" s="15" t="s">
        <v>1173</v>
      </c>
      <c r="C1528" s="28">
        <v>6.97515207</v>
      </c>
      <c r="D1528" s="28">
        <v>3.8848773999999997</v>
      </c>
      <c r="E1528" s="28">
        <v>1.2038698999999999</v>
      </c>
      <c r="F1528" s="28">
        <v>2.2267267299999998</v>
      </c>
      <c r="G1528" s="28">
        <v>0.45428077</v>
      </c>
      <c r="H1528" s="28">
        <v>3.0902746699999999</v>
      </c>
      <c r="I1528" s="28">
        <v>1.31235809</v>
      </c>
      <c r="J1528" s="28">
        <v>0.80980600000000003</v>
      </c>
      <c r="K1528" s="28">
        <v>0.88625699999999996</v>
      </c>
      <c r="L1528" s="28">
        <v>8.1853579999999995E-2</v>
      </c>
      <c r="M1528" s="28">
        <v>191.06420697999999</v>
      </c>
      <c r="N1528" s="28">
        <v>190.999742</v>
      </c>
      <c r="O1528" s="28">
        <v>6.4464980000000005E-2</v>
      </c>
      <c r="P1528" s="28">
        <v>0</v>
      </c>
      <c r="Q1528" s="28">
        <v>0</v>
      </c>
      <c r="R1528" s="28">
        <v>198.03935904999997</v>
      </c>
      <c r="S1528" s="28">
        <v>85.661124939999993</v>
      </c>
      <c r="T1528" s="28">
        <v>3.82791404</v>
      </c>
      <c r="U1528" s="28">
        <v>17.70884848</v>
      </c>
      <c r="V1528" s="28">
        <v>0</v>
      </c>
      <c r="W1528" s="28">
        <v>0</v>
      </c>
      <c r="X1528" s="28">
        <v>8.0165279999999992</v>
      </c>
      <c r="Y1528" s="28">
        <v>14.539398970000001</v>
      </c>
      <c r="Z1528" s="28">
        <v>0</v>
      </c>
      <c r="AA1528" s="28">
        <v>129.75381443000001</v>
      </c>
      <c r="AB1528" s="28">
        <v>68.285544619999996</v>
      </c>
      <c r="AC1528" s="28">
        <v>0</v>
      </c>
      <c r="AD1528" s="28">
        <v>0</v>
      </c>
      <c r="AE1528" s="28">
        <v>0</v>
      </c>
      <c r="AF1528" s="28">
        <v>0</v>
      </c>
      <c r="AG1528" s="28">
        <v>69.054522000000006</v>
      </c>
      <c r="AH1528" s="28">
        <v>69.054522000000006</v>
      </c>
      <c r="AI1528" s="28">
        <v>0</v>
      </c>
      <c r="AJ1528" s="28">
        <v>3.2909620000000001E-2</v>
      </c>
      <c r="AK1528" s="28">
        <v>69.087431620000004</v>
      </c>
      <c r="AL1528" s="28">
        <v>124.57072214</v>
      </c>
      <c r="AM1528" s="28">
        <v>124.57072214</v>
      </c>
      <c r="AN1528" s="28">
        <v>0</v>
      </c>
      <c r="AO1528" s="28">
        <v>0</v>
      </c>
      <c r="AP1528" s="28">
        <v>0</v>
      </c>
      <c r="AQ1528" s="28">
        <v>0</v>
      </c>
      <c r="AR1528" s="28">
        <v>0</v>
      </c>
      <c r="AS1528" s="28">
        <v>0</v>
      </c>
      <c r="AT1528" s="28">
        <v>124.57072214</v>
      </c>
      <c r="AU1528" s="28">
        <v>12.802254099999999</v>
      </c>
      <c r="AV1528" s="28">
        <v>60.704103140000001</v>
      </c>
      <c r="AW1528" s="28">
        <v>73.50635724</v>
      </c>
      <c r="AX1528" s="28">
        <v>12.15402793</v>
      </c>
      <c r="AY1528" s="28">
        <v>21.24498518</v>
      </c>
      <c r="AZ1528" s="28">
        <v>40.107344129999994</v>
      </c>
    </row>
    <row r="1529" spans="2:52" x14ac:dyDescent="0.25">
      <c r="B1529" s="15" t="s">
        <v>1174</v>
      </c>
      <c r="C1529" s="28">
        <v>16.396284419999997</v>
      </c>
      <c r="D1529" s="28">
        <v>6.071100379999999</v>
      </c>
      <c r="E1529" s="28">
        <v>3.6492086100000001</v>
      </c>
      <c r="F1529" s="28">
        <v>2.02266667</v>
      </c>
      <c r="G1529" s="28">
        <v>0.3992251</v>
      </c>
      <c r="H1529" s="28">
        <v>10.32518404</v>
      </c>
      <c r="I1529" s="28">
        <v>0.85278703</v>
      </c>
      <c r="J1529" s="28">
        <v>3.3164186</v>
      </c>
      <c r="K1529" s="28">
        <v>6.0090779999999997</v>
      </c>
      <c r="L1529" s="28">
        <v>0.14690041000000001</v>
      </c>
      <c r="M1529" s="28">
        <v>122.59035627</v>
      </c>
      <c r="N1529" s="28">
        <v>115.118916</v>
      </c>
      <c r="O1529" s="28">
        <v>1.372627E-2</v>
      </c>
      <c r="P1529" s="28">
        <v>0</v>
      </c>
      <c r="Q1529" s="28">
        <v>7.4577140000000002</v>
      </c>
      <c r="R1529" s="28">
        <v>138.98664069</v>
      </c>
      <c r="S1529" s="28">
        <v>73.928366109999999</v>
      </c>
      <c r="T1529" s="28">
        <v>1.2937451899999999</v>
      </c>
      <c r="U1529" s="28">
        <v>5.78319545</v>
      </c>
      <c r="V1529" s="28">
        <v>0</v>
      </c>
      <c r="W1529" s="28">
        <v>0</v>
      </c>
      <c r="X1529" s="28">
        <v>2.4265911</v>
      </c>
      <c r="Y1529" s="28">
        <v>14.936455689999999</v>
      </c>
      <c r="Z1529" s="28">
        <v>1.5238933300000002</v>
      </c>
      <c r="AA1529" s="28">
        <v>99.892246869999994</v>
      </c>
      <c r="AB1529" s="28">
        <v>39.094393820000001</v>
      </c>
      <c r="AC1529" s="28">
        <v>4.4589999999999998E-2</v>
      </c>
      <c r="AD1529" s="28">
        <v>0</v>
      </c>
      <c r="AE1529" s="28">
        <v>0</v>
      </c>
      <c r="AF1529" s="28">
        <v>4.4589999999999998E-2</v>
      </c>
      <c r="AG1529" s="28">
        <v>59.665748170000001</v>
      </c>
      <c r="AH1529" s="28">
        <v>59.665748170000001</v>
      </c>
      <c r="AI1529" s="28">
        <v>0</v>
      </c>
      <c r="AJ1529" s="28">
        <v>0</v>
      </c>
      <c r="AK1529" s="28">
        <v>59.71033817</v>
      </c>
      <c r="AL1529" s="28">
        <v>4.9743599399999994</v>
      </c>
      <c r="AM1529" s="28">
        <v>4.9743599399999994</v>
      </c>
      <c r="AN1529" s="28">
        <v>0</v>
      </c>
      <c r="AO1529" s="28">
        <v>0</v>
      </c>
      <c r="AP1529" s="28">
        <v>1.0484883299999999</v>
      </c>
      <c r="AQ1529" s="28">
        <v>1.0484883299999999</v>
      </c>
      <c r="AR1529" s="28">
        <v>0</v>
      </c>
      <c r="AS1529" s="28">
        <v>0</v>
      </c>
      <c r="AT1529" s="28">
        <v>6.0228482699999999</v>
      </c>
      <c r="AU1529" s="28">
        <v>92.781883719999996</v>
      </c>
      <c r="AV1529" s="28">
        <v>21.882102439999997</v>
      </c>
      <c r="AW1529" s="28">
        <v>114.66398615999999</v>
      </c>
      <c r="AX1529" s="28">
        <v>0.24947965999999999</v>
      </c>
      <c r="AY1529" s="28">
        <v>0</v>
      </c>
      <c r="AZ1529" s="28">
        <v>114.4145065</v>
      </c>
    </row>
    <row r="1530" spans="2:52" x14ac:dyDescent="0.25">
      <c r="B1530" s="15" t="s">
        <v>1175</v>
      </c>
      <c r="C1530" s="28">
        <v>1.0944031600000002</v>
      </c>
      <c r="D1530" s="28">
        <v>0.52783424000000001</v>
      </c>
      <c r="E1530" s="28">
        <v>0.17478647</v>
      </c>
      <c r="F1530" s="28">
        <v>0.22309100000000001</v>
      </c>
      <c r="G1530" s="28">
        <v>0.12995677</v>
      </c>
      <c r="H1530" s="28">
        <v>0.56656892000000003</v>
      </c>
      <c r="I1530" s="28">
        <v>0.2370044</v>
      </c>
      <c r="J1530" s="28">
        <v>0.16877749</v>
      </c>
      <c r="K1530" s="28">
        <v>0.11136500000000001</v>
      </c>
      <c r="L1530" s="28">
        <v>4.9422029999999999E-2</v>
      </c>
      <c r="M1530" s="28">
        <v>77.379084000000006</v>
      </c>
      <c r="N1530" s="28">
        <v>77.379084000000006</v>
      </c>
      <c r="O1530" s="28">
        <v>0</v>
      </c>
      <c r="P1530" s="28">
        <v>0</v>
      </c>
      <c r="Q1530" s="28">
        <v>0</v>
      </c>
      <c r="R1530" s="28">
        <v>78.473487159999991</v>
      </c>
      <c r="S1530" s="28">
        <v>37.867935799999998</v>
      </c>
      <c r="T1530" s="28">
        <v>7.0424E-2</v>
      </c>
      <c r="U1530" s="28">
        <v>6.80230128</v>
      </c>
      <c r="V1530" s="28">
        <v>0</v>
      </c>
      <c r="W1530" s="28">
        <v>0</v>
      </c>
      <c r="X1530" s="28">
        <v>3.99289257</v>
      </c>
      <c r="Y1530" s="28">
        <v>6.5129750499999997</v>
      </c>
      <c r="Z1530" s="28">
        <v>0.42249999999999999</v>
      </c>
      <c r="AA1530" s="28">
        <v>55.669028699999998</v>
      </c>
      <c r="AB1530" s="28">
        <v>22.804458459999999</v>
      </c>
      <c r="AC1530" s="28">
        <v>0</v>
      </c>
      <c r="AD1530" s="28">
        <v>0</v>
      </c>
      <c r="AE1530" s="28">
        <v>0</v>
      </c>
      <c r="AF1530" s="28">
        <v>0</v>
      </c>
      <c r="AG1530" s="28">
        <v>0</v>
      </c>
      <c r="AH1530" s="28">
        <v>0</v>
      </c>
      <c r="AI1530" s="28">
        <v>0</v>
      </c>
      <c r="AJ1530" s="28">
        <v>0</v>
      </c>
      <c r="AK1530" s="28">
        <v>0</v>
      </c>
      <c r="AL1530" s="28">
        <v>4.6076473600000005</v>
      </c>
      <c r="AM1530" s="28">
        <v>4.6076473600000005</v>
      </c>
      <c r="AN1530" s="28">
        <v>0</v>
      </c>
      <c r="AO1530" s="28">
        <v>0</v>
      </c>
      <c r="AP1530" s="28">
        <v>0</v>
      </c>
      <c r="AQ1530" s="28">
        <v>0</v>
      </c>
      <c r="AR1530" s="28">
        <v>0</v>
      </c>
      <c r="AS1530" s="28">
        <v>0.33385647999999996</v>
      </c>
      <c r="AT1530" s="28">
        <v>4.9415038400000002</v>
      </c>
      <c r="AU1530" s="28">
        <v>17.86295462</v>
      </c>
      <c r="AV1530" s="28">
        <v>25.311512159999999</v>
      </c>
      <c r="AW1530" s="28">
        <v>43.174466780000003</v>
      </c>
      <c r="AX1530" s="28">
        <v>0.52360496000000001</v>
      </c>
      <c r="AY1530" s="28">
        <v>6.6434955499999999</v>
      </c>
      <c r="AZ1530" s="28">
        <v>36.007366269999999</v>
      </c>
    </row>
    <row r="1531" spans="2:52" x14ac:dyDescent="0.25">
      <c r="B1531" s="15" t="s">
        <v>1176</v>
      </c>
      <c r="C1531" s="28">
        <v>2.7654388299999999</v>
      </c>
      <c r="D1531" s="28">
        <v>1.1819772200000001</v>
      </c>
      <c r="E1531" s="28">
        <v>0.39215791999999999</v>
      </c>
      <c r="F1531" s="28">
        <v>0.43475181000000002</v>
      </c>
      <c r="G1531" s="28">
        <v>0.35506748999999999</v>
      </c>
      <c r="H1531" s="28">
        <v>1.5834616099999999</v>
      </c>
      <c r="I1531" s="28">
        <v>0.42328190999999998</v>
      </c>
      <c r="J1531" s="28">
        <v>0.55819855000000007</v>
      </c>
      <c r="K1531" s="28">
        <v>0.50016939999999999</v>
      </c>
      <c r="L1531" s="28">
        <v>0.10181175000000001</v>
      </c>
      <c r="M1531" s="28">
        <v>137.75844637</v>
      </c>
      <c r="N1531" s="28">
        <v>137.755762</v>
      </c>
      <c r="O1531" s="28">
        <v>2.6843699999999997E-3</v>
      </c>
      <c r="P1531" s="28">
        <v>0</v>
      </c>
      <c r="Q1531" s="28">
        <v>0</v>
      </c>
      <c r="R1531" s="28">
        <v>140.52388520000002</v>
      </c>
      <c r="S1531" s="28">
        <v>74.462103089999999</v>
      </c>
      <c r="T1531" s="28">
        <v>0.13036</v>
      </c>
      <c r="U1531" s="28">
        <v>8.918632109999999</v>
      </c>
      <c r="V1531" s="28">
        <v>0</v>
      </c>
      <c r="W1531" s="28">
        <v>0</v>
      </c>
      <c r="X1531" s="28">
        <v>8.2942052999999998</v>
      </c>
      <c r="Y1531" s="28">
        <v>8.8857789900000004</v>
      </c>
      <c r="Z1531" s="28">
        <v>3.9376078100000003</v>
      </c>
      <c r="AA1531" s="28">
        <v>104.6286873</v>
      </c>
      <c r="AB1531" s="28">
        <v>35.895197899999999</v>
      </c>
      <c r="AC1531" s="28">
        <v>0</v>
      </c>
      <c r="AD1531" s="28">
        <v>0</v>
      </c>
      <c r="AE1531" s="28">
        <v>0</v>
      </c>
      <c r="AF1531" s="28">
        <v>0</v>
      </c>
      <c r="AG1531" s="28">
        <v>0</v>
      </c>
      <c r="AH1531" s="28">
        <v>0</v>
      </c>
      <c r="AI1531" s="28">
        <v>0</v>
      </c>
      <c r="AJ1531" s="28">
        <v>4.1852E-2</v>
      </c>
      <c r="AK1531" s="28">
        <v>4.1852E-2</v>
      </c>
      <c r="AL1531" s="28">
        <v>2.4400439900000004</v>
      </c>
      <c r="AM1531" s="28">
        <v>2.4400439900000004</v>
      </c>
      <c r="AN1531" s="28">
        <v>0</v>
      </c>
      <c r="AO1531" s="28">
        <v>0</v>
      </c>
      <c r="AP1531" s="28">
        <v>7.78687811</v>
      </c>
      <c r="AQ1531" s="28">
        <v>7.78687811</v>
      </c>
      <c r="AR1531" s="28">
        <v>0</v>
      </c>
      <c r="AS1531" s="28">
        <v>0</v>
      </c>
      <c r="AT1531" s="28">
        <v>10.226922100000001</v>
      </c>
      <c r="AU1531" s="28">
        <v>25.710127800000002</v>
      </c>
      <c r="AV1531" s="28">
        <v>21.570441129999999</v>
      </c>
      <c r="AW1531" s="28">
        <v>47.280568930000001</v>
      </c>
      <c r="AX1531" s="28">
        <v>5.7865934800000005</v>
      </c>
      <c r="AY1531" s="28">
        <v>0</v>
      </c>
      <c r="AZ1531" s="28">
        <v>41.493975450000001</v>
      </c>
    </row>
    <row r="1532" spans="2:52" x14ac:dyDescent="0.25">
      <c r="B1532" s="15" t="s">
        <v>1177</v>
      </c>
      <c r="C1532" s="28">
        <v>4.0367147300000008</v>
      </c>
      <c r="D1532" s="28">
        <v>1.75145397</v>
      </c>
      <c r="E1532" s="28">
        <v>0.43717258999999997</v>
      </c>
      <c r="F1532" s="28">
        <v>0.84123306000000009</v>
      </c>
      <c r="G1532" s="28">
        <v>0.47304832000000002</v>
      </c>
      <c r="H1532" s="28">
        <v>2.2852607600000003</v>
      </c>
      <c r="I1532" s="28">
        <v>0.82774964000000006</v>
      </c>
      <c r="J1532" s="28">
        <v>0.82577599999999995</v>
      </c>
      <c r="K1532" s="28">
        <v>0.61613255</v>
      </c>
      <c r="L1532" s="28">
        <v>1.560257E-2</v>
      </c>
      <c r="M1532" s="28">
        <v>124.55232755000002</v>
      </c>
      <c r="N1532" s="28">
        <v>120.756612</v>
      </c>
      <c r="O1532" s="28">
        <v>1.411218E-2</v>
      </c>
      <c r="P1532" s="28">
        <v>0</v>
      </c>
      <c r="Q1532" s="28">
        <v>3.78160337</v>
      </c>
      <c r="R1532" s="28">
        <v>128.58904228000003</v>
      </c>
      <c r="S1532" s="28">
        <v>52.618142990000003</v>
      </c>
      <c r="T1532" s="28">
        <v>0.23461099999999999</v>
      </c>
      <c r="U1532" s="28">
        <v>9.3703427599999998</v>
      </c>
      <c r="V1532" s="28">
        <v>0</v>
      </c>
      <c r="W1532" s="28">
        <v>0</v>
      </c>
      <c r="X1532" s="28">
        <v>12.236254519999999</v>
      </c>
      <c r="Y1532" s="28">
        <v>40.64603022</v>
      </c>
      <c r="Z1532" s="28">
        <v>2.7037419100000002</v>
      </c>
      <c r="AA1532" s="28">
        <v>117.80912339999999</v>
      </c>
      <c r="AB1532" s="28">
        <v>10.77991888</v>
      </c>
      <c r="AC1532" s="28">
        <v>0</v>
      </c>
      <c r="AD1532" s="28">
        <v>0</v>
      </c>
      <c r="AE1532" s="28">
        <v>0</v>
      </c>
      <c r="AF1532" s="28">
        <v>0</v>
      </c>
      <c r="AG1532" s="28">
        <v>26.23783761</v>
      </c>
      <c r="AH1532" s="28">
        <v>26.23783761</v>
      </c>
      <c r="AI1532" s="28">
        <v>0</v>
      </c>
      <c r="AJ1532" s="28">
        <v>0</v>
      </c>
      <c r="AK1532" s="28">
        <v>26.23783761</v>
      </c>
      <c r="AL1532" s="28">
        <v>30.34267586</v>
      </c>
      <c r="AM1532" s="28">
        <v>30.34267586</v>
      </c>
      <c r="AN1532" s="28">
        <v>0</v>
      </c>
      <c r="AO1532" s="28">
        <v>0</v>
      </c>
      <c r="AP1532" s="28">
        <v>8.2177282800000011</v>
      </c>
      <c r="AQ1532" s="28">
        <v>8.2177282800000011</v>
      </c>
      <c r="AR1532" s="28">
        <v>0</v>
      </c>
      <c r="AS1532" s="28">
        <v>0</v>
      </c>
      <c r="AT1532" s="28">
        <v>38.560404140000003</v>
      </c>
      <c r="AU1532" s="28">
        <v>-1.5426476500000001</v>
      </c>
      <c r="AV1532" s="28">
        <v>8.5770293300000002</v>
      </c>
      <c r="AW1532" s="28">
        <v>7.0343816800000001</v>
      </c>
      <c r="AX1532" s="28">
        <v>0</v>
      </c>
      <c r="AY1532" s="28">
        <v>0</v>
      </c>
      <c r="AZ1532" s="28">
        <v>7.0343816800000001</v>
      </c>
    </row>
    <row r="1533" spans="2:52" x14ac:dyDescent="0.25">
      <c r="B1533" s="15" t="s">
        <v>1178</v>
      </c>
      <c r="C1533" s="28">
        <v>11.15192527</v>
      </c>
      <c r="D1533" s="28">
        <v>6.1017528099999998</v>
      </c>
      <c r="E1533" s="28">
        <v>4.0693856200000003</v>
      </c>
      <c r="F1533" s="28">
        <v>1.46161297</v>
      </c>
      <c r="G1533" s="28">
        <v>0.57075421999999998</v>
      </c>
      <c r="H1533" s="28">
        <v>5.0501724599999998</v>
      </c>
      <c r="I1533" s="28">
        <v>2.17609538</v>
      </c>
      <c r="J1533" s="28">
        <v>0.49454399999999998</v>
      </c>
      <c r="K1533" s="28">
        <v>1.5607101999999999</v>
      </c>
      <c r="L1533" s="28">
        <v>0.81882288000000003</v>
      </c>
      <c r="M1533" s="28">
        <v>125.15415861</v>
      </c>
      <c r="N1533" s="28">
        <v>124.954776</v>
      </c>
      <c r="O1533" s="28">
        <v>0</v>
      </c>
      <c r="P1533" s="28">
        <v>0.19938260999999999</v>
      </c>
      <c r="Q1533" s="28">
        <v>0</v>
      </c>
      <c r="R1533" s="28">
        <v>136.30608387999999</v>
      </c>
      <c r="S1533" s="28">
        <v>103.2651618</v>
      </c>
      <c r="T1533" s="28">
        <v>1.6637617199999999</v>
      </c>
      <c r="U1533" s="28">
        <v>8.9151138599999999</v>
      </c>
      <c r="V1533" s="28">
        <v>0</v>
      </c>
      <c r="W1533" s="28">
        <v>0</v>
      </c>
      <c r="X1533" s="28">
        <v>8.624303900000001</v>
      </c>
      <c r="Y1533" s="28">
        <v>6.4452149900000002</v>
      </c>
      <c r="Z1533" s="28">
        <v>6.031707E-2</v>
      </c>
      <c r="AA1533" s="28">
        <v>128.97387333999998</v>
      </c>
      <c r="AB1533" s="28">
        <v>7.3322105400000002</v>
      </c>
      <c r="AC1533" s="28">
        <v>0</v>
      </c>
      <c r="AD1533" s="28">
        <v>0</v>
      </c>
      <c r="AE1533" s="28">
        <v>0</v>
      </c>
      <c r="AF1533" s="28">
        <v>0</v>
      </c>
      <c r="AG1533" s="28">
        <v>0</v>
      </c>
      <c r="AH1533" s="28">
        <v>0</v>
      </c>
      <c r="AI1533" s="28">
        <v>0</v>
      </c>
      <c r="AJ1533" s="28">
        <v>0</v>
      </c>
      <c r="AK1533" s="28">
        <v>0</v>
      </c>
      <c r="AL1533" s="28">
        <v>1.277468</v>
      </c>
      <c r="AM1533" s="28">
        <v>1.277468</v>
      </c>
      <c r="AN1533" s="28">
        <v>0</v>
      </c>
      <c r="AO1533" s="28">
        <v>0</v>
      </c>
      <c r="AP1533" s="28">
        <v>1.53939447</v>
      </c>
      <c r="AQ1533" s="28">
        <v>1.53939447</v>
      </c>
      <c r="AR1533" s="28">
        <v>0</v>
      </c>
      <c r="AS1533" s="28">
        <v>0</v>
      </c>
      <c r="AT1533" s="28">
        <v>2.8168624699999998</v>
      </c>
      <c r="AU1533" s="28">
        <v>4.5153480699999999</v>
      </c>
      <c r="AV1533" s="28">
        <v>2.6346629900000003</v>
      </c>
      <c r="AW1533" s="28">
        <v>7.1500110600000006</v>
      </c>
      <c r="AX1533" s="28">
        <v>0.54911559999999993</v>
      </c>
      <c r="AY1533" s="28">
        <v>0</v>
      </c>
      <c r="AZ1533" s="28">
        <v>6.6008954599999994</v>
      </c>
    </row>
    <row r="1534" spans="2:52" x14ac:dyDescent="0.25">
      <c r="B1534" s="15" t="s">
        <v>1179</v>
      </c>
      <c r="C1534" s="28">
        <v>30.682121329999998</v>
      </c>
      <c r="D1534" s="28">
        <v>15.388365439999999</v>
      </c>
      <c r="E1534" s="28">
        <v>5.5935445199999991</v>
      </c>
      <c r="F1534" s="28">
        <v>8.8453707899999987</v>
      </c>
      <c r="G1534" s="28">
        <v>0.94945013</v>
      </c>
      <c r="H1534" s="28">
        <v>15.29375589</v>
      </c>
      <c r="I1534" s="28">
        <v>2.2183064100000003</v>
      </c>
      <c r="J1534" s="28">
        <v>2.00042893</v>
      </c>
      <c r="K1534" s="28">
        <v>10.515251409999999</v>
      </c>
      <c r="L1534" s="28">
        <v>0.55976914</v>
      </c>
      <c r="M1534" s="28">
        <v>194.56097947000001</v>
      </c>
      <c r="N1534" s="28">
        <v>194.48122799999999</v>
      </c>
      <c r="O1534" s="28">
        <v>7.9751470000000005E-2</v>
      </c>
      <c r="P1534" s="28">
        <v>0</v>
      </c>
      <c r="Q1534" s="28">
        <v>0</v>
      </c>
      <c r="R1534" s="28">
        <v>225.24310080000001</v>
      </c>
      <c r="S1534" s="28">
        <v>104.70585446</v>
      </c>
      <c r="T1534" s="28">
        <v>8.0714223799999996</v>
      </c>
      <c r="U1534" s="28">
        <v>21.023399999999999</v>
      </c>
      <c r="V1534" s="28">
        <v>0</v>
      </c>
      <c r="W1534" s="28">
        <v>5.6420000000000003</v>
      </c>
      <c r="X1534" s="28">
        <v>18.456962399999998</v>
      </c>
      <c r="Y1534" s="28">
        <v>33.309725010000001</v>
      </c>
      <c r="Z1534" s="28">
        <v>0</v>
      </c>
      <c r="AA1534" s="28">
        <v>191.20936424999996</v>
      </c>
      <c r="AB1534" s="28">
        <v>34.033736550000008</v>
      </c>
      <c r="AC1534" s="28">
        <v>0</v>
      </c>
      <c r="AD1534" s="28">
        <v>0</v>
      </c>
      <c r="AE1534" s="28">
        <v>0</v>
      </c>
      <c r="AF1534" s="28">
        <v>0</v>
      </c>
      <c r="AG1534" s="28">
        <v>0</v>
      </c>
      <c r="AH1534" s="28">
        <v>0</v>
      </c>
      <c r="AI1534" s="28">
        <v>0</v>
      </c>
      <c r="AJ1534" s="28">
        <v>1.0010892900000001</v>
      </c>
      <c r="AK1534" s="28">
        <v>1.0010892900000001</v>
      </c>
      <c r="AL1534" s="28">
        <v>19.899304000000001</v>
      </c>
      <c r="AM1534" s="28">
        <v>19.899304000000001</v>
      </c>
      <c r="AN1534" s="28">
        <v>0</v>
      </c>
      <c r="AO1534" s="28">
        <v>0</v>
      </c>
      <c r="AP1534" s="28">
        <v>6.1255486500000007</v>
      </c>
      <c r="AQ1534" s="28">
        <v>6.1255486500000007</v>
      </c>
      <c r="AR1534" s="28">
        <v>0</v>
      </c>
      <c r="AS1534" s="28">
        <v>0</v>
      </c>
      <c r="AT1534" s="28">
        <v>26.02485265</v>
      </c>
      <c r="AU1534" s="28">
        <v>9.0099731900000002</v>
      </c>
      <c r="AV1534" s="28">
        <v>28.369786990000001</v>
      </c>
      <c r="AW1534" s="28">
        <v>37.379760179999998</v>
      </c>
      <c r="AX1534" s="28">
        <v>2.7062483900000003</v>
      </c>
      <c r="AY1534" s="28">
        <v>2.7024330099999996</v>
      </c>
      <c r="AZ1534" s="28">
        <v>31.971078779999999</v>
      </c>
    </row>
    <row r="1535" spans="2:52" x14ac:dyDescent="0.25">
      <c r="B1535" s="15" t="s">
        <v>1180</v>
      </c>
      <c r="C1535" s="28">
        <v>9.2966296299999982</v>
      </c>
      <c r="D1535" s="28">
        <v>6.0420163000000002</v>
      </c>
      <c r="E1535" s="28">
        <v>1.6135338700000001</v>
      </c>
      <c r="F1535" s="28">
        <v>3.5875268199999999</v>
      </c>
      <c r="G1535" s="28">
        <v>0.84095560999999996</v>
      </c>
      <c r="H1535" s="28">
        <v>3.2546133300000002</v>
      </c>
      <c r="I1535" s="28">
        <v>0.93493032999999992</v>
      </c>
      <c r="J1535" s="28">
        <v>0.33663500000000002</v>
      </c>
      <c r="K1535" s="28">
        <v>1.7309373000000001</v>
      </c>
      <c r="L1535" s="28">
        <v>0.25211070000000002</v>
      </c>
      <c r="M1535" s="28">
        <v>117.680712</v>
      </c>
      <c r="N1535" s="28">
        <v>117.680712</v>
      </c>
      <c r="O1535" s="28">
        <v>0</v>
      </c>
      <c r="P1535" s="28">
        <v>0</v>
      </c>
      <c r="Q1535" s="28">
        <v>0</v>
      </c>
      <c r="R1535" s="28">
        <v>126.97734163</v>
      </c>
      <c r="S1535" s="28">
        <v>64.431742479999997</v>
      </c>
      <c r="T1535" s="28">
        <v>0.15567251000000001</v>
      </c>
      <c r="U1535" s="28">
        <v>9.5953343900000014</v>
      </c>
      <c r="V1535" s="28">
        <v>0</v>
      </c>
      <c r="W1535" s="28">
        <v>0</v>
      </c>
      <c r="X1535" s="28">
        <v>14.56971122</v>
      </c>
      <c r="Y1535" s="28">
        <v>12.428276800000001</v>
      </c>
      <c r="Z1535" s="28">
        <v>0</v>
      </c>
      <c r="AA1535" s="28">
        <v>101.1807374</v>
      </c>
      <c r="AB1535" s="28">
        <v>25.79660423</v>
      </c>
      <c r="AC1535" s="28">
        <v>0</v>
      </c>
      <c r="AD1535" s="28">
        <v>0</v>
      </c>
      <c r="AE1535" s="28">
        <v>0</v>
      </c>
      <c r="AF1535" s="28">
        <v>0</v>
      </c>
      <c r="AG1535" s="28">
        <v>35.901000000000003</v>
      </c>
      <c r="AH1535" s="28">
        <v>35.901000000000003</v>
      </c>
      <c r="AI1535" s="28">
        <v>0</v>
      </c>
      <c r="AJ1535" s="28">
        <v>0</v>
      </c>
      <c r="AK1535" s="28">
        <v>35.901000000000003</v>
      </c>
      <c r="AL1535" s="28">
        <v>48.814745509999995</v>
      </c>
      <c r="AM1535" s="28">
        <v>48.814745509999995</v>
      </c>
      <c r="AN1535" s="28">
        <v>0</v>
      </c>
      <c r="AO1535" s="28">
        <v>0</v>
      </c>
      <c r="AP1535" s="28">
        <v>0</v>
      </c>
      <c r="AQ1535" s="28">
        <v>0</v>
      </c>
      <c r="AR1535" s="28">
        <v>0</v>
      </c>
      <c r="AS1535" s="28">
        <v>0</v>
      </c>
      <c r="AT1535" s="28">
        <v>48.814745509999995</v>
      </c>
      <c r="AU1535" s="28">
        <v>12.882858720000002</v>
      </c>
      <c r="AV1535" s="28">
        <v>7.0092305000000001</v>
      </c>
      <c r="AW1535" s="28">
        <v>19.892089219999999</v>
      </c>
      <c r="AX1535" s="28">
        <v>0</v>
      </c>
      <c r="AY1535" s="28">
        <v>0</v>
      </c>
      <c r="AZ1535" s="28">
        <v>19.892089219999999</v>
      </c>
    </row>
    <row r="1536" spans="2:52" x14ac:dyDescent="0.25">
      <c r="B1536" s="15" t="s">
        <v>201</v>
      </c>
      <c r="C1536" s="28">
        <v>8.7580033899999989</v>
      </c>
      <c r="D1536" s="28">
        <v>3.9054401399999996</v>
      </c>
      <c r="E1536" s="28">
        <v>2.2551942700000001</v>
      </c>
      <c r="F1536" s="28">
        <v>1.2629497000000001</v>
      </c>
      <c r="G1536" s="28">
        <v>0.38729617</v>
      </c>
      <c r="H1536" s="28">
        <v>4.8525632499999993</v>
      </c>
      <c r="I1536" s="28">
        <v>0.71205721999999994</v>
      </c>
      <c r="J1536" s="28">
        <v>0.73104418000000004</v>
      </c>
      <c r="K1536" s="28">
        <v>3.3278162099999999</v>
      </c>
      <c r="L1536" s="28">
        <v>8.1645640000000005E-2</v>
      </c>
      <c r="M1536" s="28">
        <v>87.919382560000003</v>
      </c>
      <c r="N1536" s="28">
        <v>86.666664999999995</v>
      </c>
      <c r="O1536" s="28">
        <v>0</v>
      </c>
      <c r="P1536" s="28">
        <v>1.25271756</v>
      </c>
      <c r="Q1536" s="28">
        <v>0</v>
      </c>
      <c r="R1536" s="28">
        <v>96.677385950000001</v>
      </c>
      <c r="S1536" s="28">
        <v>44.56705676</v>
      </c>
      <c r="T1536" s="28">
        <v>2.5905903600000002</v>
      </c>
      <c r="U1536" s="28">
        <v>7.8032284699999996</v>
      </c>
      <c r="V1536" s="28">
        <v>0</v>
      </c>
      <c r="W1536" s="28">
        <v>1.8504830000000003E-2</v>
      </c>
      <c r="X1536" s="28">
        <v>7.5329265000000003</v>
      </c>
      <c r="Y1536" s="28">
        <v>10.61870925</v>
      </c>
      <c r="Z1536" s="28">
        <v>0</v>
      </c>
      <c r="AA1536" s="28">
        <v>73.131016169999981</v>
      </c>
      <c r="AB1536" s="28">
        <v>23.546369779999999</v>
      </c>
      <c r="AC1536" s="28">
        <v>0</v>
      </c>
      <c r="AD1536" s="28">
        <v>0</v>
      </c>
      <c r="AE1536" s="28">
        <v>0</v>
      </c>
      <c r="AF1536" s="28">
        <v>0</v>
      </c>
      <c r="AG1536" s="28">
        <v>0</v>
      </c>
      <c r="AH1536" s="28">
        <v>0</v>
      </c>
      <c r="AI1536" s="28">
        <v>0</v>
      </c>
      <c r="AJ1536" s="28">
        <v>3.5458739800000001</v>
      </c>
      <c r="AK1536" s="28">
        <v>3.5458739800000001</v>
      </c>
      <c r="AL1536" s="28">
        <v>8.65007941</v>
      </c>
      <c r="AM1536" s="28">
        <v>8.65007941</v>
      </c>
      <c r="AN1536" s="28">
        <v>0</v>
      </c>
      <c r="AO1536" s="28">
        <v>0</v>
      </c>
      <c r="AP1536" s="28">
        <v>0</v>
      </c>
      <c r="AQ1536" s="28">
        <v>0</v>
      </c>
      <c r="AR1536" s="28">
        <v>0</v>
      </c>
      <c r="AS1536" s="28">
        <v>5.8513011100000005</v>
      </c>
      <c r="AT1536" s="28">
        <v>14.50138052</v>
      </c>
      <c r="AU1536" s="28">
        <v>12.590863240000001</v>
      </c>
      <c r="AV1536" s="28">
        <v>29.737099380000004</v>
      </c>
      <c r="AW1536" s="28">
        <v>42.327962619999994</v>
      </c>
      <c r="AX1536" s="28">
        <v>0.45946751000000002</v>
      </c>
      <c r="AY1536" s="28">
        <v>6.2936017499999997</v>
      </c>
      <c r="AZ1536" s="28">
        <v>35.574893359999997</v>
      </c>
    </row>
    <row r="1537" spans="2:52" x14ac:dyDescent="0.25">
      <c r="B1537" s="15" t="s">
        <v>1181</v>
      </c>
      <c r="C1537" s="28">
        <v>1.67761212</v>
      </c>
      <c r="D1537" s="28">
        <v>1.0719042700000001</v>
      </c>
      <c r="E1537" s="28">
        <v>0.65848777000000003</v>
      </c>
      <c r="F1537" s="28">
        <v>0.20830273000000002</v>
      </c>
      <c r="G1537" s="28">
        <v>0.20511377</v>
      </c>
      <c r="H1537" s="28">
        <v>0.60570785000000005</v>
      </c>
      <c r="I1537" s="28">
        <v>0.15253941000000001</v>
      </c>
      <c r="J1537" s="28">
        <v>0.37676599999999999</v>
      </c>
      <c r="K1537" s="28">
        <v>5.0423000000000003E-2</v>
      </c>
      <c r="L1537" s="28">
        <v>2.5979440000000003E-2</v>
      </c>
      <c r="M1537" s="28">
        <v>88.380619349999989</v>
      </c>
      <c r="N1537" s="28">
        <v>86.868322000000006</v>
      </c>
      <c r="O1537" s="28">
        <v>0</v>
      </c>
      <c r="P1537" s="28">
        <v>0</v>
      </c>
      <c r="Q1537" s="28">
        <v>1.5122973500000001</v>
      </c>
      <c r="R1537" s="28">
        <v>90.058231469999996</v>
      </c>
      <c r="S1537" s="28">
        <v>53.340722530000001</v>
      </c>
      <c r="T1537" s="28">
        <v>0.12053899999999999</v>
      </c>
      <c r="U1537" s="28">
        <v>5.6909175999999997</v>
      </c>
      <c r="V1537" s="28">
        <v>0</v>
      </c>
      <c r="W1537" s="28">
        <v>0</v>
      </c>
      <c r="X1537" s="28">
        <v>9.4953239200000006</v>
      </c>
      <c r="Y1537" s="28">
        <v>13.00831026</v>
      </c>
      <c r="Z1537" s="28">
        <v>2.7803178700000002</v>
      </c>
      <c r="AA1537" s="28">
        <v>84.436131180000004</v>
      </c>
      <c r="AB1537" s="28">
        <v>5.6221002899999997</v>
      </c>
      <c r="AC1537" s="28">
        <v>0</v>
      </c>
      <c r="AD1537" s="28">
        <v>0</v>
      </c>
      <c r="AE1537" s="28">
        <v>0</v>
      </c>
      <c r="AF1537" s="28">
        <v>0</v>
      </c>
      <c r="AG1537" s="28">
        <v>5</v>
      </c>
      <c r="AH1537" s="28">
        <v>5</v>
      </c>
      <c r="AI1537" s="28">
        <v>0</v>
      </c>
      <c r="AJ1537" s="28">
        <v>0</v>
      </c>
      <c r="AK1537" s="28">
        <v>5</v>
      </c>
      <c r="AL1537" s="28">
        <v>0.2</v>
      </c>
      <c r="AM1537" s="28">
        <v>0.2</v>
      </c>
      <c r="AN1537" s="28">
        <v>0</v>
      </c>
      <c r="AO1537" s="28">
        <v>0</v>
      </c>
      <c r="AP1537" s="28">
        <v>6.1225490700000007</v>
      </c>
      <c r="AQ1537" s="28">
        <v>6.1225490700000007</v>
      </c>
      <c r="AR1537" s="28">
        <v>0</v>
      </c>
      <c r="AS1537" s="28">
        <v>0</v>
      </c>
      <c r="AT1537" s="28">
        <v>6.32254907</v>
      </c>
      <c r="AU1537" s="28">
        <v>4.2995512199999997</v>
      </c>
      <c r="AV1537" s="28">
        <v>4.4524195200000003</v>
      </c>
      <c r="AW1537" s="28">
        <v>8.7519707400000009</v>
      </c>
      <c r="AX1537" s="28">
        <v>0</v>
      </c>
      <c r="AY1537" s="28">
        <v>0</v>
      </c>
      <c r="AZ1537" s="28">
        <v>8.7519707400000009</v>
      </c>
    </row>
    <row r="1538" spans="2:52" x14ac:dyDescent="0.25">
      <c r="B1538" s="25" t="s">
        <v>1582</v>
      </c>
      <c r="C1538" s="26">
        <f t="shared" ref="C1538:AZ1538" si="96">SUM(C1528:C1537)</f>
        <v>92.834284949999997</v>
      </c>
      <c r="D1538" s="26">
        <f t="shared" si="96"/>
        <v>45.926722169999998</v>
      </c>
      <c r="E1538" s="26">
        <f t="shared" si="96"/>
        <v>20.047341540000001</v>
      </c>
      <c r="F1538" s="26">
        <f t="shared" si="96"/>
        <v>21.11423228</v>
      </c>
      <c r="G1538" s="26">
        <f t="shared" si="96"/>
        <v>4.7651483499999996</v>
      </c>
      <c r="H1538" s="26">
        <f t="shared" si="96"/>
        <v>46.907562780000006</v>
      </c>
      <c r="I1538" s="26">
        <f t="shared" si="96"/>
        <v>9.84710982</v>
      </c>
      <c r="J1538" s="26">
        <f t="shared" si="96"/>
        <v>9.6183947500000002</v>
      </c>
      <c r="K1538" s="26">
        <f t="shared" si="96"/>
        <v>25.308140069999997</v>
      </c>
      <c r="L1538" s="26">
        <f t="shared" si="96"/>
        <v>2.13391814</v>
      </c>
      <c r="M1538" s="26">
        <f t="shared" si="96"/>
        <v>1267.04027316</v>
      </c>
      <c r="N1538" s="26">
        <f t="shared" si="96"/>
        <v>1252.6618190000002</v>
      </c>
      <c r="O1538" s="26">
        <f t="shared" si="96"/>
        <v>0.17473927</v>
      </c>
      <c r="P1538" s="26">
        <f t="shared" si="96"/>
        <v>1.45210017</v>
      </c>
      <c r="Q1538" s="26">
        <f t="shared" si="96"/>
        <v>12.751614720000001</v>
      </c>
      <c r="R1538" s="26">
        <f t="shared" si="96"/>
        <v>1359.87455811</v>
      </c>
      <c r="S1538" s="26">
        <f t="shared" si="96"/>
        <v>694.84821095999996</v>
      </c>
      <c r="T1538" s="26">
        <f t="shared" si="96"/>
        <v>18.1590402</v>
      </c>
      <c r="U1538" s="26">
        <f t="shared" si="96"/>
        <v>101.6113144</v>
      </c>
      <c r="V1538" s="26">
        <f t="shared" si="96"/>
        <v>0</v>
      </c>
      <c r="W1538" s="26">
        <f t="shared" si="96"/>
        <v>5.6605048300000007</v>
      </c>
      <c r="X1538" s="26">
        <f t="shared" si="96"/>
        <v>93.645699430000008</v>
      </c>
      <c r="Y1538" s="26">
        <f t="shared" si="96"/>
        <v>161.33087522999998</v>
      </c>
      <c r="Z1538" s="26">
        <f t="shared" si="96"/>
        <v>11.428377990000001</v>
      </c>
      <c r="AA1538" s="26">
        <f t="shared" si="96"/>
        <v>1086.6840230399998</v>
      </c>
      <c r="AB1538" s="26">
        <f t="shared" si="96"/>
        <v>273.19053507000001</v>
      </c>
      <c r="AC1538" s="26">
        <f t="shared" si="96"/>
        <v>4.4589999999999998E-2</v>
      </c>
      <c r="AD1538" s="26">
        <f t="shared" si="96"/>
        <v>0</v>
      </c>
      <c r="AE1538" s="26">
        <f t="shared" si="96"/>
        <v>0</v>
      </c>
      <c r="AF1538" s="26">
        <f t="shared" si="96"/>
        <v>4.4589999999999998E-2</v>
      </c>
      <c r="AG1538" s="26">
        <f t="shared" si="96"/>
        <v>195.85910777999999</v>
      </c>
      <c r="AH1538" s="26">
        <f t="shared" si="96"/>
        <v>195.85910777999999</v>
      </c>
      <c r="AI1538" s="26">
        <f t="shared" si="96"/>
        <v>0</v>
      </c>
      <c r="AJ1538" s="26">
        <f t="shared" si="96"/>
        <v>4.6217248900000003</v>
      </c>
      <c r="AK1538" s="26">
        <f t="shared" si="96"/>
        <v>200.52542267000004</v>
      </c>
      <c r="AL1538" s="26">
        <f t="shared" si="96"/>
        <v>245.77704620999992</v>
      </c>
      <c r="AM1538" s="26">
        <f t="shared" si="96"/>
        <v>245.77704620999992</v>
      </c>
      <c r="AN1538" s="26">
        <f t="shared" si="96"/>
        <v>0</v>
      </c>
      <c r="AO1538" s="26">
        <f t="shared" si="96"/>
        <v>0</v>
      </c>
      <c r="AP1538" s="26">
        <f t="shared" si="96"/>
        <v>30.840586910000003</v>
      </c>
      <c r="AQ1538" s="26">
        <f t="shared" si="96"/>
        <v>30.840586910000003</v>
      </c>
      <c r="AR1538" s="26">
        <f t="shared" si="96"/>
        <v>0</v>
      </c>
      <c r="AS1538" s="26">
        <f t="shared" si="96"/>
        <v>6.1851575900000002</v>
      </c>
      <c r="AT1538" s="26">
        <f t="shared" si="96"/>
        <v>282.80279071000001</v>
      </c>
      <c r="AU1538" s="26">
        <f t="shared" si="96"/>
        <v>190.91316703000001</v>
      </c>
      <c r="AV1538" s="26">
        <f t="shared" si="96"/>
        <v>210.24838758000001</v>
      </c>
      <c r="AW1538" s="26">
        <f t="shared" si="96"/>
        <v>401.16155461</v>
      </c>
      <c r="AX1538" s="26">
        <f t="shared" si="96"/>
        <v>22.42853753</v>
      </c>
      <c r="AY1538" s="26">
        <f t="shared" si="96"/>
        <v>36.884515489999998</v>
      </c>
      <c r="AZ1538" s="26">
        <f t="shared" si="96"/>
        <v>341.84850158999996</v>
      </c>
    </row>
    <row r="1539" spans="2:52" x14ac:dyDescent="0.25"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</row>
    <row r="1540" spans="2:52" x14ac:dyDescent="0.25">
      <c r="B1540" s="17" t="s">
        <v>1531</v>
      </c>
      <c r="C1540" s="12">
        <f t="shared" ref="C1540:AZ1540" si="97">C1581+C1620+C1640+C1650+C1663+C1677</f>
        <v>1096.0893068</v>
      </c>
      <c r="D1540" s="12">
        <f t="shared" si="97"/>
        <v>558.04606301999991</v>
      </c>
      <c r="E1540" s="12">
        <f t="shared" si="97"/>
        <v>238.86718486000001</v>
      </c>
      <c r="F1540" s="12">
        <f t="shared" si="97"/>
        <v>270.17547888999997</v>
      </c>
      <c r="G1540" s="12">
        <f t="shared" si="97"/>
        <v>49.003399269999996</v>
      </c>
      <c r="H1540" s="12">
        <f t="shared" si="97"/>
        <v>538.04324378000001</v>
      </c>
      <c r="I1540" s="12">
        <f t="shared" si="97"/>
        <v>113.96298989</v>
      </c>
      <c r="J1540" s="12">
        <f t="shared" si="97"/>
        <v>84.650025769999999</v>
      </c>
      <c r="K1540" s="12">
        <f t="shared" si="97"/>
        <v>298.43033018</v>
      </c>
      <c r="L1540" s="12">
        <f t="shared" si="97"/>
        <v>40.999897939999997</v>
      </c>
      <c r="M1540" s="12">
        <f t="shared" si="97"/>
        <v>12470.739050529999</v>
      </c>
      <c r="N1540" s="12">
        <f t="shared" si="97"/>
        <v>12239.822619160001</v>
      </c>
      <c r="O1540" s="12">
        <f t="shared" si="97"/>
        <v>71.841620640000016</v>
      </c>
      <c r="P1540" s="12">
        <f t="shared" si="97"/>
        <v>98.406685630000013</v>
      </c>
      <c r="Q1540" s="12">
        <f t="shared" si="97"/>
        <v>60.668125099999997</v>
      </c>
      <c r="R1540" s="12">
        <f t="shared" si="97"/>
        <v>13566.828357329998</v>
      </c>
      <c r="S1540" s="12">
        <f t="shared" si="97"/>
        <v>6809.241341859999</v>
      </c>
      <c r="T1540" s="12">
        <f t="shared" si="97"/>
        <v>175.04125832</v>
      </c>
      <c r="U1540" s="12">
        <f t="shared" si="97"/>
        <v>536.23576467999999</v>
      </c>
      <c r="V1540" s="12">
        <f t="shared" si="97"/>
        <v>7.9030674100000002</v>
      </c>
      <c r="W1540" s="12">
        <f t="shared" si="97"/>
        <v>55.428765060000003</v>
      </c>
      <c r="X1540" s="12">
        <f t="shared" si="97"/>
        <v>958.16629352000007</v>
      </c>
      <c r="Y1540" s="12">
        <f t="shared" si="97"/>
        <v>2771.1632737800001</v>
      </c>
      <c r="Z1540" s="12">
        <f t="shared" si="97"/>
        <v>66.638719249999994</v>
      </c>
      <c r="AA1540" s="12">
        <f t="shared" si="97"/>
        <v>11379.818483880003</v>
      </c>
      <c r="AB1540" s="12">
        <f t="shared" si="97"/>
        <v>2187.0098734500002</v>
      </c>
      <c r="AC1540" s="12">
        <f t="shared" si="97"/>
        <v>0.55100000000000005</v>
      </c>
      <c r="AD1540" s="12">
        <f t="shared" si="97"/>
        <v>0.55100000000000005</v>
      </c>
      <c r="AE1540" s="12">
        <f t="shared" si="97"/>
        <v>0</v>
      </c>
      <c r="AF1540" s="12">
        <f t="shared" si="97"/>
        <v>0</v>
      </c>
      <c r="AG1540" s="12">
        <f t="shared" si="97"/>
        <v>415.31863512000001</v>
      </c>
      <c r="AH1540" s="12">
        <f t="shared" si="97"/>
        <v>414.64314034</v>
      </c>
      <c r="AI1540" s="12">
        <f t="shared" si="97"/>
        <v>0.67549478000000007</v>
      </c>
      <c r="AJ1540" s="12">
        <f t="shared" si="97"/>
        <v>65.52096014</v>
      </c>
      <c r="AK1540" s="12">
        <f t="shared" si="97"/>
        <v>481.39059525999994</v>
      </c>
      <c r="AL1540" s="12">
        <f t="shared" si="97"/>
        <v>1052.75020746</v>
      </c>
      <c r="AM1540" s="12">
        <f t="shared" si="97"/>
        <v>1037.9355714600001</v>
      </c>
      <c r="AN1540" s="12">
        <f t="shared" si="97"/>
        <v>14.270636</v>
      </c>
      <c r="AO1540" s="12">
        <f t="shared" si="97"/>
        <v>0.54400000000000004</v>
      </c>
      <c r="AP1540" s="12">
        <f t="shared" si="97"/>
        <v>254.61034511</v>
      </c>
      <c r="AQ1540" s="12">
        <f t="shared" si="97"/>
        <v>254.61034511</v>
      </c>
      <c r="AR1540" s="12">
        <f t="shared" si="97"/>
        <v>0</v>
      </c>
      <c r="AS1540" s="12">
        <f t="shared" si="97"/>
        <v>363.59424161999993</v>
      </c>
      <c r="AT1540" s="12">
        <f t="shared" si="97"/>
        <v>1670.9547941900003</v>
      </c>
      <c r="AU1540" s="12">
        <f t="shared" si="97"/>
        <v>997.44567452000013</v>
      </c>
      <c r="AV1540" s="12">
        <f t="shared" si="97"/>
        <v>2168.46884886</v>
      </c>
      <c r="AW1540" s="12">
        <f t="shared" si="97"/>
        <v>3165.9145233800004</v>
      </c>
      <c r="AX1540" s="12">
        <f t="shared" si="97"/>
        <v>317.23640907000004</v>
      </c>
      <c r="AY1540" s="12">
        <f t="shared" si="97"/>
        <v>209.74937771</v>
      </c>
      <c r="AZ1540" s="12">
        <f t="shared" si="97"/>
        <v>2638.9287365999999</v>
      </c>
    </row>
    <row r="1541" spans="2:52" x14ac:dyDescent="0.25">
      <c r="B1541" s="14" t="s">
        <v>1195</v>
      </c>
    </row>
    <row r="1542" spans="2:52" x14ac:dyDescent="0.25">
      <c r="B1542" s="15" t="s">
        <v>1206</v>
      </c>
      <c r="C1542" s="28">
        <v>0.21573951</v>
      </c>
      <c r="D1542" s="28">
        <v>0.13301201000000001</v>
      </c>
      <c r="E1542" s="28">
        <v>9.9700010000000006E-2</v>
      </c>
      <c r="F1542" s="28">
        <v>2.5381999999999998E-2</v>
      </c>
      <c r="G1542" s="28">
        <v>7.9299999999999995E-3</v>
      </c>
      <c r="H1542" s="28">
        <v>8.2727499999999995E-2</v>
      </c>
      <c r="I1542" s="28">
        <v>4.3549999999999998E-2</v>
      </c>
      <c r="J1542" s="28">
        <v>3.9177499999999997E-2</v>
      </c>
      <c r="K1542" s="28">
        <v>0</v>
      </c>
      <c r="L1542" s="28">
        <v>0</v>
      </c>
      <c r="M1542" s="28">
        <v>98.331529719999992</v>
      </c>
      <c r="N1542" s="28">
        <v>97.672483999999997</v>
      </c>
      <c r="O1542" s="28">
        <v>0</v>
      </c>
      <c r="P1542" s="28">
        <v>0.23280000000000001</v>
      </c>
      <c r="Q1542" s="28">
        <v>0.42624571999999999</v>
      </c>
      <c r="R1542" s="28">
        <v>98.547269229999998</v>
      </c>
      <c r="S1542" s="28">
        <v>52.887576150000001</v>
      </c>
      <c r="T1542" s="28">
        <v>6.1419510000000004E-2</v>
      </c>
      <c r="U1542" s="28">
        <v>0</v>
      </c>
      <c r="V1542" s="28">
        <v>0</v>
      </c>
      <c r="W1542" s="28">
        <v>0</v>
      </c>
      <c r="X1542" s="28">
        <v>13.307829760000001</v>
      </c>
      <c r="Y1542" s="28">
        <v>27.934210180000001</v>
      </c>
      <c r="Z1542" s="28">
        <v>0</v>
      </c>
      <c r="AA1542" s="28">
        <v>94.191035599999992</v>
      </c>
      <c r="AB1542" s="28">
        <v>4.3562336300000002</v>
      </c>
      <c r="AC1542" s="28">
        <v>0</v>
      </c>
      <c r="AD1542" s="28">
        <v>0</v>
      </c>
      <c r="AE1542" s="28">
        <v>0</v>
      </c>
      <c r="AF1542" s="28">
        <v>0</v>
      </c>
      <c r="AG1542" s="28">
        <v>0</v>
      </c>
      <c r="AH1542" s="28">
        <v>0</v>
      </c>
      <c r="AI1542" s="28">
        <v>0</v>
      </c>
      <c r="AJ1542" s="28">
        <v>0</v>
      </c>
      <c r="AK1542" s="28">
        <v>0</v>
      </c>
      <c r="AL1542" s="28">
        <v>0</v>
      </c>
      <c r="AM1542" s="28">
        <v>0</v>
      </c>
      <c r="AN1542" s="28">
        <v>0</v>
      </c>
      <c r="AO1542" s="28">
        <v>0</v>
      </c>
      <c r="AP1542" s="28">
        <v>0</v>
      </c>
      <c r="AQ1542" s="28">
        <v>0</v>
      </c>
      <c r="AR1542" s="28">
        <v>0</v>
      </c>
      <c r="AS1542" s="28">
        <v>0.23280000000000001</v>
      </c>
      <c r="AT1542" s="28">
        <v>0.23280000000000001</v>
      </c>
      <c r="AU1542" s="28">
        <v>4.1234336300000001</v>
      </c>
      <c r="AV1542" s="28">
        <v>0.43534731999999998</v>
      </c>
      <c r="AW1542" s="28">
        <v>4.5587809500000001</v>
      </c>
      <c r="AX1542" s="28">
        <v>0</v>
      </c>
      <c r="AY1542" s="28">
        <v>0</v>
      </c>
      <c r="AZ1542" s="28">
        <v>4.5587809500000001</v>
      </c>
    </row>
    <row r="1543" spans="2:52" x14ac:dyDescent="0.25">
      <c r="B1543" s="15" t="s">
        <v>1207</v>
      </c>
      <c r="C1543" s="28">
        <v>3.0041260000000004E-2</v>
      </c>
      <c r="D1543" s="28">
        <v>1.9165130000000002E-2</v>
      </c>
      <c r="E1543" s="28">
        <v>1.3389380000000001E-2</v>
      </c>
      <c r="F1543" s="28">
        <v>2.89332E-3</v>
      </c>
      <c r="G1543" s="28">
        <v>2.8824299999999996E-3</v>
      </c>
      <c r="H1543" s="28">
        <v>1.0876130000000001E-2</v>
      </c>
      <c r="I1543" s="28">
        <v>7.6386300000000004E-3</v>
      </c>
      <c r="J1543" s="28">
        <v>3.2374999999999999E-3</v>
      </c>
      <c r="K1543" s="28">
        <v>0</v>
      </c>
      <c r="L1543" s="28">
        <v>0</v>
      </c>
      <c r="M1543" s="28">
        <v>76.93549917</v>
      </c>
      <c r="N1543" s="28">
        <v>76.907556</v>
      </c>
      <c r="O1543" s="28">
        <v>0</v>
      </c>
      <c r="P1543" s="28">
        <v>2.794317E-2</v>
      </c>
      <c r="Q1543" s="28">
        <v>0</v>
      </c>
      <c r="R1543" s="28">
        <v>76.965540430000004</v>
      </c>
      <c r="S1543" s="28">
        <v>45.305305329999996</v>
      </c>
      <c r="T1543" s="28">
        <v>0</v>
      </c>
      <c r="U1543" s="28">
        <v>4.2115288099999999</v>
      </c>
      <c r="V1543" s="28">
        <v>0</v>
      </c>
      <c r="W1543" s="28">
        <v>0</v>
      </c>
      <c r="X1543" s="28">
        <v>7.6907550999999996</v>
      </c>
      <c r="Y1543" s="28">
        <v>19.708753780000002</v>
      </c>
      <c r="Z1543" s="28">
        <v>0</v>
      </c>
      <c r="AA1543" s="28">
        <v>76.916343020000014</v>
      </c>
      <c r="AB1543" s="28">
        <v>4.9197410000000004E-2</v>
      </c>
      <c r="AC1543" s="28">
        <v>0</v>
      </c>
      <c r="AD1543" s="28">
        <v>0</v>
      </c>
      <c r="AE1543" s="28">
        <v>0</v>
      </c>
      <c r="AF1543" s="28">
        <v>0</v>
      </c>
      <c r="AG1543" s="28">
        <v>0</v>
      </c>
      <c r="AH1543" s="28">
        <v>0</v>
      </c>
      <c r="AI1543" s="28">
        <v>0</v>
      </c>
      <c r="AJ1543" s="28">
        <v>0</v>
      </c>
      <c r="AK1543" s="28">
        <v>0</v>
      </c>
      <c r="AL1543" s="28">
        <v>0</v>
      </c>
      <c r="AM1543" s="28">
        <v>0</v>
      </c>
      <c r="AN1543" s="28">
        <v>0</v>
      </c>
      <c r="AO1543" s="28">
        <v>0</v>
      </c>
      <c r="AP1543" s="28">
        <v>0</v>
      </c>
      <c r="AQ1543" s="28">
        <v>0</v>
      </c>
      <c r="AR1543" s="28">
        <v>0</v>
      </c>
      <c r="AS1543" s="28">
        <v>2.794317E-2</v>
      </c>
      <c r="AT1543" s="28">
        <v>2.794317E-2</v>
      </c>
      <c r="AU1543" s="28">
        <v>2.1254239999999997E-2</v>
      </c>
      <c r="AV1543" s="28">
        <v>2.5901630000000002E-2</v>
      </c>
      <c r="AW1543" s="28">
        <v>4.7155869999999996E-2</v>
      </c>
      <c r="AX1543" s="28">
        <v>0</v>
      </c>
      <c r="AY1543" s="28">
        <v>0</v>
      </c>
      <c r="AZ1543" s="28">
        <v>4.7155869999999996E-2</v>
      </c>
    </row>
    <row r="1544" spans="2:52" x14ac:dyDescent="0.25">
      <c r="B1544" s="15" t="s">
        <v>1208</v>
      </c>
      <c r="C1544" s="28">
        <v>0.36557085</v>
      </c>
      <c r="D1544" s="28">
        <v>6.8907780000000002E-2</v>
      </c>
      <c r="E1544" s="28">
        <v>4.0006779999999999E-2</v>
      </c>
      <c r="F1544" s="28">
        <v>1.3006999999999999E-2</v>
      </c>
      <c r="G1544" s="28">
        <v>1.5893999999999998E-2</v>
      </c>
      <c r="H1544" s="28">
        <v>0.29666307000000003</v>
      </c>
      <c r="I1544" s="28">
        <v>5.9462510000000003E-2</v>
      </c>
      <c r="J1544" s="28">
        <v>5.3920000000000001E-3</v>
      </c>
      <c r="K1544" s="28">
        <v>0</v>
      </c>
      <c r="L1544" s="28">
        <v>0.23180856</v>
      </c>
      <c r="M1544" s="28">
        <v>85.208732120000008</v>
      </c>
      <c r="N1544" s="28">
        <v>84.477251999999993</v>
      </c>
      <c r="O1544" s="28">
        <v>0</v>
      </c>
      <c r="P1544" s="28">
        <v>3.5900760000000004E-2</v>
      </c>
      <c r="Q1544" s="28">
        <v>0.69557935999999998</v>
      </c>
      <c r="R1544" s="28">
        <v>85.574302970000005</v>
      </c>
      <c r="S1544" s="28">
        <v>44.445838610000003</v>
      </c>
      <c r="T1544" s="28">
        <v>2.2225999999999999E-2</v>
      </c>
      <c r="U1544" s="28">
        <v>1.8904555700000001</v>
      </c>
      <c r="V1544" s="28">
        <v>0</v>
      </c>
      <c r="W1544" s="28">
        <v>0</v>
      </c>
      <c r="X1544" s="28">
        <v>9.5556034600000004</v>
      </c>
      <c r="Y1544" s="28">
        <v>27.971459159999998</v>
      </c>
      <c r="Z1544" s="28">
        <v>4.1200000000000001E-2</v>
      </c>
      <c r="AA1544" s="28">
        <v>83.926782799999998</v>
      </c>
      <c r="AB1544" s="28">
        <v>1.64752017</v>
      </c>
      <c r="AC1544" s="28">
        <v>0</v>
      </c>
      <c r="AD1544" s="28">
        <v>0</v>
      </c>
      <c r="AE1544" s="28">
        <v>0</v>
      </c>
      <c r="AF1544" s="28">
        <v>0</v>
      </c>
      <c r="AG1544" s="28">
        <v>0</v>
      </c>
      <c r="AH1544" s="28">
        <v>0</v>
      </c>
      <c r="AI1544" s="28">
        <v>0</v>
      </c>
      <c r="AJ1544" s="28">
        <v>0</v>
      </c>
      <c r="AK1544" s="28">
        <v>0</v>
      </c>
      <c r="AL1544" s="28">
        <v>1.73</v>
      </c>
      <c r="AM1544" s="28">
        <v>1.73</v>
      </c>
      <c r="AN1544" s="28">
        <v>0</v>
      </c>
      <c r="AO1544" s="28">
        <v>0</v>
      </c>
      <c r="AP1544" s="28">
        <v>0</v>
      </c>
      <c r="AQ1544" s="28">
        <v>0</v>
      </c>
      <c r="AR1544" s="28">
        <v>0</v>
      </c>
      <c r="AS1544" s="28">
        <v>3.5900760000000004E-2</v>
      </c>
      <c r="AT1544" s="28">
        <v>1.7659007600000001</v>
      </c>
      <c r="AU1544" s="28">
        <v>-0.11838058999999999</v>
      </c>
      <c r="AV1544" s="28">
        <v>0.18841188</v>
      </c>
      <c r="AW1544" s="28">
        <v>7.0031289999999996E-2</v>
      </c>
      <c r="AX1544" s="28">
        <v>0</v>
      </c>
      <c r="AY1544" s="28">
        <v>0</v>
      </c>
      <c r="AZ1544" s="28">
        <v>7.0031289999999996E-2</v>
      </c>
    </row>
    <row r="1545" spans="2:52" x14ac:dyDescent="0.25">
      <c r="B1545" s="15" t="s">
        <v>1209</v>
      </c>
      <c r="C1545" s="28">
        <v>0.11592077000000001</v>
      </c>
      <c r="D1545" s="28">
        <v>7.552252000000001E-2</v>
      </c>
      <c r="E1545" s="28">
        <v>2.8292520000000002E-2</v>
      </c>
      <c r="F1545" s="28">
        <v>1.685E-2</v>
      </c>
      <c r="G1545" s="28">
        <v>3.0380000000000001E-2</v>
      </c>
      <c r="H1545" s="28">
        <v>4.0398249999999997E-2</v>
      </c>
      <c r="I1545" s="28">
        <v>2.2114999999999999E-2</v>
      </c>
      <c r="J1545" s="28">
        <v>1.8283250000000001E-2</v>
      </c>
      <c r="K1545" s="28">
        <v>0</v>
      </c>
      <c r="L1545" s="28">
        <v>0</v>
      </c>
      <c r="M1545" s="28">
        <v>59.265473799999995</v>
      </c>
      <c r="N1545" s="28">
        <v>59.215176</v>
      </c>
      <c r="O1545" s="28">
        <v>0</v>
      </c>
      <c r="P1545" s="28">
        <v>5.0297800000000004E-2</v>
      </c>
      <c r="Q1545" s="28">
        <v>0</v>
      </c>
      <c r="R1545" s="28">
        <v>59.381394569999998</v>
      </c>
      <c r="S1545" s="28">
        <v>30.477684780000001</v>
      </c>
      <c r="T1545" s="28">
        <v>0</v>
      </c>
      <c r="U1545" s="28">
        <v>1.89253161</v>
      </c>
      <c r="V1545" s="28">
        <v>0</v>
      </c>
      <c r="W1545" s="28">
        <v>0</v>
      </c>
      <c r="X1545" s="28">
        <v>8.2593888199999999</v>
      </c>
      <c r="Y1545" s="28">
        <v>16.970793929999999</v>
      </c>
      <c r="Z1545" s="28">
        <v>0</v>
      </c>
      <c r="AA1545" s="28">
        <v>57.60039914</v>
      </c>
      <c r="AB1545" s="28">
        <v>1.7809954300000002</v>
      </c>
      <c r="AC1545" s="28">
        <v>0</v>
      </c>
      <c r="AD1545" s="28">
        <v>0</v>
      </c>
      <c r="AE1545" s="28">
        <v>0</v>
      </c>
      <c r="AF1545" s="28">
        <v>0</v>
      </c>
      <c r="AG1545" s="28">
        <v>0</v>
      </c>
      <c r="AH1545" s="28">
        <v>0</v>
      </c>
      <c r="AI1545" s="28">
        <v>0</v>
      </c>
      <c r="AJ1545" s="28">
        <v>0</v>
      </c>
      <c r="AK1545" s="28">
        <v>0</v>
      </c>
      <c r="AL1545" s="28">
        <v>1.9999999199999998</v>
      </c>
      <c r="AM1545" s="28">
        <v>1.9999999199999998</v>
      </c>
      <c r="AN1545" s="28">
        <v>0</v>
      </c>
      <c r="AO1545" s="28">
        <v>0</v>
      </c>
      <c r="AP1545" s="28">
        <v>0</v>
      </c>
      <c r="AQ1545" s="28">
        <v>0</v>
      </c>
      <c r="AR1545" s="28">
        <v>0</v>
      </c>
      <c r="AS1545" s="28">
        <v>0.160496</v>
      </c>
      <c r="AT1545" s="28">
        <v>2.1604959199999998</v>
      </c>
      <c r="AU1545" s="28">
        <v>-0.37950048999999997</v>
      </c>
      <c r="AV1545" s="28">
        <v>1.16599103</v>
      </c>
      <c r="AW1545" s="28">
        <v>0.78649053999999996</v>
      </c>
      <c r="AX1545" s="28">
        <v>0</v>
      </c>
      <c r="AY1545" s="28">
        <v>0</v>
      </c>
      <c r="AZ1545" s="28">
        <v>0.78649053999999996</v>
      </c>
    </row>
    <row r="1546" spans="2:52" x14ac:dyDescent="0.25">
      <c r="B1546" s="15" t="s">
        <v>1210</v>
      </c>
      <c r="C1546" s="28">
        <v>4.3813360000000003E-2</v>
      </c>
      <c r="D1546" s="28">
        <v>2.425836E-2</v>
      </c>
      <c r="E1546" s="28">
        <v>1.1198360000000001E-2</v>
      </c>
      <c r="F1546" s="28">
        <v>8.4499999999999992E-3</v>
      </c>
      <c r="G1546" s="28">
        <v>4.6100000000000004E-3</v>
      </c>
      <c r="H1546" s="28">
        <v>1.9554999999999999E-2</v>
      </c>
      <c r="I1546" s="28">
        <v>1.1542999999999999E-2</v>
      </c>
      <c r="J1546" s="28">
        <v>8.012E-3</v>
      </c>
      <c r="K1546" s="28">
        <v>0</v>
      </c>
      <c r="L1546" s="28">
        <v>0</v>
      </c>
      <c r="M1546" s="28">
        <v>67.505847310000007</v>
      </c>
      <c r="N1546" s="28">
        <v>65.833196000000001</v>
      </c>
      <c r="O1546" s="28">
        <v>0</v>
      </c>
      <c r="P1546" s="28">
        <v>2.5600060000000001E-2</v>
      </c>
      <c r="Q1546" s="28">
        <v>1.6470512500000001</v>
      </c>
      <c r="R1546" s="28">
        <v>67.549660670000009</v>
      </c>
      <c r="S1546" s="28">
        <v>39.930166939999999</v>
      </c>
      <c r="T1546" s="28">
        <v>3.4494299999999999E-3</v>
      </c>
      <c r="U1546" s="28">
        <v>1.4494095900000001</v>
      </c>
      <c r="V1546" s="28">
        <v>0</v>
      </c>
      <c r="W1546" s="28">
        <v>0</v>
      </c>
      <c r="X1546" s="28">
        <v>7.2416520000000002</v>
      </c>
      <c r="Y1546" s="28">
        <v>17.377784989999999</v>
      </c>
      <c r="Z1546" s="28">
        <v>0</v>
      </c>
      <c r="AA1546" s="28">
        <v>66.002462950000009</v>
      </c>
      <c r="AB1546" s="28">
        <v>1.54719772</v>
      </c>
      <c r="AC1546" s="28">
        <v>0</v>
      </c>
      <c r="AD1546" s="28">
        <v>0</v>
      </c>
      <c r="AE1546" s="28">
        <v>0</v>
      </c>
      <c r="AF1546" s="28">
        <v>0</v>
      </c>
      <c r="AG1546" s="28">
        <v>0</v>
      </c>
      <c r="AH1546" s="28">
        <v>0</v>
      </c>
      <c r="AI1546" s="28">
        <v>0</v>
      </c>
      <c r="AJ1546" s="28">
        <v>0</v>
      </c>
      <c r="AK1546" s="28">
        <v>0</v>
      </c>
      <c r="AL1546" s="28">
        <v>1.6069</v>
      </c>
      <c r="AM1546" s="28">
        <v>1.6069</v>
      </c>
      <c r="AN1546" s="28">
        <v>0</v>
      </c>
      <c r="AO1546" s="28">
        <v>0</v>
      </c>
      <c r="AP1546" s="28">
        <v>0</v>
      </c>
      <c r="AQ1546" s="28">
        <v>0</v>
      </c>
      <c r="AR1546" s="28">
        <v>0</v>
      </c>
      <c r="AS1546" s="28">
        <v>1.1770959999999999E-2</v>
      </c>
      <c r="AT1546" s="28">
        <v>1.61867096</v>
      </c>
      <c r="AU1546" s="28">
        <v>-7.1473239999999993E-2</v>
      </c>
      <c r="AV1546" s="28">
        <v>0.15741998999999998</v>
      </c>
      <c r="AW1546" s="28">
        <v>8.5946750000000002E-2</v>
      </c>
      <c r="AX1546" s="28">
        <v>0</v>
      </c>
      <c r="AY1546" s="28">
        <v>0</v>
      </c>
      <c r="AZ1546" s="28">
        <v>8.5946750000000002E-2</v>
      </c>
    </row>
    <row r="1547" spans="2:52" x14ac:dyDescent="0.25">
      <c r="B1547" s="15" t="s">
        <v>1236</v>
      </c>
      <c r="C1547" s="28">
        <v>0.14297510999999999</v>
      </c>
      <c r="D1547" s="28">
        <v>0.11738081</v>
      </c>
      <c r="E1547" s="28">
        <v>0.11055511</v>
      </c>
      <c r="F1547" s="28">
        <v>4.5196999999999998E-3</v>
      </c>
      <c r="G1547" s="28">
        <v>2.3059999999999999E-3</v>
      </c>
      <c r="H1547" s="28">
        <v>2.5594300000000004E-2</v>
      </c>
      <c r="I1547" s="28">
        <v>1.6311519999999999E-2</v>
      </c>
      <c r="J1547" s="28">
        <v>9.2827800000000009E-3</v>
      </c>
      <c r="K1547" s="28">
        <v>0</v>
      </c>
      <c r="L1547" s="28">
        <v>0</v>
      </c>
      <c r="M1547" s="28">
        <v>64.284067399999998</v>
      </c>
      <c r="N1547" s="28">
        <v>64.087524999999999</v>
      </c>
      <c r="O1547" s="28">
        <v>0</v>
      </c>
      <c r="P1547" s="28">
        <v>0.19654240000000001</v>
      </c>
      <c r="Q1547" s="28">
        <v>0</v>
      </c>
      <c r="R1547" s="28">
        <v>64.427042509999993</v>
      </c>
      <c r="S1547" s="28">
        <v>34.864008119999994</v>
      </c>
      <c r="T1547" s="28">
        <v>3.64195E-2</v>
      </c>
      <c r="U1547" s="28">
        <v>0</v>
      </c>
      <c r="V1547" s="28">
        <v>0</v>
      </c>
      <c r="W1547" s="28">
        <v>0</v>
      </c>
      <c r="X1547" s="28">
        <v>9.5769649900000005</v>
      </c>
      <c r="Y1547" s="28">
        <v>18.777136110000001</v>
      </c>
      <c r="Z1547" s="28">
        <v>0</v>
      </c>
      <c r="AA1547" s="28">
        <v>63.254528719999996</v>
      </c>
      <c r="AB1547" s="28">
        <v>1.17251379</v>
      </c>
      <c r="AC1547" s="28">
        <v>0</v>
      </c>
      <c r="AD1547" s="28">
        <v>0</v>
      </c>
      <c r="AE1547" s="28">
        <v>0</v>
      </c>
      <c r="AF1547" s="28">
        <v>0</v>
      </c>
      <c r="AG1547" s="28">
        <v>0</v>
      </c>
      <c r="AH1547" s="28">
        <v>0</v>
      </c>
      <c r="AI1547" s="28">
        <v>0</v>
      </c>
      <c r="AJ1547" s="28">
        <v>0</v>
      </c>
      <c r="AK1547" s="28">
        <v>0</v>
      </c>
      <c r="AL1547" s="28">
        <v>1.3660000000000001</v>
      </c>
      <c r="AM1547" s="28">
        <v>1.3660000000000001</v>
      </c>
      <c r="AN1547" s="28">
        <v>0</v>
      </c>
      <c r="AO1547" s="28">
        <v>0</v>
      </c>
      <c r="AP1547" s="28">
        <v>0</v>
      </c>
      <c r="AQ1547" s="28">
        <v>0</v>
      </c>
      <c r="AR1547" s="28">
        <v>0</v>
      </c>
      <c r="AS1547" s="28">
        <v>0.11705666000000001</v>
      </c>
      <c r="AT1547" s="28">
        <v>1.4830566599999999</v>
      </c>
      <c r="AU1547" s="28">
        <v>-0.31054286999999997</v>
      </c>
      <c r="AV1547" s="28">
        <v>0.54185145999999995</v>
      </c>
      <c r="AW1547" s="28">
        <v>0.23130859000000001</v>
      </c>
      <c r="AX1547" s="28">
        <v>0</v>
      </c>
      <c r="AY1547" s="28">
        <v>0</v>
      </c>
      <c r="AZ1547" s="28">
        <v>0.23130859000000001</v>
      </c>
    </row>
    <row r="1548" spans="2:52" x14ac:dyDescent="0.25">
      <c r="B1548" s="15" t="s">
        <v>1211</v>
      </c>
      <c r="C1548" s="28">
        <v>0.188584</v>
      </c>
      <c r="D1548" s="28">
        <v>0.16753901000000002</v>
      </c>
      <c r="E1548" s="28">
        <v>0.14329901</v>
      </c>
      <c r="F1548" s="28">
        <v>1.2128E-2</v>
      </c>
      <c r="G1548" s="28">
        <v>1.2112E-2</v>
      </c>
      <c r="H1548" s="28">
        <v>2.104499E-2</v>
      </c>
      <c r="I1548" s="28">
        <v>9.6699899999999998E-3</v>
      </c>
      <c r="J1548" s="28">
        <v>1.1375E-2</v>
      </c>
      <c r="K1548" s="28">
        <v>0</v>
      </c>
      <c r="L1548" s="28">
        <v>0</v>
      </c>
      <c r="M1548" s="28">
        <v>132.62527754999999</v>
      </c>
      <c r="N1548" s="28">
        <v>132.217489</v>
      </c>
      <c r="O1548" s="28">
        <v>0</v>
      </c>
      <c r="P1548" s="28">
        <v>0.40778854999999997</v>
      </c>
      <c r="Q1548" s="28">
        <v>0</v>
      </c>
      <c r="R1548" s="28">
        <v>132.81386154999998</v>
      </c>
      <c r="S1548" s="28">
        <v>63.374636209999998</v>
      </c>
      <c r="T1548" s="28">
        <v>0.1102175</v>
      </c>
      <c r="U1548" s="28">
        <v>0.83769227000000002</v>
      </c>
      <c r="V1548" s="28">
        <v>0</v>
      </c>
      <c r="W1548" s="28">
        <v>0</v>
      </c>
      <c r="X1548" s="28">
        <v>13.2217492</v>
      </c>
      <c r="Y1548" s="28">
        <v>52.794181710000004</v>
      </c>
      <c r="Z1548" s="28">
        <v>0</v>
      </c>
      <c r="AA1548" s="28">
        <v>130.33847689000001</v>
      </c>
      <c r="AB1548" s="28">
        <v>2.47538466</v>
      </c>
      <c r="AC1548" s="28">
        <v>0</v>
      </c>
      <c r="AD1548" s="28">
        <v>0</v>
      </c>
      <c r="AE1548" s="28">
        <v>0</v>
      </c>
      <c r="AF1548" s="28">
        <v>0</v>
      </c>
      <c r="AG1548" s="28">
        <v>0</v>
      </c>
      <c r="AH1548" s="28">
        <v>0</v>
      </c>
      <c r="AI1548" s="28">
        <v>0</v>
      </c>
      <c r="AJ1548" s="28">
        <v>0</v>
      </c>
      <c r="AK1548" s="28">
        <v>0</v>
      </c>
      <c r="AL1548" s="28">
        <v>2.8475999999999999</v>
      </c>
      <c r="AM1548" s="28">
        <v>2.8475999999999999</v>
      </c>
      <c r="AN1548" s="28">
        <v>0</v>
      </c>
      <c r="AO1548" s="28">
        <v>0</v>
      </c>
      <c r="AP1548" s="28">
        <v>0</v>
      </c>
      <c r="AQ1548" s="28">
        <v>0</v>
      </c>
      <c r="AR1548" s="28">
        <v>0</v>
      </c>
      <c r="AS1548" s="28">
        <v>0.35269603999999999</v>
      </c>
      <c r="AT1548" s="28">
        <v>3.20029604</v>
      </c>
      <c r="AU1548" s="28">
        <v>-0.72491137999999999</v>
      </c>
      <c r="AV1548" s="28">
        <v>1.0857894699999999</v>
      </c>
      <c r="AW1548" s="28">
        <v>0.36087809000000004</v>
      </c>
      <c r="AX1548" s="28">
        <v>0</v>
      </c>
      <c r="AY1548" s="28">
        <v>0</v>
      </c>
      <c r="AZ1548" s="28">
        <v>0.36087809000000004</v>
      </c>
    </row>
    <row r="1549" spans="2:52" x14ac:dyDescent="0.25">
      <c r="B1549" s="15" t="s">
        <v>1240</v>
      </c>
      <c r="C1549" s="28">
        <v>0.8209910800000001</v>
      </c>
      <c r="D1549" s="28">
        <v>0.35635887999999999</v>
      </c>
      <c r="E1549" s="28">
        <v>0.29281359999999995</v>
      </c>
      <c r="F1549" s="28">
        <v>3.010028E-2</v>
      </c>
      <c r="G1549" s="28">
        <v>3.3445000000000003E-2</v>
      </c>
      <c r="H1549" s="28">
        <v>0.4646322</v>
      </c>
      <c r="I1549" s="28">
        <v>0.40850220000000004</v>
      </c>
      <c r="J1549" s="28">
        <v>5.6129999999999999E-2</v>
      </c>
      <c r="K1549" s="28">
        <v>0</v>
      </c>
      <c r="L1549" s="28">
        <v>0</v>
      </c>
      <c r="M1549" s="28">
        <v>92.333897519999994</v>
      </c>
      <c r="N1549" s="28">
        <v>91.813339999999997</v>
      </c>
      <c r="O1549" s="28">
        <v>0</v>
      </c>
      <c r="P1549" s="28">
        <v>0.52055752</v>
      </c>
      <c r="Q1549" s="28">
        <v>0</v>
      </c>
      <c r="R1549" s="28">
        <v>93.154888599999992</v>
      </c>
      <c r="S1549" s="28">
        <v>59.176743259999995</v>
      </c>
      <c r="T1549" s="28">
        <v>0.16267423</v>
      </c>
      <c r="U1549" s="28">
        <v>0</v>
      </c>
      <c r="V1549" s="28">
        <v>0</v>
      </c>
      <c r="W1549" s="28">
        <v>0</v>
      </c>
      <c r="X1549" s="28">
        <v>10.099468029999999</v>
      </c>
      <c r="Y1549" s="28">
        <v>23.109057109999998</v>
      </c>
      <c r="Z1549" s="28">
        <v>0</v>
      </c>
      <c r="AA1549" s="28">
        <v>92.547942629999994</v>
      </c>
      <c r="AB1549" s="28">
        <v>0.60694596999999995</v>
      </c>
      <c r="AC1549" s="28">
        <v>0</v>
      </c>
      <c r="AD1549" s="28">
        <v>0</v>
      </c>
      <c r="AE1549" s="28">
        <v>0</v>
      </c>
      <c r="AF1549" s="28">
        <v>0</v>
      </c>
      <c r="AG1549" s="28">
        <v>0</v>
      </c>
      <c r="AH1549" s="28">
        <v>0</v>
      </c>
      <c r="AI1549" s="28">
        <v>0</v>
      </c>
      <c r="AJ1549" s="28">
        <v>0</v>
      </c>
      <c r="AK1549" s="28">
        <v>0</v>
      </c>
      <c r="AL1549" s="28">
        <v>0</v>
      </c>
      <c r="AM1549" s="28">
        <v>0</v>
      </c>
      <c r="AN1549" s="28">
        <v>0</v>
      </c>
      <c r="AO1549" s="28">
        <v>0</v>
      </c>
      <c r="AP1549" s="28">
        <v>0</v>
      </c>
      <c r="AQ1549" s="28">
        <v>0</v>
      </c>
      <c r="AR1549" s="28">
        <v>0</v>
      </c>
      <c r="AS1549" s="28">
        <v>0.52055752</v>
      </c>
      <c r="AT1549" s="28">
        <v>0.52055752</v>
      </c>
      <c r="AU1549" s="28">
        <v>8.6388449999999992E-2</v>
      </c>
      <c r="AV1549" s="28">
        <v>5.0208010000000004E-2</v>
      </c>
      <c r="AW1549" s="28">
        <v>0.13659646</v>
      </c>
      <c r="AX1549" s="28">
        <v>0</v>
      </c>
      <c r="AY1549" s="28">
        <v>0</v>
      </c>
      <c r="AZ1549" s="28">
        <v>0.13659646</v>
      </c>
    </row>
    <row r="1550" spans="2:52" x14ac:dyDescent="0.25">
      <c r="B1550" s="15" t="s">
        <v>1212</v>
      </c>
      <c r="C1550" s="28">
        <v>9.6995810000000002E-2</v>
      </c>
      <c r="D1550" s="28">
        <v>7.4543960000000006E-2</v>
      </c>
      <c r="E1550" s="28">
        <v>2.206197E-2</v>
      </c>
      <c r="F1550" s="28">
        <v>3.824483E-2</v>
      </c>
      <c r="G1550" s="28">
        <v>1.423716E-2</v>
      </c>
      <c r="H1550" s="28">
        <v>2.2451849999999999E-2</v>
      </c>
      <c r="I1550" s="28">
        <v>1.4640760000000001E-2</v>
      </c>
      <c r="J1550" s="28">
        <v>7.8110900000000006E-3</v>
      </c>
      <c r="K1550" s="28">
        <v>0</v>
      </c>
      <c r="L1550" s="28">
        <v>0</v>
      </c>
      <c r="M1550" s="28">
        <v>77.991101439999994</v>
      </c>
      <c r="N1550" s="28">
        <v>77.951880000000003</v>
      </c>
      <c r="O1550" s="28">
        <v>0</v>
      </c>
      <c r="P1550" s="28">
        <v>3.9221440000000003E-2</v>
      </c>
      <c r="Q1550" s="28">
        <v>0</v>
      </c>
      <c r="R1550" s="28">
        <v>78.088097250000004</v>
      </c>
      <c r="S1550" s="28">
        <v>46.43013131</v>
      </c>
      <c r="T1550" s="28">
        <v>1.2256659999999999E-2</v>
      </c>
      <c r="U1550" s="28">
        <v>2.20970902</v>
      </c>
      <c r="V1550" s="28">
        <v>0</v>
      </c>
      <c r="W1550" s="28">
        <v>0</v>
      </c>
      <c r="X1550" s="28">
        <v>10.111439300000001</v>
      </c>
      <c r="Y1550" s="28">
        <v>19.23338506</v>
      </c>
      <c r="Z1550" s="28">
        <v>0</v>
      </c>
      <c r="AA1550" s="28">
        <v>77.996921350000008</v>
      </c>
      <c r="AB1550" s="28">
        <v>9.117589999999999E-2</v>
      </c>
      <c r="AC1550" s="28">
        <v>0</v>
      </c>
      <c r="AD1550" s="28">
        <v>0</v>
      </c>
      <c r="AE1550" s="28">
        <v>0</v>
      </c>
      <c r="AF1550" s="28">
        <v>0</v>
      </c>
      <c r="AG1550" s="28">
        <v>0</v>
      </c>
      <c r="AH1550" s="28">
        <v>0</v>
      </c>
      <c r="AI1550" s="28">
        <v>0</v>
      </c>
      <c r="AJ1550" s="28">
        <v>0</v>
      </c>
      <c r="AK1550" s="28">
        <v>0</v>
      </c>
      <c r="AL1550" s="28">
        <v>0</v>
      </c>
      <c r="AM1550" s="28">
        <v>0</v>
      </c>
      <c r="AN1550" s="28">
        <v>0</v>
      </c>
      <c r="AO1550" s="28">
        <v>0</v>
      </c>
      <c r="AP1550" s="28">
        <v>0</v>
      </c>
      <c r="AQ1550" s="28">
        <v>0</v>
      </c>
      <c r="AR1550" s="28">
        <v>0</v>
      </c>
      <c r="AS1550" s="28">
        <v>3.9221440000000003E-2</v>
      </c>
      <c r="AT1550" s="28">
        <v>3.9221440000000003E-2</v>
      </c>
      <c r="AU1550" s="28">
        <v>5.1954460000000001E-2</v>
      </c>
      <c r="AV1550" s="28">
        <v>3.3853429999999997E-2</v>
      </c>
      <c r="AW1550" s="28">
        <v>8.5807889999999998E-2</v>
      </c>
      <c r="AX1550" s="28">
        <v>0</v>
      </c>
      <c r="AY1550" s="28">
        <v>0</v>
      </c>
      <c r="AZ1550" s="28">
        <v>8.5807889999999998E-2</v>
      </c>
    </row>
    <row r="1551" spans="2:52" x14ac:dyDescent="0.25">
      <c r="B1551" s="15" t="s">
        <v>1235</v>
      </c>
      <c r="C1551" s="28">
        <v>0.12793008</v>
      </c>
      <c r="D1551" s="28">
        <v>7.6599559999999997E-2</v>
      </c>
      <c r="E1551" s="28">
        <v>4.6394709999999999E-2</v>
      </c>
      <c r="F1551" s="28">
        <v>5.8372500000000004E-3</v>
      </c>
      <c r="G1551" s="28">
        <v>2.43676E-2</v>
      </c>
      <c r="H1551" s="28">
        <v>5.1330520000000004E-2</v>
      </c>
      <c r="I1551" s="28">
        <v>2.0580000000000001E-2</v>
      </c>
      <c r="J1551" s="28">
        <v>3.075052E-2</v>
      </c>
      <c r="K1551" s="28">
        <v>0</v>
      </c>
      <c r="L1551" s="28">
        <v>0</v>
      </c>
      <c r="M1551" s="28">
        <v>47.016321470000001</v>
      </c>
      <c r="N1551" s="28">
        <v>46.933841999999999</v>
      </c>
      <c r="O1551" s="28">
        <v>0</v>
      </c>
      <c r="P1551" s="28">
        <v>8.2479469999999999E-2</v>
      </c>
      <c r="Q1551" s="28">
        <v>0</v>
      </c>
      <c r="R1551" s="28">
        <v>47.14425155</v>
      </c>
      <c r="S1551" s="28">
        <v>31.562302199999998</v>
      </c>
      <c r="T1551" s="28">
        <v>2.5774849999999998E-2</v>
      </c>
      <c r="U1551" s="28">
        <v>0</v>
      </c>
      <c r="V1551" s="28">
        <v>0</v>
      </c>
      <c r="W1551" s="28">
        <v>0</v>
      </c>
      <c r="X1551" s="28">
        <v>4.6033841999999998</v>
      </c>
      <c r="Y1551" s="28">
        <v>10.403546779999999</v>
      </c>
      <c r="Z1551" s="28">
        <v>0</v>
      </c>
      <c r="AA1551" s="28">
        <v>46.595008030000002</v>
      </c>
      <c r="AB1551" s="28">
        <v>0.54924351999999999</v>
      </c>
      <c r="AC1551" s="28">
        <v>0</v>
      </c>
      <c r="AD1551" s="28">
        <v>0</v>
      </c>
      <c r="AE1551" s="28">
        <v>0</v>
      </c>
      <c r="AF1551" s="28">
        <v>0</v>
      </c>
      <c r="AG1551" s="28">
        <v>0</v>
      </c>
      <c r="AH1551" s="28">
        <v>0</v>
      </c>
      <c r="AI1551" s="28">
        <v>0</v>
      </c>
      <c r="AJ1551" s="28">
        <v>0</v>
      </c>
      <c r="AK1551" s="28">
        <v>0</v>
      </c>
      <c r="AL1551" s="28">
        <v>0</v>
      </c>
      <c r="AM1551" s="28">
        <v>0</v>
      </c>
      <c r="AN1551" s="28">
        <v>0</v>
      </c>
      <c r="AO1551" s="28">
        <v>0</v>
      </c>
      <c r="AP1551" s="28">
        <v>0</v>
      </c>
      <c r="AQ1551" s="28">
        <v>0</v>
      </c>
      <c r="AR1551" s="28">
        <v>0</v>
      </c>
      <c r="AS1551" s="28">
        <v>8.2479469999999999E-2</v>
      </c>
      <c r="AT1551" s="28">
        <v>8.2479469999999999E-2</v>
      </c>
      <c r="AU1551" s="28">
        <v>0.46676404999999999</v>
      </c>
      <c r="AV1551" s="28">
        <v>1.8189250000000001E-2</v>
      </c>
      <c r="AW1551" s="28">
        <v>0.48495329999999998</v>
      </c>
      <c r="AX1551" s="28">
        <v>0</v>
      </c>
      <c r="AY1551" s="28">
        <v>0</v>
      </c>
      <c r="AZ1551" s="28">
        <v>0.48495329999999998</v>
      </c>
    </row>
    <row r="1552" spans="2:52" x14ac:dyDescent="0.25">
      <c r="B1552" s="15" t="s">
        <v>1227</v>
      </c>
      <c r="C1552" s="28">
        <v>7.4195570000000002E-2</v>
      </c>
      <c r="D1552" s="28">
        <v>4.585666E-2</v>
      </c>
      <c r="E1552" s="28">
        <v>1.414086E-2</v>
      </c>
      <c r="F1552" s="28">
        <v>3.0693580000000002E-2</v>
      </c>
      <c r="G1552" s="28">
        <v>1.0222200000000001E-3</v>
      </c>
      <c r="H1552" s="28">
        <v>2.8338909999999998E-2</v>
      </c>
      <c r="I1552" s="28">
        <v>2.287291E-2</v>
      </c>
      <c r="J1552" s="28">
        <v>5.4660000000000004E-3</v>
      </c>
      <c r="K1552" s="28">
        <v>0</v>
      </c>
      <c r="L1552" s="28">
        <v>0</v>
      </c>
      <c r="M1552" s="28">
        <v>65.23617677</v>
      </c>
      <c r="N1552" s="28">
        <v>65.220831000000004</v>
      </c>
      <c r="O1552" s="28">
        <v>0</v>
      </c>
      <c r="P1552" s="28">
        <v>1.534577E-2</v>
      </c>
      <c r="Q1552" s="28">
        <v>0</v>
      </c>
      <c r="R1552" s="28">
        <v>65.310372340000001</v>
      </c>
      <c r="S1552" s="28">
        <v>34.736437930000001</v>
      </c>
      <c r="T1552" s="28">
        <v>0</v>
      </c>
      <c r="U1552" s="28">
        <v>0</v>
      </c>
      <c r="V1552" s="28">
        <v>0</v>
      </c>
      <c r="W1552" s="28">
        <v>0</v>
      </c>
      <c r="X1552" s="28">
        <v>10.04012251</v>
      </c>
      <c r="Y1552" s="28">
        <v>19.13150413</v>
      </c>
      <c r="Z1552" s="28">
        <v>0.85894918000000009</v>
      </c>
      <c r="AA1552" s="28">
        <v>64.76701374999999</v>
      </c>
      <c r="AB1552" s="28">
        <v>0.54335858999999997</v>
      </c>
      <c r="AC1552" s="28">
        <v>0</v>
      </c>
      <c r="AD1552" s="28">
        <v>0</v>
      </c>
      <c r="AE1552" s="28">
        <v>0</v>
      </c>
      <c r="AF1552" s="28">
        <v>0</v>
      </c>
      <c r="AG1552" s="28">
        <v>0</v>
      </c>
      <c r="AH1552" s="28">
        <v>0</v>
      </c>
      <c r="AI1552" s="28">
        <v>0</v>
      </c>
      <c r="AJ1552" s="28">
        <v>0</v>
      </c>
      <c r="AK1552" s="28">
        <v>0</v>
      </c>
      <c r="AL1552" s="28">
        <v>0</v>
      </c>
      <c r="AM1552" s="28">
        <v>0</v>
      </c>
      <c r="AN1552" s="28">
        <v>0</v>
      </c>
      <c r="AO1552" s="28">
        <v>0</v>
      </c>
      <c r="AP1552" s="28">
        <v>4.8888889200000003</v>
      </c>
      <c r="AQ1552" s="28">
        <v>4.8888889200000003</v>
      </c>
      <c r="AR1552" s="28">
        <v>0</v>
      </c>
      <c r="AS1552" s="28">
        <v>1.534576E-2</v>
      </c>
      <c r="AT1552" s="28">
        <v>4.9042346800000001</v>
      </c>
      <c r="AU1552" s="28">
        <v>-4.3608760899999996</v>
      </c>
      <c r="AV1552" s="28">
        <v>0.28442652000000002</v>
      </c>
      <c r="AW1552" s="28">
        <v>-4.0764495700000003</v>
      </c>
      <c r="AX1552" s="28">
        <v>0</v>
      </c>
      <c r="AY1552" s="28">
        <v>0</v>
      </c>
      <c r="AZ1552" s="28">
        <v>-4.0764495700000003</v>
      </c>
    </row>
    <row r="1553" spans="2:52" x14ac:dyDescent="0.25">
      <c r="B1553" s="15" t="s">
        <v>1213</v>
      </c>
      <c r="C1553" s="28">
        <v>3.4352389999999997E-2</v>
      </c>
      <c r="D1553" s="28">
        <v>2.7469259999999999E-2</v>
      </c>
      <c r="E1553" s="28">
        <v>1.4828639999999999E-2</v>
      </c>
      <c r="F1553" s="28">
        <v>1.092575E-2</v>
      </c>
      <c r="G1553" s="28">
        <v>1.7148699999999998E-3</v>
      </c>
      <c r="H1553" s="28">
        <v>6.8831300000000003E-3</v>
      </c>
      <c r="I1553" s="28">
        <v>2E-3</v>
      </c>
      <c r="J1553" s="28">
        <v>4.8831300000000003E-3</v>
      </c>
      <c r="K1553" s="28">
        <v>0</v>
      </c>
      <c r="L1553" s="28">
        <v>0</v>
      </c>
      <c r="M1553" s="28">
        <v>73.977426170000001</v>
      </c>
      <c r="N1553" s="28">
        <v>73.921344000000005</v>
      </c>
      <c r="O1553" s="28">
        <v>0</v>
      </c>
      <c r="P1553" s="28">
        <v>5.6082170000000001E-2</v>
      </c>
      <c r="Q1553" s="28">
        <v>0</v>
      </c>
      <c r="R1553" s="28">
        <v>74.011778559999996</v>
      </c>
      <c r="S1553" s="28">
        <v>40.3157833</v>
      </c>
      <c r="T1553" s="28">
        <v>8.2381299999999998E-3</v>
      </c>
      <c r="U1553" s="28">
        <v>0</v>
      </c>
      <c r="V1553" s="28">
        <v>0</v>
      </c>
      <c r="W1553" s="28">
        <v>0</v>
      </c>
      <c r="X1553" s="28">
        <v>8.1313475099999994</v>
      </c>
      <c r="Y1553" s="28">
        <v>25.477835679999998</v>
      </c>
      <c r="Z1553" s="28">
        <v>0</v>
      </c>
      <c r="AA1553" s="28">
        <v>73.933204619999998</v>
      </c>
      <c r="AB1553" s="28">
        <v>7.8573940000000009E-2</v>
      </c>
      <c r="AC1553" s="28">
        <v>0</v>
      </c>
      <c r="AD1553" s="28">
        <v>0</v>
      </c>
      <c r="AE1553" s="28">
        <v>0</v>
      </c>
      <c r="AF1553" s="28">
        <v>0</v>
      </c>
      <c r="AG1553" s="28">
        <v>0</v>
      </c>
      <c r="AH1553" s="28">
        <v>0</v>
      </c>
      <c r="AI1553" s="28">
        <v>0</v>
      </c>
      <c r="AJ1553" s="28">
        <v>0</v>
      </c>
      <c r="AK1553" s="28">
        <v>0</v>
      </c>
      <c r="AL1553" s="28">
        <v>0</v>
      </c>
      <c r="AM1553" s="28">
        <v>0</v>
      </c>
      <c r="AN1553" s="28">
        <v>0</v>
      </c>
      <c r="AO1553" s="28">
        <v>0</v>
      </c>
      <c r="AP1553" s="28">
        <v>0</v>
      </c>
      <c r="AQ1553" s="28">
        <v>0</v>
      </c>
      <c r="AR1553" s="28">
        <v>0</v>
      </c>
      <c r="AS1553" s="28">
        <v>5.6242160000000006E-2</v>
      </c>
      <c r="AT1553" s="28">
        <v>5.6242160000000006E-2</v>
      </c>
      <c r="AU1553" s="28">
        <v>2.2331779999999999E-2</v>
      </c>
      <c r="AV1553" s="28">
        <v>3.8654519999999998E-2</v>
      </c>
      <c r="AW1553" s="28">
        <v>6.0986299999999993E-2</v>
      </c>
      <c r="AX1553" s="28">
        <v>0</v>
      </c>
      <c r="AY1553" s="28">
        <v>0</v>
      </c>
      <c r="AZ1553" s="28">
        <v>6.0986299999999993E-2</v>
      </c>
    </row>
    <row r="1554" spans="2:52" x14ac:dyDescent="0.25">
      <c r="B1554" s="15" t="s">
        <v>1214</v>
      </c>
      <c r="C1554" s="28">
        <v>0.18507277</v>
      </c>
      <c r="D1554" s="28">
        <v>0.16398984</v>
      </c>
      <c r="E1554" s="28">
        <v>0.15570977</v>
      </c>
      <c r="F1554" s="28">
        <v>6.4345900000000004E-3</v>
      </c>
      <c r="G1554" s="28">
        <v>1.84548E-3</v>
      </c>
      <c r="H1554" s="28">
        <v>2.108293E-2</v>
      </c>
      <c r="I1554" s="28">
        <v>1.391617E-2</v>
      </c>
      <c r="J1554" s="28">
        <v>7.1667600000000003E-3</v>
      </c>
      <c r="K1554" s="28">
        <v>0</v>
      </c>
      <c r="L1554" s="28">
        <v>0</v>
      </c>
      <c r="M1554" s="28">
        <v>86.471883000000005</v>
      </c>
      <c r="N1554" s="28">
        <v>86.121097000000006</v>
      </c>
      <c r="O1554" s="28">
        <v>0</v>
      </c>
      <c r="P1554" s="28">
        <v>0.35078599999999999</v>
      </c>
      <c r="Q1554" s="28">
        <v>0</v>
      </c>
      <c r="R1554" s="28">
        <v>86.656955769999996</v>
      </c>
      <c r="S1554" s="28">
        <v>53.28681727</v>
      </c>
      <c r="T1554" s="28">
        <v>6.5838759999999996E-2</v>
      </c>
      <c r="U1554" s="28">
        <v>0</v>
      </c>
      <c r="V1554" s="28">
        <v>0</v>
      </c>
      <c r="W1554" s="28">
        <v>0</v>
      </c>
      <c r="X1554" s="28">
        <v>12.36253007</v>
      </c>
      <c r="Y1554" s="28">
        <v>18.947230749999999</v>
      </c>
      <c r="Z1554" s="28">
        <v>0</v>
      </c>
      <c r="AA1554" s="28">
        <v>84.66241685</v>
      </c>
      <c r="AB1554" s="28">
        <v>1.9945389199999999</v>
      </c>
      <c r="AC1554" s="28">
        <v>0</v>
      </c>
      <c r="AD1554" s="28">
        <v>0</v>
      </c>
      <c r="AE1554" s="28">
        <v>0</v>
      </c>
      <c r="AF1554" s="28">
        <v>0</v>
      </c>
      <c r="AG1554" s="28">
        <v>0</v>
      </c>
      <c r="AH1554" s="28">
        <v>0</v>
      </c>
      <c r="AI1554" s="28">
        <v>0</v>
      </c>
      <c r="AJ1554" s="28">
        <v>0</v>
      </c>
      <c r="AK1554" s="28">
        <v>0</v>
      </c>
      <c r="AL1554" s="28">
        <v>2.5</v>
      </c>
      <c r="AM1554" s="28">
        <v>2.5</v>
      </c>
      <c r="AN1554" s="28">
        <v>0</v>
      </c>
      <c r="AO1554" s="28">
        <v>0</v>
      </c>
      <c r="AP1554" s="28">
        <v>0</v>
      </c>
      <c r="AQ1554" s="28">
        <v>0</v>
      </c>
      <c r="AR1554" s="28">
        <v>0</v>
      </c>
      <c r="AS1554" s="28">
        <v>0.35078599999999999</v>
      </c>
      <c r="AT1554" s="28">
        <v>2.8507859999999998</v>
      </c>
      <c r="AU1554" s="28">
        <v>-0.85624707999999994</v>
      </c>
      <c r="AV1554" s="28">
        <v>1.17849011</v>
      </c>
      <c r="AW1554" s="28">
        <v>0.32224303000000004</v>
      </c>
      <c r="AX1554" s="28">
        <v>0</v>
      </c>
      <c r="AY1554" s="28">
        <v>0</v>
      </c>
      <c r="AZ1554" s="28">
        <v>0.32224303000000004</v>
      </c>
    </row>
    <row r="1555" spans="2:52" x14ac:dyDescent="0.25">
      <c r="B1555" s="15" t="s">
        <v>1102</v>
      </c>
      <c r="C1555" s="28">
        <v>0.26206673999999996</v>
      </c>
      <c r="D1555" s="28">
        <v>0.16445375000000001</v>
      </c>
      <c r="E1555" s="28">
        <v>0.13810391999999999</v>
      </c>
      <c r="F1555" s="28">
        <v>1.206788E-2</v>
      </c>
      <c r="G1555" s="28">
        <v>1.4281950000000002E-2</v>
      </c>
      <c r="H1555" s="28">
        <v>9.7612990000000011E-2</v>
      </c>
      <c r="I1555" s="28">
        <v>8.4765989999999999E-2</v>
      </c>
      <c r="J1555" s="28">
        <v>1.2847000000000001E-2</v>
      </c>
      <c r="K1555" s="28">
        <v>0</v>
      </c>
      <c r="L1555" s="28">
        <v>0</v>
      </c>
      <c r="M1555" s="28">
        <v>69.679198049999997</v>
      </c>
      <c r="N1555" s="28">
        <v>69.433679999999995</v>
      </c>
      <c r="O1555" s="28">
        <v>0</v>
      </c>
      <c r="P1555" s="28">
        <v>0.24551804999999999</v>
      </c>
      <c r="Q1555" s="28">
        <v>0</v>
      </c>
      <c r="R1555" s="28">
        <v>69.941264789999991</v>
      </c>
      <c r="S1555" s="28">
        <v>38.17832361</v>
      </c>
      <c r="T1555" s="28">
        <v>7.6724399999999998E-2</v>
      </c>
      <c r="U1555" s="28">
        <v>0</v>
      </c>
      <c r="V1555" s="28">
        <v>0</v>
      </c>
      <c r="W1555" s="28">
        <v>0</v>
      </c>
      <c r="X1555" s="28">
        <v>7.6377048399999996</v>
      </c>
      <c r="Y1555" s="28">
        <v>21.429782020000001</v>
      </c>
      <c r="Z1555" s="28">
        <v>0</v>
      </c>
      <c r="AA1555" s="28">
        <v>67.322534869999984</v>
      </c>
      <c r="AB1555" s="28">
        <v>2.6187299199999998</v>
      </c>
      <c r="AC1555" s="28">
        <v>0</v>
      </c>
      <c r="AD1555" s="28">
        <v>0</v>
      </c>
      <c r="AE1555" s="28">
        <v>0</v>
      </c>
      <c r="AF1555" s="28">
        <v>0</v>
      </c>
      <c r="AG1555" s="28">
        <v>0</v>
      </c>
      <c r="AH1555" s="28">
        <v>0</v>
      </c>
      <c r="AI1555" s="28">
        <v>0</v>
      </c>
      <c r="AJ1555" s="28">
        <v>0</v>
      </c>
      <c r="AK1555" s="28">
        <v>0</v>
      </c>
      <c r="AL1555" s="28">
        <v>2.3567</v>
      </c>
      <c r="AM1555" s="28">
        <v>2.3567</v>
      </c>
      <c r="AN1555" s="28">
        <v>0</v>
      </c>
      <c r="AO1555" s="28">
        <v>0</v>
      </c>
      <c r="AP1555" s="28">
        <v>0</v>
      </c>
      <c r="AQ1555" s="28">
        <v>0</v>
      </c>
      <c r="AR1555" s="28">
        <v>0</v>
      </c>
      <c r="AS1555" s="28">
        <v>0.24551806000000001</v>
      </c>
      <c r="AT1555" s="28">
        <v>2.6022180600000002</v>
      </c>
      <c r="AU1555" s="28">
        <v>1.651186E-2</v>
      </c>
      <c r="AV1555" s="28">
        <v>4.7727329999999998E-2</v>
      </c>
      <c r="AW1555" s="28">
        <v>6.4239190000000002E-2</v>
      </c>
      <c r="AX1555" s="28">
        <v>0</v>
      </c>
      <c r="AY1555" s="28">
        <v>0</v>
      </c>
      <c r="AZ1555" s="28">
        <v>6.4239190000000002E-2</v>
      </c>
    </row>
    <row r="1556" spans="2:52" x14ac:dyDescent="0.25">
      <c r="B1556" s="15" t="s">
        <v>1215</v>
      </c>
      <c r="C1556" s="28">
        <v>0.17933958</v>
      </c>
      <c r="D1556" s="28">
        <v>0.14289393</v>
      </c>
      <c r="E1556" s="28">
        <v>0.13544742999999998</v>
      </c>
      <c r="F1556" s="28">
        <v>4.8470800000000001E-3</v>
      </c>
      <c r="G1556" s="28">
        <v>2.5994200000000003E-3</v>
      </c>
      <c r="H1556" s="28">
        <v>3.6445650000000003E-2</v>
      </c>
      <c r="I1556" s="28">
        <v>2.7907250000000001E-2</v>
      </c>
      <c r="J1556" s="28">
        <v>8.5383999999999998E-3</v>
      </c>
      <c r="K1556" s="28">
        <v>0</v>
      </c>
      <c r="L1556" s="28">
        <v>0</v>
      </c>
      <c r="M1556" s="28">
        <v>131.35840740999998</v>
      </c>
      <c r="N1556" s="28">
        <v>130.284764</v>
      </c>
      <c r="O1556" s="28">
        <v>0</v>
      </c>
      <c r="P1556" s="28">
        <v>0.43424000000000001</v>
      </c>
      <c r="Q1556" s="28">
        <v>0.63940341000000001</v>
      </c>
      <c r="R1556" s="28">
        <v>131.53774698999999</v>
      </c>
      <c r="S1556" s="28">
        <v>74.309593489999997</v>
      </c>
      <c r="T1556" s="28">
        <v>2.6887400000000002E-2</v>
      </c>
      <c r="U1556" s="28">
        <v>3.4364377699999999</v>
      </c>
      <c r="V1556" s="28">
        <v>0</v>
      </c>
      <c r="W1556" s="28">
        <v>0</v>
      </c>
      <c r="X1556" s="28">
        <v>17.369741480000002</v>
      </c>
      <c r="Y1556" s="28">
        <v>34.188203680000001</v>
      </c>
      <c r="Z1556" s="28">
        <v>0</v>
      </c>
      <c r="AA1556" s="28">
        <v>129.33086381999999</v>
      </c>
      <c r="AB1556" s="28">
        <v>2.2068831699999998</v>
      </c>
      <c r="AC1556" s="28">
        <v>0</v>
      </c>
      <c r="AD1556" s="28">
        <v>0</v>
      </c>
      <c r="AE1556" s="28">
        <v>0</v>
      </c>
      <c r="AF1556" s="28">
        <v>0</v>
      </c>
      <c r="AG1556" s="28">
        <v>0</v>
      </c>
      <c r="AH1556" s="28">
        <v>0</v>
      </c>
      <c r="AI1556" s="28">
        <v>0</v>
      </c>
      <c r="AJ1556" s="28">
        <v>0</v>
      </c>
      <c r="AK1556" s="28">
        <v>0</v>
      </c>
      <c r="AL1556" s="28">
        <v>0.65</v>
      </c>
      <c r="AM1556" s="28">
        <v>0.65</v>
      </c>
      <c r="AN1556" s="28">
        <v>0</v>
      </c>
      <c r="AO1556" s="28">
        <v>0</v>
      </c>
      <c r="AP1556" s="28">
        <v>0</v>
      </c>
      <c r="AQ1556" s="28">
        <v>0</v>
      </c>
      <c r="AR1556" s="28">
        <v>0</v>
      </c>
      <c r="AS1556" s="28">
        <v>0.43423998999999996</v>
      </c>
      <c r="AT1556" s="28">
        <v>1.0842399899999999</v>
      </c>
      <c r="AU1556" s="28">
        <v>1.1226431799999999</v>
      </c>
      <c r="AV1556" s="28">
        <v>2.0730270000000002E-2</v>
      </c>
      <c r="AW1556" s="28">
        <v>1.1433734500000001</v>
      </c>
      <c r="AX1556" s="28">
        <v>0</v>
      </c>
      <c r="AY1556" s="28">
        <v>0</v>
      </c>
      <c r="AZ1556" s="28">
        <v>1.1433734500000001</v>
      </c>
    </row>
    <row r="1557" spans="2:52" x14ac:dyDescent="0.25">
      <c r="B1557" s="15" t="s">
        <v>1243</v>
      </c>
      <c r="C1557" s="28">
        <v>6.4623169999999994E-2</v>
      </c>
      <c r="D1557" s="28">
        <v>4.5933169999999995E-2</v>
      </c>
      <c r="E1557" s="28">
        <v>2.7451169999999997E-2</v>
      </c>
      <c r="F1557" s="28">
        <v>1.5872000000000001E-2</v>
      </c>
      <c r="G1557" s="28">
        <v>2.6099999999999999E-3</v>
      </c>
      <c r="H1557" s="28">
        <v>1.8689999999999998E-2</v>
      </c>
      <c r="I1557" s="28">
        <v>1.3298000000000001E-2</v>
      </c>
      <c r="J1557" s="28">
        <v>5.3920000000000001E-3</v>
      </c>
      <c r="K1557" s="28">
        <v>0</v>
      </c>
      <c r="L1557" s="28">
        <v>0</v>
      </c>
      <c r="M1557" s="28">
        <v>34.209105000000001</v>
      </c>
      <c r="N1557" s="28">
        <v>34.070545000000003</v>
      </c>
      <c r="O1557" s="28">
        <v>0</v>
      </c>
      <c r="P1557" s="28">
        <v>0.13855999999999999</v>
      </c>
      <c r="Q1557" s="28">
        <v>0</v>
      </c>
      <c r="R1557" s="28">
        <v>34.273728169999998</v>
      </c>
      <c r="S1557" s="28">
        <v>20.982036989999997</v>
      </c>
      <c r="T1557" s="28">
        <v>3.4549999999999997E-2</v>
      </c>
      <c r="U1557" s="28">
        <v>0</v>
      </c>
      <c r="V1557" s="28">
        <v>0</v>
      </c>
      <c r="W1557" s="28">
        <v>0</v>
      </c>
      <c r="X1557" s="28">
        <v>3.4070543999999998</v>
      </c>
      <c r="Y1557" s="28">
        <v>8.2216434500000002</v>
      </c>
      <c r="Z1557" s="28">
        <v>0</v>
      </c>
      <c r="AA1557" s="28">
        <v>32.645284839999995</v>
      </c>
      <c r="AB1557" s="28">
        <v>1.6284433300000001</v>
      </c>
      <c r="AC1557" s="28">
        <v>0</v>
      </c>
      <c r="AD1557" s="28">
        <v>0</v>
      </c>
      <c r="AE1557" s="28">
        <v>0</v>
      </c>
      <c r="AF1557" s="28">
        <v>0</v>
      </c>
      <c r="AG1557" s="28">
        <v>0</v>
      </c>
      <c r="AH1557" s="28">
        <v>0</v>
      </c>
      <c r="AI1557" s="28">
        <v>0</v>
      </c>
      <c r="AJ1557" s="28">
        <v>0</v>
      </c>
      <c r="AK1557" s="28">
        <v>0</v>
      </c>
      <c r="AL1557" s="28">
        <v>1.1978464</v>
      </c>
      <c r="AM1557" s="28">
        <v>1.1978464</v>
      </c>
      <c r="AN1557" s="28">
        <v>0</v>
      </c>
      <c r="AO1557" s="28">
        <v>0</v>
      </c>
      <c r="AP1557" s="28">
        <v>0</v>
      </c>
      <c r="AQ1557" s="28">
        <v>0</v>
      </c>
      <c r="AR1557" s="28">
        <v>0</v>
      </c>
      <c r="AS1557" s="28">
        <v>0.11056000000000001</v>
      </c>
      <c r="AT1557" s="28">
        <v>1.3084064</v>
      </c>
      <c r="AU1557" s="28">
        <v>0.32003693</v>
      </c>
      <c r="AV1557" s="28">
        <v>0.15647127</v>
      </c>
      <c r="AW1557" s="28">
        <v>0.47650819999999999</v>
      </c>
      <c r="AX1557" s="28">
        <v>0</v>
      </c>
      <c r="AY1557" s="28">
        <v>0</v>
      </c>
      <c r="AZ1557" s="28">
        <v>0.47650819999999999</v>
      </c>
    </row>
    <row r="1558" spans="2:52" x14ac:dyDescent="0.25">
      <c r="B1558" s="15" t="s">
        <v>1216</v>
      </c>
      <c r="C1558" s="28">
        <v>7.7798010000000001E-2</v>
      </c>
      <c r="D1558" s="28">
        <v>6.064445999999999E-2</v>
      </c>
      <c r="E1558" s="28">
        <v>4.9050009999999998E-2</v>
      </c>
      <c r="F1558" s="28">
        <v>6.9439999999999997E-3</v>
      </c>
      <c r="G1558" s="28">
        <v>4.6504499999999995E-3</v>
      </c>
      <c r="H1558" s="28">
        <v>1.715355E-2</v>
      </c>
      <c r="I1558" s="28">
        <v>3.63255E-3</v>
      </c>
      <c r="J1558" s="28">
        <v>4.9699999999999996E-3</v>
      </c>
      <c r="K1558" s="28">
        <v>0</v>
      </c>
      <c r="L1558" s="28">
        <v>8.5509999999999996E-3</v>
      </c>
      <c r="M1558" s="28">
        <v>55.483995999999998</v>
      </c>
      <c r="N1558" s="28">
        <v>55.396796000000002</v>
      </c>
      <c r="O1558" s="28">
        <v>0</v>
      </c>
      <c r="P1558" s="28">
        <v>8.72E-2</v>
      </c>
      <c r="Q1558" s="28">
        <v>0</v>
      </c>
      <c r="R1558" s="28">
        <v>55.56179401</v>
      </c>
      <c r="S1558" s="28">
        <v>25.300179739999997</v>
      </c>
      <c r="T1558" s="28">
        <v>1.0702108799999999</v>
      </c>
      <c r="U1558" s="28">
        <v>1.3328746</v>
      </c>
      <c r="V1558" s="28">
        <v>1.0199182499999999</v>
      </c>
      <c r="W1558" s="28">
        <v>0</v>
      </c>
      <c r="X1558" s="28">
        <v>7.43318879</v>
      </c>
      <c r="Y1558" s="28">
        <v>17.746579989999997</v>
      </c>
      <c r="Z1558" s="28">
        <v>0</v>
      </c>
      <c r="AA1558" s="28">
        <v>53.902952249999998</v>
      </c>
      <c r="AB1558" s="28">
        <v>1.6588417600000001</v>
      </c>
      <c r="AC1558" s="28">
        <v>0</v>
      </c>
      <c r="AD1558" s="28">
        <v>0</v>
      </c>
      <c r="AE1558" s="28">
        <v>0</v>
      </c>
      <c r="AF1558" s="28">
        <v>0</v>
      </c>
      <c r="AG1558" s="28">
        <v>0</v>
      </c>
      <c r="AH1558" s="28">
        <v>0</v>
      </c>
      <c r="AI1558" s="28">
        <v>0</v>
      </c>
      <c r="AJ1558" s="28">
        <v>0</v>
      </c>
      <c r="AK1558" s="28">
        <v>0</v>
      </c>
      <c r="AL1558" s="28">
        <v>0</v>
      </c>
      <c r="AM1558" s="28">
        <v>0</v>
      </c>
      <c r="AN1558" s="28">
        <v>0</v>
      </c>
      <c r="AO1558" s="28">
        <v>0</v>
      </c>
      <c r="AP1558" s="28">
        <v>0</v>
      </c>
      <c r="AQ1558" s="28">
        <v>0</v>
      </c>
      <c r="AR1558" s="28">
        <v>0</v>
      </c>
      <c r="AS1558" s="28">
        <v>0.10012488999999999</v>
      </c>
      <c r="AT1558" s="28">
        <v>0.10012488999999999</v>
      </c>
      <c r="AU1558" s="28">
        <v>1.55871687</v>
      </c>
      <c r="AV1558" s="28">
        <v>0.14944122000000001</v>
      </c>
      <c r="AW1558" s="28">
        <v>1.7081580900000002</v>
      </c>
      <c r="AX1558" s="28">
        <v>0</v>
      </c>
      <c r="AY1558" s="28">
        <v>0</v>
      </c>
      <c r="AZ1558" s="28">
        <v>1.7081580900000002</v>
      </c>
    </row>
    <row r="1559" spans="2:52" x14ac:dyDescent="0.25">
      <c r="B1559" s="15" t="s">
        <v>1239</v>
      </c>
      <c r="C1559" s="28">
        <v>0.14611651</v>
      </c>
      <c r="D1559" s="28">
        <v>0.12086925999999999</v>
      </c>
      <c r="E1559" s="28">
        <v>0.1125</v>
      </c>
      <c r="F1559" s="28">
        <v>5.0000000000000001E-3</v>
      </c>
      <c r="G1559" s="28">
        <v>3.3692600000000002E-3</v>
      </c>
      <c r="H1559" s="28">
        <v>2.5247249999999999E-2</v>
      </c>
      <c r="I1559" s="28">
        <v>1.5977249999999998E-2</v>
      </c>
      <c r="J1559" s="28">
        <v>9.2700000000000005E-3</v>
      </c>
      <c r="K1559" s="28">
        <v>0</v>
      </c>
      <c r="L1559" s="28">
        <v>0</v>
      </c>
      <c r="M1559" s="28">
        <v>72.000140999999999</v>
      </c>
      <c r="N1559" s="28">
        <v>72.000140999999999</v>
      </c>
      <c r="O1559" s="28">
        <v>0</v>
      </c>
      <c r="P1559" s="28">
        <v>0</v>
      </c>
      <c r="Q1559" s="28">
        <v>0</v>
      </c>
      <c r="R1559" s="28">
        <v>72.146257510000012</v>
      </c>
      <c r="S1559" s="28">
        <v>37.952852039999996</v>
      </c>
      <c r="T1559" s="28">
        <v>6.0499999999999998E-2</v>
      </c>
      <c r="U1559" s="28">
        <v>2.29511815</v>
      </c>
      <c r="V1559" s="28">
        <v>0</v>
      </c>
      <c r="W1559" s="28">
        <v>0</v>
      </c>
      <c r="X1559" s="28">
        <v>8.3765853700000008</v>
      </c>
      <c r="Y1559" s="28">
        <v>10.81962712</v>
      </c>
      <c r="Z1559" s="28">
        <v>2.2342900499999998</v>
      </c>
      <c r="AA1559" s="28">
        <v>61.738972729999986</v>
      </c>
      <c r="AB1559" s="28">
        <v>10.407284779999999</v>
      </c>
      <c r="AC1559" s="28">
        <v>0</v>
      </c>
      <c r="AD1559" s="28">
        <v>0</v>
      </c>
      <c r="AE1559" s="28">
        <v>0</v>
      </c>
      <c r="AF1559" s="28">
        <v>0</v>
      </c>
      <c r="AG1559" s="28">
        <v>0</v>
      </c>
      <c r="AH1559" s="28">
        <v>0</v>
      </c>
      <c r="AI1559" s="28">
        <v>0</v>
      </c>
      <c r="AJ1559" s="28">
        <v>0</v>
      </c>
      <c r="AK1559" s="28">
        <v>0</v>
      </c>
      <c r="AL1559" s="28">
        <v>5.9803081699999998</v>
      </c>
      <c r="AM1559" s="28">
        <v>5.9803081699999998</v>
      </c>
      <c r="AN1559" s="28">
        <v>0</v>
      </c>
      <c r="AO1559" s="28">
        <v>0</v>
      </c>
      <c r="AP1559" s="28">
        <v>4.4339638399999997</v>
      </c>
      <c r="AQ1559" s="28">
        <v>4.4339638399999997</v>
      </c>
      <c r="AR1559" s="28">
        <v>0</v>
      </c>
      <c r="AS1559" s="28">
        <v>1.1646E-3</v>
      </c>
      <c r="AT1559" s="28">
        <v>10.415436609999999</v>
      </c>
      <c r="AU1559" s="28">
        <v>-8.1518300000000005E-3</v>
      </c>
      <c r="AV1559" s="28">
        <v>3.5614440000000004E-2</v>
      </c>
      <c r="AW1559" s="28">
        <v>2.7462610000000002E-2</v>
      </c>
      <c r="AX1559" s="28">
        <v>0</v>
      </c>
      <c r="AY1559" s="28">
        <v>0</v>
      </c>
      <c r="AZ1559" s="28">
        <v>2.7462610000000002E-2</v>
      </c>
    </row>
    <row r="1560" spans="2:52" x14ac:dyDescent="0.25">
      <c r="B1560" s="15" t="s">
        <v>1217</v>
      </c>
      <c r="C1560" s="28">
        <v>9.6470790000000015E-2</v>
      </c>
      <c r="D1560" s="28">
        <v>6.987879000000001E-2</v>
      </c>
      <c r="E1560" s="28">
        <v>6.3385789999999997E-2</v>
      </c>
      <c r="F1560" s="28">
        <v>6.4929999999999996E-3</v>
      </c>
      <c r="G1560" s="28">
        <v>0</v>
      </c>
      <c r="H1560" s="28">
        <v>2.6592000000000001E-2</v>
      </c>
      <c r="I1560" s="28">
        <v>1.8693749999999999E-2</v>
      </c>
      <c r="J1560" s="28">
        <v>7.8982500000000008E-3</v>
      </c>
      <c r="K1560" s="28">
        <v>0</v>
      </c>
      <c r="L1560" s="28">
        <v>0</v>
      </c>
      <c r="M1560" s="28">
        <v>100.63970420999999</v>
      </c>
      <c r="N1560" s="28">
        <v>100.409965</v>
      </c>
      <c r="O1560" s="28">
        <v>0</v>
      </c>
      <c r="P1560" s="28">
        <v>0.22973921</v>
      </c>
      <c r="Q1560" s="28">
        <v>0</v>
      </c>
      <c r="R1560" s="28">
        <v>100.736175</v>
      </c>
      <c r="S1560" s="28">
        <v>50.879745460000002</v>
      </c>
      <c r="T1560" s="28">
        <v>5.8624999999999997E-2</v>
      </c>
      <c r="U1560" s="28">
        <v>2.9110077599999999</v>
      </c>
      <c r="V1560" s="28">
        <v>0</v>
      </c>
      <c r="W1560" s="28">
        <v>0</v>
      </c>
      <c r="X1560" s="28">
        <v>15.07803212</v>
      </c>
      <c r="Y1560" s="28">
        <v>28.79809766</v>
      </c>
      <c r="Z1560" s="28">
        <v>0</v>
      </c>
      <c r="AA1560" s="28">
        <v>97.725508000000005</v>
      </c>
      <c r="AB1560" s="28">
        <v>3.0106670000000002</v>
      </c>
      <c r="AC1560" s="28">
        <v>0</v>
      </c>
      <c r="AD1560" s="28">
        <v>0</v>
      </c>
      <c r="AE1560" s="28">
        <v>0</v>
      </c>
      <c r="AF1560" s="28">
        <v>0</v>
      </c>
      <c r="AG1560" s="28">
        <v>0</v>
      </c>
      <c r="AH1560" s="28">
        <v>0</v>
      </c>
      <c r="AI1560" s="28">
        <v>0</v>
      </c>
      <c r="AJ1560" s="28">
        <v>0</v>
      </c>
      <c r="AK1560" s="28">
        <v>0</v>
      </c>
      <c r="AL1560" s="28">
        <v>2.7437</v>
      </c>
      <c r="AM1560" s="28">
        <v>2.7437</v>
      </c>
      <c r="AN1560" s="28">
        <v>0</v>
      </c>
      <c r="AO1560" s="28">
        <v>0</v>
      </c>
      <c r="AP1560" s="28">
        <v>0</v>
      </c>
      <c r="AQ1560" s="28">
        <v>0</v>
      </c>
      <c r="AR1560" s="28">
        <v>0</v>
      </c>
      <c r="AS1560" s="28">
        <v>0.18759999999999999</v>
      </c>
      <c r="AT1560" s="28">
        <v>2.9312999999999998</v>
      </c>
      <c r="AU1560" s="28">
        <v>7.9366999999999993E-2</v>
      </c>
      <c r="AV1560" s="28">
        <v>6.3322139999999999E-2</v>
      </c>
      <c r="AW1560" s="28">
        <v>0.14268914000000002</v>
      </c>
      <c r="AX1560" s="28">
        <v>0</v>
      </c>
      <c r="AY1560" s="28">
        <v>0</v>
      </c>
      <c r="AZ1560" s="28">
        <v>0.14268914000000002</v>
      </c>
    </row>
    <row r="1561" spans="2:52" x14ac:dyDescent="0.25">
      <c r="B1561" s="15" t="s">
        <v>1218</v>
      </c>
      <c r="C1561" s="28">
        <v>7.5296320000000014E-2</v>
      </c>
      <c r="D1561" s="28">
        <v>6.1042279999999997E-2</v>
      </c>
      <c r="E1561" s="28">
        <v>4.7325479999999996E-2</v>
      </c>
      <c r="F1561" s="28">
        <v>9.4736600000000001E-3</v>
      </c>
      <c r="G1561" s="28">
        <v>4.2431400000000003E-3</v>
      </c>
      <c r="H1561" s="28">
        <v>1.4254040000000001E-2</v>
      </c>
      <c r="I1561" s="28">
        <v>8.1891499999999992E-3</v>
      </c>
      <c r="J1561" s="28">
        <v>6.0648900000000007E-3</v>
      </c>
      <c r="K1561" s="28">
        <v>0</v>
      </c>
      <c r="L1561" s="28">
        <v>0</v>
      </c>
      <c r="M1561" s="28">
        <v>65.036817999999997</v>
      </c>
      <c r="N1561" s="28">
        <v>65.036817999999997</v>
      </c>
      <c r="O1561" s="28">
        <v>0</v>
      </c>
      <c r="P1561" s="28">
        <v>0</v>
      </c>
      <c r="Q1561" s="28">
        <v>0</v>
      </c>
      <c r="R1561" s="28">
        <v>65.112114320000003</v>
      </c>
      <c r="S1561" s="28">
        <v>37.08736768</v>
      </c>
      <c r="T1561" s="28">
        <v>0</v>
      </c>
      <c r="U1561" s="28">
        <v>0</v>
      </c>
      <c r="V1561" s="28">
        <v>0</v>
      </c>
      <c r="W1561" s="28">
        <v>0</v>
      </c>
      <c r="X1561" s="28">
        <v>9.8747684700000011</v>
      </c>
      <c r="Y1561" s="28">
        <v>18.14839615</v>
      </c>
      <c r="Z1561" s="28">
        <v>0</v>
      </c>
      <c r="AA1561" s="28">
        <v>65.110532300000003</v>
      </c>
      <c r="AB1561" s="28">
        <v>1.5820200000000004E-3</v>
      </c>
      <c r="AC1561" s="28">
        <v>0</v>
      </c>
      <c r="AD1561" s="28">
        <v>0</v>
      </c>
      <c r="AE1561" s="28">
        <v>0</v>
      </c>
      <c r="AF1561" s="28">
        <v>0</v>
      </c>
      <c r="AG1561" s="28">
        <v>0</v>
      </c>
      <c r="AH1561" s="28">
        <v>0</v>
      </c>
      <c r="AI1561" s="28">
        <v>0</v>
      </c>
      <c r="AJ1561" s="28">
        <v>0</v>
      </c>
      <c r="AK1561" s="28">
        <v>0</v>
      </c>
      <c r="AL1561" s="28">
        <v>0.27882499999999999</v>
      </c>
      <c r="AM1561" s="28">
        <v>0.27882499999999999</v>
      </c>
      <c r="AN1561" s="28">
        <v>0</v>
      </c>
      <c r="AO1561" s="28">
        <v>0</v>
      </c>
      <c r="AP1561" s="28">
        <v>0</v>
      </c>
      <c r="AQ1561" s="28">
        <v>0</v>
      </c>
      <c r="AR1561" s="28">
        <v>0</v>
      </c>
      <c r="AS1561" s="28">
        <v>0</v>
      </c>
      <c r="AT1561" s="28">
        <v>0.27882499999999999</v>
      </c>
      <c r="AU1561" s="28">
        <v>-0.27724297999999997</v>
      </c>
      <c r="AV1561" s="28">
        <v>0.16518384</v>
      </c>
      <c r="AW1561" s="28">
        <v>-0.11205913999999999</v>
      </c>
      <c r="AX1561" s="28">
        <v>0</v>
      </c>
      <c r="AY1561" s="28">
        <v>0</v>
      </c>
      <c r="AZ1561" s="28">
        <v>-0.11205913999999999</v>
      </c>
    </row>
    <row r="1562" spans="2:52" x14ac:dyDescent="0.25">
      <c r="B1562" s="15" t="s">
        <v>1237</v>
      </c>
      <c r="C1562" s="28">
        <v>0.26454485</v>
      </c>
      <c r="D1562" s="28">
        <v>0.20394209999999999</v>
      </c>
      <c r="E1562" s="28">
        <v>0.16752486</v>
      </c>
      <c r="F1562" s="28">
        <v>2.845899E-2</v>
      </c>
      <c r="G1562" s="28">
        <v>7.95825E-3</v>
      </c>
      <c r="H1562" s="28">
        <v>6.0602749999999997E-2</v>
      </c>
      <c r="I1562" s="28">
        <v>4.8189999999999997E-2</v>
      </c>
      <c r="J1562" s="28">
        <v>1.241275E-2</v>
      </c>
      <c r="K1562" s="28">
        <v>0</v>
      </c>
      <c r="L1562" s="28">
        <v>0</v>
      </c>
      <c r="M1562" s="28">
        <v>116.14303368</v>
      </c>
      <c r="N1562" s="28">
        <v>114.56005999999999</v>
      </c>
      <c r="O1562" s="28">
        <v>0</v>
      </c>
      <c r="P1562" s="28">
        <v>0.3</v>
      </c>
      <c r="Q1562" s="28">
        <v>1.28297368</v>
      </c>
      <c r="R1562" s="28">
        <v>116.40757852999999</v>
      </c>
      <c r="S1562" s="28">
        <v>55.487652650000001</v>
      </c>
      <c r="T1562" s="28">
        <v>9.252486E-2</v>
      </c>
      <c r="U1562" s="28">
        <v>2.2164482799999998</v>
      </c>
      <c r="V1562" s="28">
        <v>0</v>
      </c>
      <c r="W1562" s="28">
        <v>0</v>
      </c>
      <c r="X1562" s="28">
        <v>15.74743464</v>
      </c>
      <c r="Y1562" s="28">
        <v>36.331904890000004</v>
      </c>
      <c r="Z1562" s="28">
        <v>2.0220846699999999</v>
      </c>
      <c r="AA1562" s="28">
        <v>111.89804999</v>
      </c>
      <c r="AB1562" s="28">
        <v>4.5095285399999998</v>
      </c>
      <c r="AC1562" s="28">
        <v>0</v>
      </c>
      <c r="AD1562" s="28">
        <v>0</v>
      </c>
      <c r="AE1562" s="28">
        <v>0</v>
      </c>
      <c r="AF1562" s="28">
        <v>0</v>
      </c>
      <c r="AG1562" s="28">
        <v>0</v>
      </c>
      <c r="AH1562" s="28">
        <v>0</v>
      </c>
      <c r="AI1562" s="28">
        <v>0</v>
      </c>
      <c r="AJ1562" s="28">
        <v>0</v>
      </c>
      <c r="AK1562" s="28">
        <v>0</v>
      </c>
      <c r="AL1562" s="28">
        <v>0.1</v>
      </c>
      <c r="AM1562" s="28">
        <v>0.1</v>
      </c>
      <c r="AN1562" s="28">
        <v>0</v>
      </c>
      <c r="AO1562" s="28">
        <v>0</v>
      </c>
      <c r="AP1562" s="28">
        <v>4.7407408499999999</v>
      </c>
      <c r="AQ1562" s="28">
        <v>4.7407408499999999</v>
      </c>
      <c r="AR1562" s="28">
        <v>0</v>
      </c>
      <c r="AS1562" s="28">
        <v>0.29999971999999997</v>
      </c>
      <c r="AT1562" s="28">
        <v>5.1407405699999993</v>
      </c>
      <c r="AU1562" s="28">
        <v>-0.63121203000000004</v>
      </c>
      <c r="AV1562" s="28">
        <v>0.72317173000000001</v>
      </c>
      <c r="AW1562" s="28">
        <v>9.1959699999999991E-2</v>
      </c>
      <c r="AX1562" s="28">
        <v>0</v>
      </c>
      <c r="AY1562" s="28">
        <v>0</v>
      </c>
      <c r="AZ1562" s="28">
        <v>9.1959699999999991E-2</v>
      </c>
    </row>
    <row r="1563" spans="2:52" x14ac:dyDescent="0.25">
      <c r="B1563" s="15" t="s">
        <v>1219</v>
      </c>
      <c r="C1563" s="28">
        <v>0.74956847999999998</v>
      </c>
      <c r="D1563" s="28">
        <v>0.41302769</v>
      </c>
      <c r="E1563" s="28">
        <v>0.18714826000000001</v>
      </c>
      <c r="F1563" s="28">
        <v>0.20236999999999999</v>
      </c>
      <c r="G1563" s="28">
        <v>2.3509430000000001E-2</v>
      </c>
      <c r="H1563" s="28">
        <v>0.33654078999999998</v>
      </c>
      <c r="I1563" s="28">
        <v>3.8701289999999999E-2</v>
      </c>
      <c r="J1563" s="28">
        <v>1.55345E-2</v>
      </c>
      <c r="K1563" s="28">
        <v>0.28230499999999997</v>
      </c>
      <c r="L1563" s="28">
        <v>0</v>
      </c>
      <c r="M1563" s="28">
        <v>93.159588660000011</v>
      </c>
      <c r="N1563" s="28">
        <v>89.459047999999996</v>
      </c>
      <c r="O1563" s="28">
        <v>0</v>
      </c>
      <c r="P1563" s="28">
        <v>0.51886217999999995</v>
      </c>
      <c r="Q1563" s="28">
        <v>3.1816784800000004</v>
      </c>
      <c r="R1563" s="28">
        <v>93.909157140000019</v>
      </c>
      <c r="S1563" s="28">
        <v>49.865474159999998</v>
      </c>
      <c r="T1563" s="28">
        <v>0.15125</v>
      </c>
      <c r="U1563" s="28">
        <v>2.0440474800000001</v>
      </c>
      <c r="V1563" s="28">
        <v>0</v>
      </c>
      <c r="W1563" s="28">
        <v>0</v>
      </c>
      <c r="X1563" s="28">
        <v>10.80867119</v>
      </c>
      <c r="Y1563" s="28">
        <v>29.51022407</v>
      </c>
      <c r="Z1563" s="28">
        <v>0</v>
      </c>
      <c r="AA1563" s="28">
        <v>92.379666899999989</v>
      </c>
      <c r="AB1563" s="28">
        <v>1.5294902399999999</v>
      </c>
      <c r="AC1563" s="28">
        <v>0</v>
      </c>
      <c r="AD1563" s="28">
        <v>0</v>
      </c>
      <c r="AE1563" s="28">
        <v>0</v>
      </c>
      <c r="AF1563" s="28">
        <v>0</v>
      </c>
      <c r="AG1563" s="28">
        <v>0</v>
      </c>
      <c r="AH1563" s="28">
        <v>0</v>
      </c>
      <c r="AI1563" s="28">
        <v>0</v>
      </c>
      <c r="AJ1563" s="28">
        <v>0</v>
      </c>
      <c r="AK1563" s="28">
        <v>0</v>
      </c>
      <c r="AL1563" s="28">
        <v>1.125</v>
      </c>
      <c r="AM1563" s="28">
        <v>1.125</v>
      </c>
      <c r="AN1563" s="28">
        <v>0</v>
      </c>
      <c r="AO1563" s="28">
        <v>0</v>
      </c>
      <c r="AP1563" s="28">
        <v>0</v>
      </c>
      <c r="AQ1563" s="28">
        <v>0</v>
      </c>
      <c r="AR1563" s="28">
        <v>0</v>
      </c>
      <c r="AS1563" s="28">
        <v>0.48399999999999999</v>
      </c>
      <c r="AT1563" s="28">
        <v>1.609</v>
      </c>
      <c r="AU1563" s="28">
        <v>-7.9509759999999999E-2</v>
      </c>
      <c r="AV1563" s="28">
        <v>9.445713E-2</v>
      </c>
      <c r="AW1563" s="28">
        <v>1.494737E-2</v>
      </c>
      <c r="AX1563" s="28">
        <v>0</v>
      </c>
      <c r="AY1563" s="28">
        <v>0</v>
      </c>
      <c r="AZ1563" s="28">
        <v>1.494737E-2</v>
      </c>
    </row>
    <row r="1564" spans="2:52" x14ac:dyDescent="0.25">
      <c r="B1564" s="15" t="s">
        <v>1220</v>
      </c>
      <c r="C1564" s="28">
        <v>9.7518750000000001E-2</v>
      </c>
      <c r="D1564" s="28">
        <v>8.6442249999999998E-2</v>
      </c>
      <c r="E1564" s="28">
        <v>7.5283749999999997E-2</v>
      </c>
      <c r="F1564" s="28">
        <v>9.9150000000000002E-3</v>
      </c>
      <c r="G1564" s="28">
        <v>1.2435E-3</v>
      </c>
      <c r="H1564" s="28">
        <v>1.10765E-2</v>
      </c>
      <c r="I1564" s="28">
        <v>5.7314999999999996E-3</v>
      </c>
      <c r="J1564" s="28">
        <v>5.3449999999999999E-3</v>
      </c>
      <c r="K1564" s="28">
        <v>0</v>
      </c>
      <c r="L1564" s="28">
        <v>0</v>
      </c>
      <c r="M1564" s="28">
        <v>116.37543891</v>
      </c>
      <c r="N1564" s="28">
        <v>115.84155199999999</v>
      </c>
      <c r="O1564" s="28">
        <v>0</v>
      </c>
      <c r="P1564" s="28">
        <v>0.28000000000000003</v>
      </c>
      <c r="Q1564" s="28">
        <v>0.25388691000000002</v>
      </c>
      <c r="R1564" s="28">
        <v>116.47295765999999</v>
      </c>
      <c r="S1564" s="28">
        <v>54.171182270000003</v>
      </c>
      <c r="T1564" s="28">
        <v>6.4193999999999996E-3</v>
      </c>
      <c r="U1564" s="28">
        <v>0</v>
      </c>
      <c r="V1564" s="28">
        <v>0</v>
      </c>
      <c r="W1564" s="28">
        <v>0</v>
      </c>
      <c r="X1564" s="28">
        <v>12.7425715</v>
      </c>
      <c r="Y1564" s="28">
        <v>42.711180049999996</v>
      </c>
      <c r="Z1564" s="28">
        <v>3.41301123</v>
      </c>
      <c r="AA1564" s="28">
        <v>113.04436445</v>
      </c>
      <c r="AB1564" s="28">
        <v>3.4285932099999998</v>
      </c>
      <c r="AC1564" s="28">
        <v>0</v>
      </c>
      <c r="AD1564" s="28">
        <v>0</v>
      </c>
      <c r="AE1564" s="28">
        <v>0</v>
      </c>
      <c r="AF1564" s="28">
        <v>0</v>
      </c>
      <c r="AG1564" s="28">
        <v>0</v>
      </c>
      <c r="AH1564" s="28">
        <v>0</v>
      </c>
      <c r="AI1564" s="28">
        <v>0</v>
      </c>
      <c r="AJ1564" s="28">
        <v>0.43480510999999999</v>
      </c>
      <c r="AK1564" s="28">
        <v>0.43480510999999999</v>
      </c>
      <c r="AL1564" s="28">
        <v>0</v>
      </c>
      <c r="AM1564" s="28">
        <v>0</v>
      </c>
      <c r="AN1564" s="28">
        <v>0</v>
      </c>
      <c r="AO1564" s="28">
        <v>0</v>
      </c>
      <c r="AP1564" s="28">
        <v>3.5794674999999998</v>
      </c>
      <c r="AQ1564" s="28">
        <v>3.5794674999999998</v>
      </c>
      <c r="AR1564" s="28">
        <v>0</v>
      </c>
      <c r="AS1564" s="28">
        <v>0.28000000000000003</v>
      </c>
      <c r="AT1564" s="28">
        <v>3.8594675000000001</v>
      </c>
      <c r="AU1564" s="28">
        <v>3.9308199999999998E-3</v>
      </c>
      <c r="AV1564" s="28">
        <v>1.4297284699999999</v>
      </c>
      <c r="AW1564" s="28">
        <v>1.43365929</v>
      </c>
      <c r="AX1564" s="28">
        <v>0</v>
      </c>
      <c r="AY1564" s="28">
        <v>0</v>
      </c>
      <c r="AZ1564" s="28">
        <v>1.43365929</v>
      </c>
    </row>
    <row r="1565" spans="2:52" x14ac:dyDescent="0.25">
      <c r="B1565" s="15" t="s">
        <v>1234</v>
      </c>
      <c r="C1565" s="28">
        <v>0.17695774</v>
      </c>
      <c r="D1565" s="28">
        <v>0.16803923999999998</v>
      </c>
      <c r="E1565" s="28">
        <v>0.15469411999999999</v>
      </c>
      <c r="F1565" s="28">
        <v>6.8708400000000005E-3</v>
      </c>
      <c r="G1565" s="28">
        <v>6.4742799999999998E-3</v>
      </c>
      <c r="H1565" s="28">
        <v>8.9184999999999993E-3</v>
      </c>
      <c r="I1565" s="28">
        <v>5.5659999999999998E-3</v>
      </c>
      <c r="J1565" s="28">
        <v>3.3525E-3</v>
      </c>
      <c r="K1565" s="28">
        <v>0</v>
      </c>
      <c r="L1565" s="28">
        <v>0</v>
      </c>
      <c r="M1565" s="28">
        <v>68.474221349999993</v>
      </c>
      <c r="N1565" s="28">
        <v>68.126444000000006</v>
      </c>
      <c r="O1565" s="28">
        <v>0</v>
      </c>
      <c r="P1565" s="28">
        <v>0.27327172</v>
      </c>
      <c r="Q1565" s="28">
        <v>7.4505630000000003E-2</v>
      </c>
      <c r="R1565" s="28">
        <v>68.651179089999985</v>
      </c>
      <c r="S1565" s="28">
        <v>37.233155429999996</v>
      </c>
      <c r="T1565" s="28">
        <v>0</v>
      </c>
      <c r="U1565" s="28">
        <v>3.4025011000000003</v>
      </c>
      <c r="V1565" s="28">
        <v>0</v>
      </c>
      <c r="W1565" s="28">
        <v>0</v>
      </c>
      <c r="X1565" s="28">
        <v>10.67947391</v>
      </c>
      <c r="Y1565" s="28">
        <v>14.07390949</v>
      </c>
      <c r="Z1565" s="28">
        <v>0</v>
      </c>
      <c r="AA1565" s="28">
        <v>65.389039929999996</v>
      </c>
      <c r="AB1565" s="28">
        <v>3.2621391600000003</v>
      </c>
      <c r="AC1565" s="28">
        <v>0</v>
      </c>
      <c r="AD1565" s="28">
        <v>0</v>
      </c>
      <c r="AE1565" s="28">
        <v>0</v>
      </c>
      <c r="AF1565" s="28">
        <v>0</v>
      </c>
      <c r="AG1565" s="28">
        <v>0</v>
      </c>
      <c r="AH1565" s="28">
        <v>0</v>
      </c>
      <c r="AI1565" s="28">
        <v>0</v>
      </c>
      <c r="AJ1565" s="28">
        <v>0</v>
      </c>
      <c r="AK1565" s="28">
        <v>0</v>
      </c>
      <c r="AL1565" s="28">
        <v>4.2</v>
      </c>
      <c r="AM1565" s="28">
        <v>4.2</v>
      </c>
      <c r="AN1565" s="28">
        <v>0</v>
      </c>
      <c r="AO1565" s="28">
        <v>0</v>
      </c>
      <c r="AP1565" s="28">
        <v>0</v>
      </c>
      <c r="AQ1565" s="28">
        <v>0</v>
      </c>
      <c r="AR1565" s="28">
        <v>0</v>
      </c>
      <c r="AS1565" s="28">
        <v>0.27327172</v>
      </c>
      <c r="AT1565" s="28">
        <v>4.4732717199999996</v>
      </c>
      <c r="AU1565" s="28">
        <v>-1.21113256</v>
      </c>
      <c r="AV1565" s="28">
        <v>2.3853681299999998</v>
      </c>
      <c r="AW1565" s="28">
        <v>1.1742355699999998</v>
      </c>
      <c r="AX1565" s="28">
        <v>0</v>
      </c>
      <c r="AY1565" s="28">
        <v>0</v>
      </c>
      <c r="AZ1565" s="28">
        <v>1.1742355699999998</v>
      </c>
    </row>
    <row r="1566" spans="2:52" x14ac:dyDescent="0.25">
      <c r="B1566" s="15" t="s">
        <v>1221</v>
      </c>
      <c r="C1566" s="28">
        <v>0.32072546999999996</v>
      </c>
      <c r="D1566" s="28">
        <v>0.31212135999999996</v>
      </c>
      <c r="E1566" s="28">
        <v>1.716991E-2</v>
      </c>
      <c r="F1566" s="28">
        <v>0.29307620000000001</v>
      </c>
      <c r="G1566" s="28">
        <v>1.87525E-3</v>
      </c>
      <c r="H1566" s="28">
        <v>8.6041099999999999E-3</v>
      </c>
      <c r="I1566" s="28">
        <v>5.2123400000000002E-3</v>
      </c>
      <c r="J1566" s="28">
        <v>3.3917700000000001E-3</v>
      </c>
      <c r="K1566" s="28">
        <v>0</v>
      </c>
      <c r="L1566" s="28">
        <v>0</v>
      </c>
      <c r="M1566" s="28">
        <v>58.243575649999997</v>
      </c>
      <c r="N1566" s="28">
        <v>57.985303999999999</v>
      </c>
      <c r="O1566" s="28">
        <v>0</v>
      </c>
      <c r="P1566" s="28">
        <v>3.74296E-2</v>
      </c>
      <c r="Q1566" s="28">
        <v>0.22084204999999998</v>
      </c>
      <c r="R1566" s="28">
        <v>58.564301119999996</v>
      </c>
      <c r="S1566" s="28">
        <v>35.786732640000004</v>
      </c>
      <c r="T1566" s="28">
        <v>0.75838391999999999</v>
      </c>
      <c r="U1566" s="28">
        <v>0.72873374000000002</v>
      </c>
      <c r="V1566" s="28">
        <v>0.75172256999999998</v>
      </c>
      <c r="W1566" s="28">
        <v>0</v>
      </c>
      <c r="X1566" s="28">
        <v>6.4797097699999995</v>
      </c>
      <c r="Y1566" s="28">
        <v>13.432508630000001</v>
      </c>
      <c r="Z1566" s="28">
        <v>0</v>
      </c>
      <c r="AA1566" s="28">
        <v>57.937791270000005</v>
      </c>
      <c r="AB1566" s="28">
        <v>0.62650984999999992</v>
      </c>
      <c r="AC1566" s="28">
        <v>0</v>
      </c>
      <c r="AD1566" s="28">
        <v>0</v>
      </c>
      <c r="AE1566" s="28">
        <v>0</v>
      </c>
      <c r="AF1566" s="28">
        <v>0</v>
      </c>
      <c r="AG1566" s="28">
        <v>0</v>
      </c>
      <c r="AH1566" s="28">
        <v>0</v>
      </c>
      <c r="AI1566" s="28">
        <v>0</v>
      </c>
      <c r="AJ1566" s="28">
        <v>0</v>
      </c>
      <c r="AK1566" s="28">
        <v>0</v>
      </c>
      <c r="AL1566" s="28">
        <v>0.9</v>
      </c>
      <c r="AM1566" s="28">
        <v>0.9</v>
      </c>
      <c r="AN1566" s="28">
        <v>0</v>
      </c>
      <c r="AO1566" s="28">
        <v>0</v>
      </c>
      <c r="AP1566" s="28">
        <v>0</v>
      </c>
      <c r="AQ1566" s="28">
        <v>0</v>
      </c>
      <c r="AR1566" s="28">
        <v>0</v>
      </c>
      <c r="AS1566" s="28">
        <v>3.74296E-2</v>
      </c>
      <c r="AT1566" s="28">
        <v>0.93742959999999997</v>
      </c>
      <c r="AU1566" s="28">
        <v>-0.31091974999999999</v>
      </c>
      <c r="AV1566" s="28">
        <v>0.51527909000000005</v>
      </c>
      <c r="AW1566" s="28">
        <v>0.20435934</v>
      </c>
      <c r="AX1566" s="28">
        <v>0</v>
      </c>
      <c r="AY1566" s="28">
        <v>0</v>
      </c>
      <c r="AZ1566" s="28">
        <v>0.20435934</v>
      </c>
    </row>
    <row r="1567" spans="2:52" x14ac:dyDescent="0.25">
      <c r="B1567" s="15" t="s">
        <v>1222</v>
      </c>
      <c r="C1567" s="28">
        <v>0.21457063000000001</v>
      </c>
      <c r="D1567" s="28">
        <v>0.18870416000000001</v>
      </c>
      <c r="E1567" s="28">
        <v>0.17584627999999999</v>
      </c>
      <c r="F1567" s="28">
        <v>1.0500000000000001E-2</v>
      </c>
      <c r="G1567" s="28">
        <v>2.3578800000000001E-3</v>
      </c>
      <c r="H1567" s="28">
        <v>2.5866470000000003E-2</v>
      </c>
      <c r="I1567" s="28">
        <v>9.8121399999999987E-3</v>
      </c>
      <c r="J1567" s="28">
        <v>1.6054329999999999E-2</v>
      </c>
      <c r="K1567" s="28">
        <v>0</v>
      </c>
      <c r="L1567" s="28">
        <v>0</v>
      </c>
      <c r="M1567" s="28">
        <v>89.323064090000003</v>
      </c>
      <c r="N1567" s="28">
        <v>88.784844000000007</v>
      </c>
      <c r="O1567" s="28">
        <v>0</v>
      </c>
      <c r="P1567" s="28">
        <v>0.31954831</v>
      </c>
      <c r="Q1567" s="28">
        <v>0.21867178000000001</v>
      </c>
      <c r="R1567" s="28">
        <v>89.53763472</v>
      </c>
      <c r="S1567" s="28">
        <v>51.479278840000006</v>
      </c>
      <c r="T1567" s="28">
        <v>9.7692380000000009E-2</v>
      </c>
      <c r="U1567" s="28">
        <v>2.11937584</v>
      </c>
      <c r="V1567" s="28">
        <v>0</v>
      </c>
      <c r="W1567" s="28">
        <v>0</v>
      </c>
      <c r="X1567" s="28">
        <v>9.76632283</v>
      </c>
      <c r="Y1567" s="28">
        <v>22.013085409999999</v>
      </c>
      <c r="Z1567" s="28">
        <v>0.62617999999999996</v>
      </c>
      <c r="AA1567" s="28">
        <v>86.101935299999994</v>
      </c>
      <c r="AB1567" s="28">
        <v>3.4356994199999997</v>
      </c>
      <c r="AC1567" s="28">
        <v>0</v>
      </c>
      <c r="AD1567" s="28">
        <v>0</v>
      </c>
      <c r="AE1567" s="28">
        <v>0</v>
      </c>
      <c r="AF1567" s="28">
        <v>0</v>
      </c>
      <c r="AG1567" s="28">
        <v>0</v>
      </c>
      <c r="AH1567" s="28">
        <v>0</v>
      </c>
      <c r="AI1567" s="28">
        <v>0</v>
      </c>
      <c r="AJ1567" s="28">
        <v>0</v>
      </c>
      <c r="AK1567" s="28">
        <v>0</v>
      </c>
      <c r="AL1567" s="28">
        <v>1.3650000000000001E-2</v>
      </c>
      <c r="AM1567" s="28">
        <v>1.3650000000000001E-2</v>
      </c>
      <c r="AN1567" s="28">
        <v>0</v>
      </c>
      <c r="AO1567" s="28">
        <v>0</v>
      </c>
      <c r="AP1567" s="28">
        <v>3.3333333599999997</v>
      </c>
      <c r="AQ1567" s="28">
        <v>3.3333333599999997</v>
      </c>
      <c r="AR1567" s="28">
        <v>0</v>
      </c>
      <c r="AS1567" s="28">
        <v>0.25954831</v>
      </c>
      <c r="AT1567" s="28">
        <v>3.6065316699999999</v>
      </c>
      <c r="AU1567" s="28">
        <v>-0.17083224999999999</v>
      </c>
      <c r="AV1567" s="28">
        <v>0.75984927000000002</v>
      </c>
      <c r="AW1567" s="28">
        <v>0.58901702</v>
      </c>
      <c r="AX1567" s="28">
        <v>0</v>
      </c>
      <c r="AY1567" s="28">
        <v>0</v>
      </c>
      <c r="AZ1567" s="28">
        <v>0.58901702</v>
      </c>
    </row>
    <row r="1568" spans="2:52" x14ac:dyDescent="0.25">
      <c r="B1568" s="15" t="s">
        <v>1223</v>
      </c>
      <c r="C1568" s="28">
        <v>0.10368450999999999</v>
      </c>
      <c r="D1568" s="28">
        <v>9.2281289999999988E-2</v>
      </c>
      <c r="E1568" s="28">
        <v>7.8857109999999994E-2</v>
      </c>
      <c r="F1568" s="28">
        <v>1.15E-2</v>
      </c>
      <c r="G1568" s="28">
        <v>1.9241800000000002E-3</v>
      </c>
      <c r="H1568" s="28">
        <v>1.1403219999999999E-2</v>
      </c>
      <c r="I1568" s="28">
        <v>8.6667199999999993E-3</v>
      </c>
      <c r="J1568" s="28">
        <v>2.7364999999999998E-3</v>
      </c>
      <c r="K1568" s="28">
        <v>0</v>
      </c>
      <c r="L1568" s="28">
        <v>0</v>
      </c>
      <c r="M1568" s="28">
        <v>59.46502701</v>
      </c>
      <c r="N1568" s="28">
        <v>59.324826999999999</v>
      </c>
      <c r="O1568" s="28">
        <v>0</v>
      </c>
      <c r="P1568" s="28">
        <v>0.14020001000000001</v>
      </c>
      <c r="Q1568" s="28">
        <v>0</v>
      </c>
      <c r="R1568" s="28">
        <v>59.568711519999994</v>
      </c>
      <c r="S1568" s="28">
        <v>35.76109143</v>
      </c>
      <c r="T1568" s="28">
        <v>4.3809510000000003E-2</v>
      </c>
      <c r="U1568" s="28">
        <v>1.81244374</v>
      </c>
      <c r="V1568" s="28">
        <v>0</v>
      </c>
      <c r="W1568" s="28">
        <v>0</v>
      </c>
      <c r="X1568" s="28">
        <v>5.9325086900000006</v>
      </c>
      <c r="Y1568" s="28">
        <v>8.008225509999999</v>
      </c>
      <c r="Z1568" s="28">
        <v>1.4149223500000001</v>
      </c>
      <c r="AA1568" s="28">
        <v>52.973001229999994</v>
      </c>
      <c r="AB1568" s="28">
        <v>6.5957102900000004</v>
      </c>
      <c r="AC1568" s="28">
        <v>0</v>
      </c>
      <c r="AD1568" s="28">
        <v>0</v>
      </c>
      <c r="AE1568" s="28">
        <v>0</v>
      </c>
      <c r="AF1568" s="28">
        <v>0</v>
      </c>
      <c r="AG1568" s="28">
        <v>0</v>
      </c>
      <c r="AH1568" s="28">
        <v>0</v>
      </c>
      <c r="AI1568" s="28">
        <v>0</v>
      </c>
      <c r="AJ1568" s="28">
        <v>0</v>
      </c>
      <c r="AK1568" s="28">
        <v>0</v>
      </c>
      <c r="AL1568" s="28">
        <v>9.2499999999999995E-3</v>
      </c>
      <c r="AM1568" s="28">
        <v>9.2499999999999995E-3</v>
      </c>
      <c r="AN1568" s="28">
        <v>0</v>
      </c>
      <c r="AO1568" s="28">
        <v>0</v>
      </c>
      <c r="AP1568" s="28">
        <v>6.4574878099999999</v>
      </c>
      <c r="AQ1568" s="28">
        <v>6.4574878099999999</v>
      </c>
      <c r="AR1568" s="28">
        <v>0</v>
      </c>
      <c r="AS1568" s="28">
        <v>0.14019999999999999</v>
      </c>
      <c r="AT1568" s="28">
        <v>6.6069378099999998</v>
      </c>
      <c r="AU1568" s="28">
        <v>-1.1227520000000001E-2</v>
      </c>
      <c r="AV1568" s="28">
        <v>0.12415660000000001</v>
      </c>
      <c r="AW1568" s="28">
        <v>0.11292908</v>
      </c>
      <c r="AX1568" s="28">
        <v>0</v>
      </c>
      <c r="AY1568" s="28">
        <v>0</v>
      </c>
      <c r="AZ1568" s="28">
        <v>0.11292908</v>
      </c>
    </row>
    <row r="1569" spans="2:52" x14ac:dyDescent="0.25">
      <c r="B1569" s="15" t="s">
        <v>1224</v>
      </c>
      <c r="C1569" s="28">
        <v>9.8086909999999985E-2</v>
      </c>
      <c r="D1569" s="28">
        <v>9.1649019999999984E-2</v>
      </c>
      <c r="E1569" s="28">
        <v>8.6628469999999999E-2</v>
      </c>
      <c r="F1569" s="28">
        <v>3.2523999999999999E-3</v>
      </c>
      <c r="G1569" s="28">
        <v>1.76815E-3</v>
      </c>
      <c r="H1569" s="28">
        <v>6.4378899999999991E-3</v>
      </c>
      <c r="I1569" s="28">
        <v>3.53192E-3</v>
      </c>
      <c r="J1569" s="28">
        <v>2.9059699999999999E-3</v>
      </c>
      <c r="K1569" s="28">
        <v>0</v>
      </c>
      <c r="L1569" s="28">
        <v>0</v>
      </c>
      <c r="M1569" s="28">
        <v>76.773315780000004</v>
      </c>
      <c r="N1569" s="28">
        <v>76.452907999999994</v>
      </c>
      <c r="O1569" s="28">
        <v>0</v>
      </c>
      <c r="P1569" s="28">
        <v>3.872569E-2</v>
      </c>
      <c r="Q1569" s="28">
        <v>0.28168209000000005</v>
      </c>
      <c r="R1569" s="28">
        <v>76.871402689999996</v>
      </c>
      <c r="S1569" s="28">
        <v>37.238911880000003</v>
      </c>
      <c r="T1569" s="28">
        <v>0</v>
      </c>
      <c r="U1569" s="28">
        <v>1.75775569</v>
      </c>
      <c r="V1569" s="28">
        <v>0</v>
      </c>
      <c r="W1569" s="28">
        <v>0</v>
      </c>
      <c r="X1569" s="28">
        <v>7.7636632400000005</v>
      </c>
      <c r="Y1569" s="28">
        <v>22.190291899999998</v>
      </c>
      <c r="Z1569" s="28">
        <v>1.01257423</v>
      </c>
      <c r="AA1569" s="28">
        <v>69.963196940000017</v>
      </c>
      <c r="AB1569" s="28">
        <v>6.9082057499999996</v>
      </c>
      <c r="AC1569" s="28">
        <v>0</v>
      </c>
      <c r="AD1569" s="28">
        <v>0</v>
      </c>
      <c r="AE1569" s="28">
        <v>0</v>
      </c>
      <c r="AF1569" s="28">
        <v>0</v>
      </c>
      <c r="AG1569" s="28">
        <v>0</v>
      </c>
      <c r="AH1569" s="28">
        <v>0</v>
      </c>
      <c r="AI1569" s="28">
        <v>0</v>
      </c>
      <c r="AJ1569" s="28">
        <v>0</v>
      </c>
      <c r="AK1569" s="28">
        <v>0</v>
      </c>
      <c r="AL1569" s="28">
        <v>0.47868997999999996</v>
      </c>
      <c r="AM1569" s="28">
        <v>0.47868997999999996</v>
      </c>
      <c r="AN1569" s="28">
        <v>0</v>
      </c>
      <c r="AO1569" s="28">
        <v>0</v>
      </c>
      <c r="AP1569" s="28">
        <v>3.1852106200000003</v>
      </c>
      <c r="AQ1569" s="28">
        <v>3.1852106200000003</v>
      </c>
      <c r="AR1569" s="28">
        <v>0</v>
      </c>
      <c r="AS1569" s="28">
        <v>3.872569E-2</v>
      </c>
      <c r="AT1569" s="28">
        <v>3.70262629</v>
      </c>
      <c r="AU1569" s="28">
        <v>3.20557946</v>
      </c>
      <c r="AV1569" s="28">
        <v>0.66441212000000005</v>
      </c>
      <c r="AW1569" s="28">
        <v>3.8699915800000002</v>
      </c>
      <c r="AX1569" s="28">
        <v>0</v>
      </c>
      <c r="AY1569" s="28">
        <v>0</v>
      </c>
      <c r="AZ1569" s="28">
        <v>3.8699915800000002</v>
      </c>
    </row>
    <row r="1570" spans="2:52" x14ac:dyDescent="0.25">
      <c r="B1570" s="15" t="s">
        <v>1238</v>
      </c>
      <c r="C1570" s="28">
        <v>0.15426247999999998</v>
      </c>
      <c r="D1570" s="28">
        <v>0.14384333999999999</v>
      </c>
      <c r="E1570" s="28">
        <v>0.13704204</v>
      </c>
      <c r="F1570" s="28">
        <v>4.1844999999999999E-3</v>
      </c>
      <c r="G1570" s="28">
        <v>2.6168000000000003E-3</v>
      </c>
      <c r="H1570" s="28">
        <v>1.0419139999999999E-2</v>
      </c>
      <c r="I1570" s="28">
        <v>5.4316400000000006E-3</v>
      </c>
      <c r="J1570" s="28">
        <v>4.9874999999999997E-3</v>
      </c>
      <c r="K1570" s="28">
        <v>0</v>
      </c>
      <c r="L1570" s="28">
        <v>0</v>
      </c>
      <c r="M1570" s="28">
        <v>69.294653980000007</v>
      </c>
      <c r="N1570" s="28">
        <v>69.111372000000003</v>
      </c>
      <c r="O1570" s="28">
        <v>0</v>
      </c>
      <c r="P1570" s="28">
        <v>0.18328198000000001</v>
      </c>
      <c r="Q1570" s="28">
        <v>0</v>
      </c>
      <c r="R1570" s="28">
        <v>69.448916460000007</v>
      </c>
      <c r="S1570" s="28">
        <v>37.733419609999999</v>
      </c>
      <c r="T1570" s="28">
        <v>2.8268939999999999E-2</v>
      </c>
      <c r="U1570" s="28">
        <v>2.4347947099999998</v>
      </c>
      <c r="V1570" s="28">
        <v>0</v>
      </c>
      <c r="W1570" s="28">
        <v>0</v>
      </c>
      <c r="X1570" s="28">
        <v>9.9978500299999986</v>
      </c>
      <c r="Y1570" s="28">
        <v>17.39832054</v>
      </c>
      <c r="Z1570" s="28">
        <v>0</v>
      </c>
      <c r="AA1570" s="28">
        <v>67.592653830000003</v>
      </c>
      <c r="AB1570" s="28">
        <v>1.85626263</v>
      </c>
      <c r="AC1570" s="28">
        <v>0</v>
      </c>
      <c r="AD1570" s="28">
        <v>0</v>
      </c>
      <c r="AE1570" s="28">
        <v>0</v>
      </c>
      <c r="AF1570" s="28">
        <v>0</v>
      </c>
      <c r="AG1570" s="28">
        <v>0</v>
      </c>
      <c r="AH1570" s="28">
        <v>0</v>
      </c>
      <c r="AI1570" s="28">
        <v>0</v>
      </c>
      <c r="AJ1570" s="28">
        <v>0</v>
      </c>
      <c r="AK1570" s="28">
        <v>0</v>
      </c>
      <c r="AL1570" s="28">
        <v>1.0149999999999999</v>
      </c>
      <c r="AM1570" s="28">
        <v>1.0149999999999999</v>
      </c>
      <c r="AN1570" s="28">
        <v>0</v>
      </c>
      <c r="AO1570" s="28">
        <v>0</v>
      </c>
      <c r="AP1570" s="28">
        <v>0</v>
      </c>
      <c r="AQ1570" s="28">
        <v>0</v>
      </c>
      <c r="AR1570" s="28">
        <v>0</v>
      </c>
      <c r="AS1570" s="28">
        <v>0.18328198000000001</v>
      </c>
      <c r="AT1570" s="28">
        <v>1.19828198</v>
      </c>
      <c r="AU1570" s="28">
        <v>0.65798065000000006</v>
      </c>
      <c r="AV1570" s="28">
        <v>0.88130827</v>
      </c>
      <c r="AW1570" s="28">
        <v>1.5392889199999999</v>
      </c>
      <c r="AX1570" s="28">
        <v>0</v>
      </c>
      <c r="AY1570" s="28">
        <v>0</v>
      </c>
      <c r="AZ1570" s="28">
        <v>1.5392889199999999</v>
      </c>
    </row>
    <row r="1571" spans="2:52" x14ac:dyDescent="0.25">
      <c r="B1571" s="15" t="s">
        <v>1225</v>
      </c>
      <c r="C1571" s="28">
        <v>0.10995746000000001</v>
      </c>
      <c r="D1571" s="28">
        <v>8.1537460000000006E-2</v>
      </c>
      <c r="E1571" s="28">
        <v>7.0987460000000002E-2</v>
      </c>
      <c r="F1571" s="28">
        <v>6.2500000000000003E-3</v>
      </c>
      <c r="G1571" s="28">
        <v>4.3E-3</v>
      </c>
      <c r="H1571" s="28">
        <v>2.8420000000000001E-2</v>
      </c>
      <c r="I1571" s="28">
        <v>1.2825E-2</v>
      </c>
      <c r="J1571" s="28">
        <v>1.5594999999999999E-2</v>
      </c>
      <c r="K1571" s="28">
        <v>0</v>
      </c>
      <c r="L1571" s="28">
        <v>0</v>
      </c>
      <c r="M1571" s="28">
        <v>75.513932999999994</v>
      </c>
      <c r="N1571" s="28">
        <v>75.387732999999997</v>
      </c>
      <c r="O1571" s="28">
        <v>0</v>
      </c>
      <c r="P1571" s="28">
        <v>0.12620000000000001</v>
      </c>
      <c r="Q1571" s="28">
        <v>0</v>
      </c>
      <c r="R1571" s="28">
        <v>75.623890459999998</v>
      </c>
      <c r="S1571" s="28">
        <v>40.766927340000002</v>
      </c>
      <c r="T1571" s="28">
        <v>3.9437480000000004E-2</v>
      </c>
      <c r="U1571" s="28">
        <v>1.7093274199999999</v>
      </c>
      <c r="V1571" s="28">
        <v>0</v>
      </c>
      <c r="W1571" s="28">
        <v>0</v>
      </c>
      <c r="X1571" s="28">
        <v>10.59866115</v>
      </c>
      <c r="Y1571" s="28">
        <v>19.546935619999999</v>
      </c>
      <c r="Z1571" s="28">
        <v>0</v>
      </c>
      <c r="AA1571" s="28">
        <v>72.661289010000004</v>
      </c>
      <c r="AB1571" s="28">
        <v>2.9626014500000002</v>
      </c>
      <c r="AC1571" s="28">
        <v>0</v>
      </c>
      <c r="AD1571" s="28">
        <v>0</v>
      </c>
      <c r="AE1571" s="28">
        <v>0</v>
      </c>
      <c r="AF1571" s="28">
        <v>0</v>
      </c>
      <c r="AG1571" s="28">
        <v>0</v>
      </c>
      <c r="AH1571" s="28">
        <v>0</v>
      </c>
      <c r="AI1571" s="28">
        <v>0</v>
      </c>
      <c r="AJ1571" s="28">
        <v>0</v>
      </c>
      <c r="AK1571" s="28">
        <v>0</v>
      </c>
      <c r="AL1571" s="28">
        <v>2.895324</v>
      </c>
      <c r="AM1571" s="28">
        <v>2.895324</v>
      </c>
      <c r="AN1571" s="28">
        <v>0</v>
      </c>
      <c r="AO1571" s="28">
        <v>0</v>
      </c>
      <c r="AP1571" s="28">
        <v>0</v>
      </c>
      <c r="AQ1571" s="28">
        <v>0</v>
      </c>
      <c r="AR1571" s="28">
        <v>0</v>
      </c>
      <c r="AS1571" s="28">
        <v>0.12620000000000001</v>
      </c>
      <c r="AT1571" s="28">
        <v>3.0215239999999999</v>
      </c>
      <c r="AU1571" s="28">
        <v>-5.8922550000000004E-2</v>
      </c>
      <c r="AV1571" s="28">
        <v>0.16378518</v>
      </c>
      <c r="AW1571" s="28">
        <v>0.10486263</v>
      </c>
      <c r="AX1571" s="28">
        <v>0</v>
      </c>
      <c r="AY1571" s="28">
        <v>0</v>
      </c>
      <c r="AZ1571" s="28">
        <v>0.10486263</v>
      </c>
    </row>
    <row r="1572" spans="2:52" x14ac:dyDescent="0.25">
      <c r="B1572" s="15" t="s">
        <v>1226</v>
      </c>
      <c r="C1572" s="28">
        <v>0.10724099000000001</v>
      </c>
      <c r="D1572" s="28">
        <v>8.0266290000000004E-2</v>
      </c>
      <c r="E1572" s="28">
        <v>6.8624990000000011E-2</v>
      </c>
      <c r="F1572" s="28">
        <v>6.6565499999999998E-3</v>
      </c>
      <c r="G1572" s="28">
        <v>4.9847499999999996E-3</v>
      </c>
      <c r="H1572" s="28">
        <v>2.6974699999999997E-2</v>
      </c>
      <c r="I1572" s="28">
        <v>1.7913599999999998E-2</v>
      </c>
      <c r="J1572" s="28">
        <v>9.0611000000000008E-3</v>
      </c>
      <c r="K1572" s="28">
        <v>0</v>
      </c>
      <c r="L1572" s="28">
        <v>0</v>
      </c>
      <c r="M1572" s="28">
        <v>61.882840000000002</v>
      </c>
      <c r="N1572" s="28">
        <v>61.760840000000002</v>
      </c>
      <c r="O1572" s="28">
        <v>0</v>
      </c>
      <c r="P1572" s="28">
        <v>0.122</v>
      </c>
      <c r="Q1572" s="28">
        <v>0</v>
      </c>
      <c r="R1572" s="28">
        <v>61.990080990000003</v>
      </c>
      <c r="S1572" s="28">
        <v>36.086122420000002</v>
      </c>
      <c r="T1572" s="28">
        <v>3.8124999999999999E-2</v>
      </c>
      <c r="U1572" s="28">
        <v>2.44625395</v>
      </c>
      <c r="V1572" s="28">
        <v>0</v>
      </c>
      <c r="W1572" s="28">
        <v>0</v>
      </c>
      <c r="X1572" s="28">
        <v>8.1440921599999996</v>
      </c>
      <c r="Y1572" s="28">
        <v>14.66528027</v>
      </c>
      <c r="Z1572" s="28">
        <v>0</v>
      </c>
      <c r="AA1572" s="28">
        <v>61.379873799999999</v>
      </c>
      <c r="AB1572" s="28">
        <v>0.6102071899999999</v>
      </c>
      <c r="AC1572" s="28">
        <v>0</v>
      </c>
      <c r="AD1572" s="28">
        <v>0</v>
      </c>
      <c r="AE1572" s="28">
        <v>0</v>
      </c>
      <c r="AF1572" s="28">
        <v>0</v>
      </c>
      <c r="AG1572" s="28">
        <v>0</v>
      </c>
      <c r="AH1572" s="28">
        <v>0</v>
      </c>
      <c r="AI1572" s="28">
        <v>0</v>
      </c>
      <c r="AJ1572" s="28">
        <v>0</v>
      </c>
      <c r="AK1572" s="28">
        <v>0</v>
      </c>
      <c r="AL1572" s="28">
        <v>0.8</v>
      </c>
      <c r="AM1572" s="28">
        <v>0.8</v>
      </c>
      <c r="AN1572" s="28">
        <v>0</v>
      </c>
      <c r="AO1572" s="28">
        <v>0</v>
      </c>
      <c r="AP1572" s="28">
        <v>0</v>
      </c>
      <c r="AQ1572" s="28">
        <v>0</v>
      </c>
      <c r="AR1572" s="28">
        <v>0</v>
      </c>
      <c r="AS1572" s="28">
        <v>0.122</v>
      </c>
      <c r="AT1572" s="28">
        <v>0.92200000000000004</v>
      </c>
      <c r="AU1572" s="28">
        <v>-0.31179280999999998</v>
      </c>
      <c r="AV1572" s="28">
        <v>0.43004264000000003</v>
      </c>
      <c r="AW1572" s="28">
        <v>0.11824983</v>
      </c>
      <c r="AX1572" s="28">
        <v>0</v>
      </c>
      <c r="AY1572" s="28">
        <v>0</v>
      </c>
      <c r="AZ1572" s="28">
        <v>0.11824983</v>
      </c>
    </row>
    <row r="1573" spans="2:52" x14ac:dyDescent="0.25">
      <c r="B1573" s="15" t="s">
        <v>1228</v>
      </c>
      <c r="C1573" s="28">
        <v>3.1727558</v>
      </c>
      <c r="D1573" s="28">
        <v>3.14543098</v>
      </c>
      <c r="E1573" s="28">
        <v>3.1252462900000002</v>
      </c>
      <c r="F1573" s="28">
        <v>1.8927590000000001E-2</v>
      </c>
      <c r="G1573" s="28">
        <v>1.2570999999999999E-3</v>
      </c>
      <c r="H1573" s="28">
        <v>2.732482E-2</v>
      </c>
      <c r="I1573" s="28">
        <v>7.9224199999999995E-3</v>
      </c>
      <c r="J1573" s="28">
        <v>1.94024E-2</v>
      </c>
      <c r="K1573" s="28">
        <v>0</v>
      </c>
      <c r="L1573" s="28">
        <v>0</v>
      </c>
      <c r="M1573" s="28">
        <v>83.212412889999996</v>
      </c>
      <c r="N1573" s="28">
        <v>68.858239999999995</v>
      </c>
      <c r="O1573" s="28">
        <v>8.1884168099999997</v>
      </c>
      <c r="P1573" s="28">
        <v>5.5559934100000001</v>
      </c>
      <c r="Q1573" s="28">
        <v>0.60976267000000006</v>
      </c>
      <c r="R1573" s="28">
        <v>86.38516869</v>
      </c>
      <c r="S1573" s="28">
        <v>41.169645500000001</v>
      </c>
      <c r="T1573" s="28">
        <v>1.7362479399999999</v>
      </c>
      <c r="U1573" s="28">
        <v>3.0275839800000002</v>
      </c>
      <c r="V1573" s="28">
        <v>0</v>
      </c>
      <c r="W1573" s="28">
        <v>0</v>
      </c>
      <c r="X1573" s="28">
        <v>10.89855152</v>
      </c>
      <c r="Y1573" s="28">
        <v>25.380934829999998</v>
      </c>
      <c r="Z1573" s="28">
        <v>0</v>
      </c>
      <c r="AA1573" s="28">
        <v>82.212963770000002</v>
      </c>
      <c r="AB1573" s="28">
        <v>4.1722049199999995</v>
      </c>
      <c r="AC1573" s="28">
        <v>0</v>
      </c>
      <c r="AD1573" s="28">
        <v>0</v>
      </c>
      <c r="AE1573" s="28">
        <v>0</v>
      </c>
      <c r="AF1573" s="28">
        <v>0</v>
      </c>
      <c r="AG1573" s="28">
        <v>0</v>
      </c>
      <c r="AH1573" s="28">
        <v>0</v>
      </c>
      <c r="AI1573" s="28">
        <v>0</v>
      </c>
      <c r="AJ1573" s="28">
        <v>0</v>
      </c>
      <c r="AK1573" s="28">
        <v>0</v>
      </c>
      <c r="AL1573" s="28">
        <v>0</v>
      </c>
      <c r="AM1573" s="28">
        <v>0</v>
      </c>
      <c r="AN1573" s="28">
        <v>0</v>
      </c>
      <c r="AO1573" s="28">
        <v>0</v>
      </c>
      <c r="AP1573" s="28">
        <v>0</v>
      </c>
      <c r="AQ1573" s="28">
        <v>0</v>
      </c>
      <c r="AR1573" s="28">
        <v>0</v>
      </c>
      <c r="AS1573" s="28">
        <v>5.5559934100000001</v>
      </c>
      <c r="AT1573" s="28">
        <v>5.5559934100000001</v>
      </c>
      <c r="AU1573" s="28">
        <v>-1.3837884899999999</v>
      </c>
      <c r="AV1573" s="28">
        <v>4.5748256100000004</v>
      </c>
      <c r="AW1573" s="28">
        <v>3.1910371200000003</v>
      </c>
      <c r="AX1573" s="28">
        <v>0</v>
      </c>
      <c r="AY1573" s="28">
        <v>0</v>
      </c>
      <c r="AZ1573" s="28">
        <v>3.1910371200000003</v>
      </c>
    </row>
    <row r="1574" spans="2:52" x14ac:dyDescent="0.25">
      <c r="B1574" s="15" t="s">
        <v>1242</v>
      </c>
      <c r="C1574" s="28">
        <v>9.8251240000000004E-2</v>
      </c>
      <c r="D1574" s="28">
        <v>5.1775300000000003E-2</v>
      </c>
      <c r="E1574" s="28">
        <v>2.7912940000000001E-2</v>
      </c>
      <c r="F1574" s="28">
        <v>1.344736E-2</v>
      </c>
      <c r="G1574" s="28">
        <v>1.0415000000000001E-2</v>
      </c>
      <c r="H1574" s="28">
        <v>4.647594E-2</v>
      </c>
      <c r="I1574" s="28">
        <v>2.8254479999999998E-2</v>
      </c>
      <c r="J1574" s="28">
        <v>1.8221459999999998E-2</v>
      </c>
      <c r="K1574" s="28">
        <v>0</v>
      </c>
      <c r="L1574" s="28">
        <v>0</v>
      </c>
      <c r="M1574" s="28">
        <v>40.116723</v>
      </c>
      <c r="N1574" s="28">
        <v>40.067100000000003</v>
      </c>
      <c r="O1574" s="28">
        <v>0</v>
      </c>
      <c r="P1574" s="28">
        <v>4.9623E-2</v>
      </c>
      <c r="Q1574" s="28">
        <v>0</v>
      </c>
      <c r="R1574" s="28">
        <v>40.214974240000004</v>
      </c>
      <c r="S1574" s="28">
        <v>23.843349480000001</v>
      </c>
      <c r="T1574" s="28">
        <v>0</v>
      </c>
      <c r="U1574" s="28">
        <v>0</v>
      </c>
      <c r="V1574" s="28">
        <v>0</v>
      </c>
      <c r="W1574" s="28">
        <v>0</v>
      </c>
      <c r="X1574" s="28">
        <v>4.00671</v>
      </c>
      <c r="Y1574" s="28">
        <v>12.344630039999998</v>
      </c>
      <c r="Z1574" s="28">
        <v>0</v>
      </c>
      <c r="AA1574" s="28">
        <v>40.194689519999997</v>
      </c>
      <c r="AB1574" s="28">
        <v>2.0284720000000003E-2</v>
      </c>
      <c r="AC1574" s="28">
        <v>0</v>
      </c>
      <c r="AD1574" s="28">
        <v>0</v>
      </c>
      <c r="AE1574" s="28">
        <v>0</v>
      </c>
      <c r="AF1574" s="28">
        <v>0</v>
      </c>
      <c r="AG1574" s="28">
        <v>0</v>
      </c>
      <c r="AH1574" s="28">
        <v>0</v>
      </c>
      <c r="AI1574" s="28">
        <v>0</v>
      </c>
      <c r="AJ1574" s="28">
        <v>0</v>
      </c>
      <c r="AK1574" s="28">
        <v>0</v>
      </c>
      <c r="AL1574" s="28">
        <v>0</v>
      </c>
      <c r="AM1574" s="28">
        <v>0</v>
      </c>
      <c r="AN1574" s="28">
        <v>0</v>
      </c>
      <c r="AO1574" s="28">
        <v>0</v>
      </c>
      <c r="AP1574" s="28">
        <v>0</v>
      </c>
      <c r="AQ1574" s="28">
        <v>0</v>
      </c>
      <c r="AR1574" s="28">
        <v>0</v>
      </c>
      <c r="AS1574" s="28">
        <v>2.7980369999999997E-2</v>
      </c>
      <c r="AT1574" s="28">
        <v>2.7980369999999997E-2</v>
      </c>
      <c r="AU1574" s="28">
        <v>-7.6956500000000001E-3</v>
      </c>
      <c r="AV1574" s="28">
        <v>6.378644E-2</v>
      </c>
      <c r="AW1574" s="28">
        <v>5.6090789999999995E-2</v>
      </c>
      <c r="AX1574" s="28">
        <v>0</v>
      </c>
      <c r="AY1574" s="28">
        <v>0</v>
      </c>
      <c r="AZ1574" s="28">
        <v>5.6090789999999995E-2</v>
      </c>
    </row>
    <row r="1575" spans="2:52" x14ac:dyDescent="0.25">
      <c r="B1575" s="15" t="s">
        <v>1241</v>
      </c>
      <c r="C1575" s="28">
        <v>0.11231603</v>
      </c>
      <c r="D1575" s="28">
        <v>9.0086029999999997E-2</v>
      </c>
      <c r="E1575" s="28">
        <v>7.2891029999999996E-2</v>
      </c>
      <c r="F1575" s="28">
        <v>1.222849E-2</v>
      </c>
      <c r="G1575" s="28">
        <v>4.9665100000000004E-3</v>
      </c>
      <c r="H1575" s="28">
        <v>2.223E-2</v>
      </c>
      <c r="I1575" s="28">
        <v>1.0525E-2</v>
      </c>
      <c r="J1575" s="28">
        <v>1.1705E-2</v>
      </c>
      <c r="K1575" s="28">
        <v>0</v>
      </c>
      <c r="L1575" s="28">
        <v>0</v>
      </c>
      <c r="M1575" s="28">
        <v>73.424592000000004</v>
      </c>
      <c r="N1575" s="28">
        <v>73.294991999999993</v>
      </c>
      <c r="O1575" s="28">
        <v>0</v>
      </c>
      <c r="P1575" s="28">
        <v>0.12959999999999999</v>
      </c>
      <c r="Q1575" s="28">
        <v>0</v>
      </c>
      <c r="R1575" s="28">
        <v>73.536908030000006</v>
      </c>
      <c r="S1575" s="28">
        <v>40.886245580000001</v>
      </c>
      <c r="T1575" s="28">
        <v>1.625002E-2</v>
      </c>
      <c r="U1575" s="28">
        <v>1.8030273300000002</v>
      </c>
      <c r="V1575" s="28">
        <v>0</v>
      </c>
      <c r="W1575" s="28">
        <v>0</v>
      </c>
      <c r="X1575" s="28">
        <v>9.1148735900000002</v>
      </c>
      <c r="Y1575" s="28">
        <v>21.017784469999999</v>
      </c>
      <c r="Z1575" s="28">
        <v>0</v>
      </c>
      <c r="AA1575" s="28">
        <v>72.838180989999998</v>
      </c>
      <c r="AB1575" s="28">
        <v>0.69872704000000008</v>
      </c>
      <c r="AC1575" s="28">
        <v>0</v>
      </c>
      <c r="AD1575" s="28">
        <v>0</v>
      </c>
      <c r="AE1575" s="28">
        <v>0</v>
      </c>
      <c r="AF1575" s="28">
        <v>0</v>
      </c>
      <c r="AG1575" s="28">
        <v>0</v>
      </c>
      <c r="AH1575" s="28">
        <v>0</v>
      </c>
      <c r="AI1575" s="28">
        <v>0</v>
      </c>
      <c r="AJ1575" s="28">
        <v>0</v>
      </c>
      <c r="AK1575" s="28">
        <v>0</v>
      </c>
      <c r="AL1575" s="28">
        <v>0.6</v>
      </c>
      <c r="AM1575" s="28">
        <v>0.6</v>
      </c>
      <c r="AN1575" s="28">
        <v>0</v>
      </c>
      <c r="AO1575" s="28">
        <v>0</v>
      </c>
      <c r="AP1575" s="28">
        <v>0</v>
      </c>
      <c r="AQ1575" s="28">
        <v>0</v>
      </c>
      <c r="AR1575" s="28">
        <v>0</v>
      </c>
      <c r="AS1575" s="28">
        <v>9.7600000000000006E-2</v>
      </c>
      <c r="AT1575" s="28">
        <v>0.6976</v>
      </c>
      <c r="AU1575" s="28">
        <v>1.1270400000000008E-3</v>
      </c>
      <c r="AV1575" s="28">
        <v>1.0006837799999999</v>
      </c>
      <c r="AW1575" s="28">
        <v>1.00181082</v>
      </c>
      <c r="AX1575" s="28">
        <v>0</v>
      </c>
      <c r="AY1575" s="28">
        <v>0</v>
      </c>
      <c r="AZ1575" s="28">
        <v>1.00181082</v>
      </c>
    </row>
    <row r="1576" spans="2:52" x14ac:dyDescent="0.25">
      <c r="B1576" s="15" t="s">
        <v>1229</v>
      </c>
      <c r="C1576" s="28">
        <v>0.18747833999999999</v>
      </c>
      <c r="D1576" s="28">
        <v>0.1630991</v>
      </c>
      <c r="E1576" s="28">
        <v>7.6313060000000002E-2</v>
      </c>
      <c r="F1576" s="28">
        <v>8.3926009999999995E-2</v>
      </c>
      <c r="G1576" s="28">
        <v>2.8600300000000004E-3</v>
      </c>
      <c r="H1576" s="28">
        <v>2.4379239999999996E-2</v>
      </c>
      <c r="I1576" s="28">
        <v>1.0087570000000001E-2</v>
      </c>
      <c r="J1576" s="28">
        <v>1.4291669999999999E-2</v>
      </c>
      <c r="K1576" s="28">
        <v>0</v>
      </c>
      <c r="L1576" s="28">
        <v>0</v>
      </c>
      <c r="M1576" s="28">
        <v>67.382949330000002</v>
      </c>
      <c r="N1576" s="28">
        <v>67.090968000000004</v>
      </c>
      <c r="O1576" s="28">
        <v>0</v>
      </c>
      <c r="P1576" s="28">
        <v>0.29198133000000004</v>
      </c>
      <c r="Q1576" s="28">
        <v>0</v>
      </c>
      <c r="R1576" s="28">
        <v>67.570427670000001</v>
      </c>
      <c r="S1576" s="28">
        <v>40.068567680000001</v>
      </c>
      <c r="T1576" s="28">
        <v>7.365888000000001E-2</v>
      </c>
      <c r="U1576" s="28">
        <v>1.4435096299999999</v>
      </c>
      <c r="V1576" s="28">
        <v>0</v>
      </c>
      <c r="W1576" s="28">
        <v>0</v>
      </c>
      <c r="X1576" s="28">
        <v>7.3800065799999999</v>
      </c>
      <c r="Y1576" s="28">
        <v>17.925171370000001</v>
      </c>
      <c r="Z1576" s="28">
        <v>0</v>
      </c>
      <c r="AA1576" s="28">
        <v>66.890914140000007</v>
      </c>
      <c r="AB1576" s="28">
        <v>0.67951353000000003</v>
      </c>
      <c r="AC1576" s="28">
        <v>0</v>
      </c>
      <c r="AD1576" s="28">
        <v>0</v>
      </c>
      <c r="AE1576" s="28">
        <v>0</v>
      </c>
      <c r="AF1576" s="28">
        <v>0</v>
      </c>
      <c r="AG1576" s="28">
        <v>0</v>
      </c>
      <c r="AH1576" s="28">
        <v>0</v>
      </c>
      <c r="AI1576" s="28">
        <v>0</v>
      </c>
      <c r="AJ1576" s="28">
        <v>0</v>
      </c>
      <c r="AK1576" s="28">
        <v>0</v>
      </c>
      <c r="AL1576" s="28">
        <v>0.6</v>
      </c>
      <c r="AM1576" s="28">
        <v>0.6</v>
      </c>
      <c r="AN1576" s="28">
        <v>0</v>
      </c>
      <c r="AO1576" s="28">
        <v>0</v>
      </c>
      <c r="AP1576" s="28">
        <v>0</v>
      </c>
      <c r="AQ1576" s="28">
        <v>0</v>
      </c>
      <c r="AR1576" s="28">
        <v>0</v>
      </c>
      <c r="AS1576" s="28">
        <v>7.181158E-2</v>
      </c>
      <c r="AT1576" s="28">
        <v>0.67181157999999996</v>
      </c>
      <c r="AU1576" s="28">
        <v>7.7019499999999999E-3</v>
      </c>
      <c r="AV1576" s="28">
        <v>1.2266879999999999E-2</v>
      </c>
      <c r="AW1576" s="28">
        <v>1.9968830000000003E-2</v>
      </c>
      <c r="AX1576" s="28">
        <v>0</v>
      </c>
      <c r="AY1576" s="28">
        <v>0</v>
      </c>
      <c r="AZ1576" s="28">
        <v>1.9968830000000003E-2</v>
      </c>
    </row>
    <row r="1577" spans="2:52" x14ac:dyDescent="0.25">
      <c r="B1577" s="15" t="s">
        <v>1230</v>
      </c>
      <c r="C1577" s="28">
        <v>5.1914210000000002E-2</v>
      </c>
      <c r="D1577" s="28">
        <v>4.3904209999999999E-2</v>
      </c>
      <c r="E1577" s="28">
        <v>3.6708489999999996E-2</v>
      </c>
      <c r="F1577" s="28">
        <v>4.6160000000000003E-3</v>
      </c>
      <c r="G1577" s="28">
        <v>2.5797199999999998E-3</v>
      </c>
      <c r="H1577" s="28">
        <v>8.0099999999999998E-3</v>
      </c>
      <c r="I1577" s="28">
        <v>4.5030600000000006E-3</v>
      </c>
      <c r="J1577" s="28">
        <v>3.5069400000000001E-3</v>
      </c>
      <c r="K1577" s="28">
        <v>0</v>
      </c>
      <c r="L1577" s="28">
        <v>0</v>
      </c>
      <c r="M1577" s="28">
        <v>81.670422810000005</v>
      </c>
      <c r="N1577" s="28">
        <v>79.519028000000006</v>
      </c>
      <c r="O1577" s="28">
        <v>0</v>
      </c>
      <c r="P1577" s="28">
        <v>6.6209839999999992E-2</v>
      </c>
      <c r="Q1577" s="28">
        <v>2.0851849699999998</v>
      </c>
      <c r="R1577" s="28">
        <v>81.722337019999998</v>
      </c>
      <c r="S1577" s="28">
        <v>47.772977070000003</v>
      </c>
      <c r="T1577" s="28">
        <v>6.7201099999999996E-3</v>
      </c>
      <c r="U1577" s="28">
        <v>1.9803333000000001</v>
      </c>
      <c r="V1577" s="28">
        <v>0</v>
      </c>
      <c r="W1577" s="28">
        <v>0</v>
      </c>
      <c r="X1577" s="28">
        <v>8.7923883299999996</v>
      </c>
      <c r="Y1577" s="28">
        <v>22.076800649999999</v>
      </c>
      <c r="Z1577" s="28">
        <v>0</v>
      </c>
      <c r="AA1577" s="28">
        <v>80.629219459999987</v>
      </c>
      <c r="AB1577" s="28">
        <v>1.09311756</v>
      </c>
      <c r="AC1577" s="28">
        <v>0</v>
      </c>
      <c r="AD1577" s="28">
        <v>0</v>
      </c>
      <c r="AE1577" s="28">
        <v>0</v>
      </c>
      <c r="AF1577" s="28">
        <v>0</v>
      </c>
      <c r="AG1577" s="28">
        <v>0</v>
      </c>
      <c r="AH1577" s="28">
        <v>0</v>
      </c>
      <c r="AI1577" s="28">
        <v>0</v>
      </c>
      <c r="AJ1577" s="28">
        <v>0</v>
      </c>
      <c r="AK1577" s="28">
        <v>0</v>
      </c>
      <c r="AL1577" s="28">
        <v>0.99457519999999999</v>
      </c>
      <c r="AM1577" s="28">
        <v>0.99457519999999999</v>
      </c>
      <c r="AN1577" s="28">
        <v>0</v>
      </c>
      <c r="AO1577" s="28">
        <v>0</v>
      </c>
      <c r="AP1577" s="28">
        <v>0</v>
      </c>
      <c r="AQ1577" s="28">
        <v>0</v>
      </c>
      <c r="AR1577" s="28">
        <v>0</v>
      </c>
      <c r="AS1577" s="28">
        <v>5.6669320000000002E-2</v>
      </c>
      <c r="AT1577" s="28">
        <v>1.05124452</v>
      </c>
      <c r="AU1577" s="28">
        <v>4.187304E-2</v>
      </c>
      <c r="AV1577" s="28">
        <v>2.6545062499999998</v>
      </c>
      <c r="AW1577" s="28">
        <v>2.6963792899999999</v>
      </c>
      <c r="AX1577" s="28">
        <v>0</v>
      </c>
      <c r="AY1577" s="28">
        <v>0</v>
      </c>
      <c r="AZ1577" s="28">
        <v>2.6963792899999999</v>
      </c>
    </row>
    <row r="1578" spans="2:52" x14ac:dyDescent="0.25">
      <c r="B1578" s="15" t="s">
        <v>1231</v>
      </c>
      <c r="C1578" s="28">
        <v>9.9049299999999993E-2</v>
      </c>
      <c r="D1578" s="28">
        <v>9.2953299999999989E-2</v>
      </c>
      <c r="E1578" s="28">
        <v>8.5049310000000003E-2</v>
      </c>
      <c r="F1578" s="28">
        <v>5.5514799999999993E-3</v>
      </c>
      <c r="G1578" s="28">
        <v>2.3525100000000004E-3</v>
      </c>
      <c r="H1578" s="28">
        <v>6.0959999999999999E-3</v>
      </c>
      <c r="I1578" s="28">
        <v>4.1339999999999997E-3</v>
      </c>
      <c r="J1578" s="28">
        <v>1.9620000000000002E-3</v>
      </c>
      <c r="K1578" s="28">
        <v>0</v>
      </c>
      <c r="L1578" s="28">
        <v>0</v>
      </c>
      <c r="M1578" s="28">
        <v>85.018028319999999</v>
      </c>
      <c r="N1578" s="28">
        <v>84.934028319999996</v>
      </c>
      <c r="O1578" s="28">
        <v>0</v>
      </c>
      <c r="P1578" s="28">
        <v>8.4000000000000005E-2</v>
      </c>
      <c r="Q1578" s="28">
        <v>0</v>
      </c>
      <c r="R1578" s="28">
        <v>85.117077619999989</v>
      </c>
      <c r="S1578" s="28">
        <v>38.836371200000002</v>
      </c>
      <c r="T1578" s="28">
        <v>4.7249620000000006E-2</v>
      </c>
      <c r="U1578" s="28">
        <v>2.1826784700000004</v>
      </c>
      <c r="V1578" s="28">
        <v>0</v>
      </c>
      <c r="W1578" s="28">
        <v>0</v>
      </c>
      <c r="X1578" s="28">
        <v>12.778911109999999</v>
      </c>
      <c r="Y1578" s="28">
        <v>27.37580986</v>
      </c>
      <c r="Z1578" s="28">
        <v>0</v>
      </c>
      <c r="AA1578" s="28">
        <v>81.221020259999989</v>
      </c>
      <c r="AB1578" s="28">
        <v>3.8960573599999999</v>
      </c>
      <c r="AC1578" s="28">
        <v>0</v>
      </c>
      <c r="AD1578" s="28">
        <v>0</v>
      </c>
      <c r="AE1578" s="28">
        <v>0</v>
      </c>
      <c r="AF1578" s="28">
        <v>0</v>
      </c>
      <c r="AG1578" s="28">
        <v>0</v>
      </c>
      <c r="AH1578" s="28">
        <v>0</v>
      </c>
      <c r="AI1578" s="28">
        <v>0</v>
      </c>
      <c r="AJ1578" s="28">
        <v>0</v>
      </c>
      <c r="AK1578" s="28">
        <v>0</v>
      </c>
      <c r="AL1578" s="28">
        <v>2.8805999999999998</v>
      </c>
      <c r="AM1578" s="28">
        <v>2.8805999999999998</v>
      </c>
      <c r="AN1578" s="28">
        <v>0</v>
      </c>
      <c r="AO1578" s="28">
        <v>0</v>
      </c>
      <c r="AP1578" s="28">
        <v>0</v>
      </c>
      <c r="AQ1578" s="28">
        <v>0</v>
      </c>
      <c r="AR1578" s="28">
        <v>0</v>
      </c>
      <c r="AS1578" s="28">
        <v>0.15120032</v>
      </c>
      <c r="AT1578" s="28">
        <v>3.0318003199999999</v>
      </c>
      <c r="AU1578" s="28">
        <v>0.86425704000000003</v>
      </c>
      <c r="AV1578" s="28">
        <v>0.45983562</v>
      </c>
      <c r="AW1578" s="28">
        <v>1.3240926599999998</v>
      </c>
      <c r="AX1578" s="28">
        <v>0</v>
      </c>
      <c r="AY1578" s="28">
        <v>0</v>
      </c>
      <c r="AZ1578" s="28">
        <v>1.3240926599999998</v>
      </c>
    </row>
    <row r="1579" spans="2:52" x14ac:dyDescent="0.25">
      <c r="B1579" s="15" t="s">
        <v>1232</v>
      </c>
      <c r="C1579" s="28">
        <v>0.14703095999999999</v>
      </c>
      <c r="D1579" s="28">
        <v>0.12833095999999999</v>
      </c>
      <c r="E1579" s="28">
        <v>0.11658096</v>
      </c>
      <c r="F1579" s="28">
        <v>0.01</v>
      </c>
      <c r="G1579" s="28">
        <v>1.75E-3</v>
      </c>
      <c r="H1579" s="28">
        <v>1.8700000000000001E-2</v>
      </c>
      <c r="I1579" s="28">
        <v>1.0704999999999999E-2</v>
      </c>
      <c r="J1579" s="28">
        <v>7.9950000000000004E-3</v>
      </c>
      <c r="K1579" s="28">
        <v>0</v>
      </c>
      <c r="L1579" s="28">
        <v>0</v>
      </c>
      <c r="M1579" s="28">
        <v>65.510159450000003</v>
      </c>
      <c r="N1579" s="28">
        <v>65.309755999999993</v>
      </c>
      <c r="O1579" s="28">
        <v>0</v>
      </c>
      <c r="P1579" s="28">
        <v>0.19818625000000001</v>
      </c>
      <c r="Q1579" s="28">
        <v>2.2171999999999999E-3</v>
      </c>
      <c r="R1579" s="28">
        <v>65.657190409999998</v>
      </c>
      <c r="S1579" s="28">
        <v>30.035881579999998</v>
      </c>
      <c r="T1579" s="28">
        <v>6.4737199999999995E-2</v>
      </c>
      <c r="U1579" s="28">
        <v>1.80661033</v>
      </c>
      <c r="V1579" s="28">
        <v>0</v>
      </c>
      <c r="W1579" s="28">
        <v>0</v>
      </c>
      <c r="X1579" s="28">
        <v>8.7041770299999985</v>
      </c>
      <c r="Y1579" s="28">
        <v>24.36421481</v>
      </c>
      <c r="Z1579" s="28">
        <v>0</v>
      </c>
      <c r="AA1579" s="28">
        <v>64.975620950000007</v>
      </c>
      <c r="AB1579" s="28">
        <v>0.68156945999999996</v>
      </c>
      <c r="AC1579" s="28">
        <v>0</v>
      </c>
      <c r="AD1579" s="28">
        <v>0</v>
      </c>
      <c r="AE1579" s="28">
        <v>0</v>
      </c>
      <c r="AF1579" s="28">
        <v>0</v>
      </c>
      <c r="AG1579" s="28">
        <v>0</v>
      </c>
      <c r="AH1579" s="28">
        <v>0</v>
      </c>
      <c r="AI1579" s="28">
        <v>0</v>
      </c>
      <c r="AJ1579" s="28">
        <v>0</v>
      </c>
      <c r="AK1579" s="28">
        <v>0</v>
      </c>
      <c r="AL1579" s="28">
        <v>0.47</v>
      </c>
      <c r="AM1579" s="28">
        <v>0.47</v>
      </c>
      <c r="AN1579" s="28">
        <v>0</v>
      </c>
      <c r="AO1579" s="28">
        <v>0</v>
      </c>
      <c r="AP1579" s="28">
        <v>0</v>
      </c>
      <c r="AQ1579" s="28">
        <v>0</v>
      </c>
      <c r="AR1579" s="28">
        <v>0</v>
      </c>
      <c r="AS1579" s="28">
        <v>0.19818625000000001</v>
      </c>
      <c r="AT1579" s="28">
        <v>0.66818624999999998</v>
      </c>
      <c r="AU1579" s="28">
        <v>1.338321E-2</v>
      </c>
      <c r="AV1579" s="28">
        <v>9.0575089999999997E-2</v>
      </c>
      <c r="AW1579" s="28">
        <v>0.1039583</v>
      </c>
      <c r="AX1579" s="28">
        <v>0</v>
      </c>
      <c r="AY1579" s="28">
        <v>0</v>
      </c>
      <c r="AZ1579" s="28">
        <v>0.1039583</v>
      </c>
    </row>
    <row r="1580" spans="2:52" x14ac:dyDescent="0.25">
      <c r="B1580" s="15" t="s">
        <v>1233</v>
      </c>
      <c r="C1580" s="28">
        <v>16.52303903</v>
      </c>
      <c r="D1580" s="28">
        <v>4.0866925799999994</v>
      </c>
      <c r="E1580" s="28">
        <v>1.38477213</v>
      </c>
      <c r="F1580" s="28">
        <v>2.2176909</v>
      </c>
      <c r="G1580" s="28">
        <v>0.48422955000000001</v>
      </c>
      <c r="H1580" s="28">
        <v>12.436346449999998</v>
      </c>
      <c r="I1580" s="28">
        <v>1.37928892</v>
      </c>
      <c r="J1580" s="28">
        <v>0.49014540999999995</v>
      </c>
      <c r="K1580" s="28">
        <v>10.237031</v>
      </c>
      <c r="L1580" s="28">
        <v>0.32988111999999997</v>
      </c>
      <c r="M1580" s="28">
        <v>125.60591690999999</v>
      </c>
      <c r="N1580" s="28">
        <v>123.390507</v>
      </c>
      <c r="O1580" s="28">
        <v>1.6604099099999998</v>
      </c>
      <c r="P1580" s="28">
        <v>0</v>
      </c>
      <c r="Q1580" s="28">
        <v>0.55500000000000005</v>
      </c>
      <c r="R1580" s="28">
        <v>142.12895594</v>
      </c>
      <c r="S1580" s="28">
        <v>84.675946189999991</v>
      </c>
      <c r="T1580" s="28">
        <v>1.3660854599999999</v>
      </c>
      <c r="U1580" s="28">
        <v>1.5014277</v>
      </c>
      <c r="V1580" s="28">
        <v>0</v>
      </c>
      <c r="W1580" s="28">
        <v>0.51375143000000001</v>
      </c>
      <c r="X1580" s="28">
        <v>7.5797076399999996</v>
      </c>
      <c r="Y1580" s="28">
        <v>25.245952679999998</v>
      </c>
      <c r="Z1580" s="28">
        <v>0</v>
      </c>
      <c r="AA1580" s="28">
        <v>120.88287109999999</v>
      </c>
      <c r="AB1580" s="28">
        <v>21.246084839999998</v>
      </c>
      <c r="AC1580" s="28">
        <v>0</v>
      </c>
      <c r="AD1580" s="28">
        <v>0</v>
      </c>
      <c r="AE1580" s="28">
        <v>0</v>
      </c>
      <c r="AF1580" s="28">
        <v>0</v>
      </c>
      <c r="AG1580" s="28">
        <v>3.5406137800000002</v>
      </c>
      <c r="AH1580" s="28">
        <v>2.865119</v>
      </c>
      <c r="AI1580" s="28">
        <v>0.67549478000000007</v>
      </c>
      <c r="AJ1580" s="28">
        <v>5.4114019999999999E-2</v>
      </c>
      <c r="AK1580" s="28">
        <v>3.5947278000000003</v>
      </c>
      <c r="AL1580" s="28">
        <v>2.3837185399999998</v>
      </c>
      <c r="AM1580" s="28">
        <v>2.3837185399999998</v>
      </c>
      <c r="AN1580" s="28">
        <v>0</v>
      </c>
      <c r="AO1580" s="28">
        <v>0</v>
      </c>
      <c r="AP1580" s="28">
        <v>0.52798856999999999</v>
      </c>
      <c r="AQ1580" s="28">
        <v>0.52798856999999999</v>
      </c>
      <c r="AR1580" s="28">
        <v>0</v>
      </c>
      <c r="AS1580" s="28">
        <v>2.9716281600000003</v>
      </c>
      <c r="AT1580" s="28">
        <v>5.8833352699999999</v>
      </c>
      <c r="AU1580" s="28">
        <v>18.957477369999999</v>
      </c>
      <c r="AV1580" s="28">
        <v>35.146087200000004</v>
      </c>
      <c r="AW1580" s="28">
        <v>54.103564570000003</v>
      </c>
      <c r="AX1580" s="28">
        <v>7.3685481499999996</v>
      </c>
      <c r="AY1580" s="28">
        <v>0.95120850000000001</v>
      </c>
      <c r="AZ1580" s="28">
        <v>45.783807920000001</v>
      </c>
    </row>
    <row r="1581" spans="2:52" x14ac:dyDescent="0.25">
      <c r="B1581" s="25" t="s">
        <v>1582</v>
      </c>
      <c r="C1581" s="26">
        <f t="shared" ref="C1581:AZ1581" si="98">SUM(C1542:C1580)</f>
        <v>26.132846860000001</v>
      </c>
      <c r="D1581" s="26">
        <f t="shared" si="98"/>
        <v>11.680446079999999</v>
      </c>
      <c r="E1581" s="26">
        <f t="shared" si="98"/>
        <v>7.7109359799999995</v>
      </c>
      <c r="F1581" s="26">
        <f t="shared" si="98"/>
        <v>3.21558623</v>
      </c>
      <c r="G1581" s="26">
        <f t="shared" si="98"/>
        <v>0.75392386999999994</v>
      </c>
      <c r="H1581" s="26">
        <f t="shared" si="98"/>
        <v>14.452400779999998</v>
      </c>
      <c r="I1581" s="26">
        <f t="shared" si="98"/>
        <v>2.44226923</v>
      </c>
      <c r="J1581" s="26">
        <f t="shared" si="98"/>
        <v>0.92055486999999991</v>
      </c>
      <c r="K1581" s="26">
        <f t="shared" si="98"/>
        <v>10.519335999999999</v>
      </c>
      <c r="L1581" s="26">
        <f t="shared" si="98"/>
        <v>0.57024067999999994</v>
      </c>
      <c r="M1581" s="26">
        <f t="shared" si="98"/>
        <v>3062.1804999300002</v>
      </c>
      <c r="N1581" s="26">
        <f t="shared" si="98"/>
        <v>3028.2652723200003</v>
      </c>
      <c r="O1581" s="26">
        <f t="shared" si="98"/>
        <v>9.8488267199999999</v>
      </c>
      <c r="P1581" s="26">
        <f t="shared" si="98"/>
        <v>11.891715690000002</v>
      </c>
      <c r="Q1581" s="26">
        <f t="shared" si="98"/>
        <v>12.174685200000003</v>
      </c>
      <c r="R1581" s="26">
        <f t="shared" si="98"/>
        <v>3088.3133467900002</v>
      </c>
      <c r="S1581" s="26">
        <f t="shared" si="98"/>
        <v>1680.3824633699996</v>
      </c>
      <c r="T1581" s="26">
        <f t="shared" si="98"/>
        <v>6.4028729699999989</v>
      </c>
      <c r="U1581" s="26">
        <f t="shared" si="98"/>
        <v>56.883617839999999</v>
      </c>
      <c r="V1581" s="26">
        <f t="shared" si="98"/>
        <v>1.77164082</v>
      </c>
      <c r="W1581" s="26">
        <f t="shared" si="98"/>
        <v>0.51375143000000001</v>
      </c>
      <c r="X1581" s="26">
        <f t="shared" si="98"/>
        <v>371.29559533000008</v>
      </c>
      <c r="Y1581" s="26">
        <f t="shared" si="98"/>
        <v>852.80237453000018</v>
      </c>
      <c r="Z1581" s="26">
        <f t="shared" si="98"/>
        <v>11.62321171</v>
      </c>
      <c r="AA1581" s="26">
        <f t="shared" si="98"/>
        <v>2981.6755280000002</v>
      </c>
      <c r="AB1581" s="26">
        <f t="shared" si="98"/>
        <v>106.63781878999997</v>
      </c>
      <c r="AC1581" s="26">
        <f t="shared" si="98"/>
        <v>0</v>
      </c>
      <c r="AD1581" s="26">
        <f t="shared" si="98"/>
        <v>0</v>
      </c>
      <c r="AE1581" s="26">
        <f t="shared" si="98"/>
        <v>0</v>
      </c>
      <c r="AF1581" s="26">
        <f t="shared" si="98"/>
        <v>0</v>
      </c>
      <c r="AG1581" s="26">
        <f t="shared" si="98"/>
        <v>3.5406137800000002</v>
      </c>
      <c r="AH1581" s="26">
        <f t="shared" si="98"/>
        <v>2.865119</v>
      </c>
      <c r="AI1581" s="26">
        <f t="shared" si="98"/>
        <v>0.67549478000000007</v>
      </c>
      <c r="AJ1581" s="26">
        <f t="shared" si="98"/>
        <v>0.48891912999999998</v>
      </c>
      <c r="AK1581" s="26">
        <f t="shared" si="98"/>
        <v>4.0295329100000004</v>
      </c>
      <c r="AL1581" s="26">
        <f t="shared" si="98"/>
        <v>44.723687210000001</v>
      </c>
      <c r="AM1581" s="26">
        <f t="shared" si="98"/>
        <v>44.723687210000001</v>
      </c>
      <c r="AN1581" s="26">
        <f t="shared" si="98"/>
        <v>0</v>
      </c>
      <c r="AO1581" s="26">
        <f t="shared" si="98"/>
        <v>0</v>
      </c>
      <c r="AP1581" s="26">
        <f t="shared" si="98"/>
        <v>31.14708147</v>
      </c>
      <c r="AQ1581" s="26">
        <f t="shared" si="98"/>
        <v>31.14708147</v>
      </c>
      <c r="AR1581" s="26">
        <f t="shared" si="98"/>
        <v>0</v>
      </c>
      <c r="AS1581" s="26">
        <f t="shared" si="98"/>
        <v>14.458229909999998</v>
      </c>
      <c r="AT1581" s="26">
        <f t="shared" si="98"/>
        <v>90.328998589999998</v>
      </c>
      <c r="AU1581" s="26">
        <f t="shared" si="98"/>
        <v>20.33835311</v>
      </c>
      <c r="AV1581" s="26">
        <f t="shared" si="98"/>
        <v>58.017150630000003</v>
      </c>
      <c r="AW1581" s="26">
        <f t="shared" si="98"/>
        <v>78.355503740000003</v>
      </c>
      <c r="AX1581" s="26">
        <f t="shared" si="98"/>
        <v>7.3685481499999996</v>
      </c>
      <c r="AY1581" s="26">
        <f t="shared" si="98"/>
        <v>0.95120850000000001</v>
      </c>
      <c r="AZ1581" s="26">
        <f t="shared" si="98"/>
        <v>70.035747090000001</v>
      </c>
    </row>
    <row r="1582" spans="2:52" x14ac:dyDescent="0.25"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</row>
    <row r="1583" spans="2:52" x14ac:dyDescent="0.25">
      <c r="B1583" s="14" t="s">
        <v>1196</v>
      </c>
    </row>
    <row r="1584" spans="2:52" x14ac:dyDescent="0.25">
      <c r="B1584" s="15" t="s">
        <v>1244</v>
      </c>
      <c r="C1584" s="28">
        <v>0.92602970000000007</v>
      </c>
      <c r="D1584" s="28">
        <v>0.35052011999999999</v>
      </c>
      <c r="E1584" s="28">
        <v>0.13624337</v>
      </c>
      <c r="F1584" s="28">
        <v>0.15222875</v>
      </c>
      <c r="G1584" s="28">
        <v>6.2047999999999999E-2</v>
      </c>
      <c r="H1584" s="28">
        <v>0.57550958000000008</v>
      </c>
      <c r="I1584" s="28">
        <v>0.10190200000000001</v>
      </c>
      <c r="J1584" s="28">
        <v>6.7549999999999999E-2</v>
      </c>
      <c r="K1584" s="28">
        <v>0.32125758000000004</v>
      </c>
      <c r="L1584" s="28">
        <v>8.48E-2</v>
      </c>
      <c r="M1584" s="28">
        <v>73.396080040000001</v>
      </c>
      <c r="N1584" s="28">
        <v>71.0261</v>
      </c>
      <c r="O1584" s="28">
        <v>0</v>
      </c>
      <c r="P1584" s="28">
        <v>0</v>
      </c>
      <c r="Q1584" s="28">
        <v>2.3699800400000002</v>
      </c>
      <c r="R1584" s="28">
        <v>74.322109740000016</v>
      </c>
      <c r="S1584" s="28">
        <v>57.491050130000005</v>
      </c>
      <c r="T1584" s="28">
        <v>2.9000000000000001E-2</v>
      </c>
      <c r="U1584" s="28">
        <v>0</v>
      </c>
      <c r="V1584" s="28">
        <v>0</v>
      </c>
      <c r="W1584" s="28">
        <v>0</v>
      </c>
      <c r="X1584" s="28">
        <v>9.7970000000000002E-2</v>
      </c>
      <c r="Y1584" s="28">
        <v>13.01187212</v>
      </c>
      <c r="Z1584" s="28">
        <v>0</v>
      </c>
      <c r="AA1584" s="28">
        <v>70.629892249999997</v>
      </c>
      <c r="AB1584" s="28">
        <v>3.6922174899999995</v>
      </c>
      <c r="AC1584" s="28">
        <v>0</v>
      </c>
      <c r="AD1584" s="28">
        <v>0</v>
      </c>
      <c r="AE1584" s="28">
        <v>0</v>
      </c>
      <c r="AF1584" s="28">
        <v>0</v>
      </c>
      <c r="AG1584" s="28">
        <v>0</v>
      </c>
      <c r="AH1584" s="28">
        <v>0</v>
      </c>
      <c r="AI1584" s="28">
        <v>0</v>
      </c>
      <c r="AJ1584" s="28">
        <v>0</v>
      </c>
      <c r="AK1584" s="28">
        <v>0</v>
      </c>
      <c r="AL1584" s="28">
        <v>3.5315905000000001</v>
      </c>
      <c r="AM1584" s="28">
        <v>3.5315905000000001</v>
      </c>
      <c r="AN1584" s="28">
        <v>0</v>
      </c>
      <c r="AO1584" s="28">
        <v>0</v>
      </c>
      <c r="AP1584" s="28">
        <v>0</v>
      </c>
      <c r="AQ1584" s="28">
        <v>0</v>
      </c>
      <c r="AR1584" s="28">
        <v>0</v>
      </c>
      <c r="AS1584" s="28">
        <v>0</v>
      </c>
      <c r="AT1584" s="28">
        <v>3.5315905000000001</v>
      </c>
      <c r="AU1584" s="28">
        <v>0.16062699</v>
      </c>
      <c r="AV1584" s="28">
        <v>1.7396783800000002</v>
      </c>
      <c r="AW1584" s="28">
        <v>1.9003053700000001</v>
      </c>
      <c r="AX1584" s="28">
        <v>0</v>
      </c>
      <c r="AY1584" s="28">
        <v>0</v>
      </c>
      <c r="AZ1584" s="28">
        <v>1.9003053700000001</v>
      </c>
    </row>
    <row r="1585" spans="2:52" x14ac:dyDescent="0.25">
      <c r="B1585" s="15" t="s">
        <v>1259</v>
      </c>
      <c r="C1585" s="28">
        <v>0.12302839</v>
      </c>
      <c r="D1585" s="28">
        <v>7.8577969999999997E-2</v>
      </c>
      <c r="E1585" s="28">
        <v>7.3649969999999995E-2</v>
      </c>
      <c r="F1585" s="28">
        <v>0</v>
      </c>
      <c r="G1585" s="28">
        <v>4.9280000000000001E-3</v>
      </c>
      <c r="H1585" s="28">
        <v>4.4450419999999997E-2</v>
      </c>
      <c r="I1585" s="28">
        <v>1.8498000000000001E-2</v>
      </c>
      <c r="J1585" s="28">
        <v>1.15E-3</v>
      </c>
      <c r="K1585" s="28">
        <v>0</v>
      </c>
      <c r="L1585" s="28">
        <v>2.4802419999999999E-2</v>
      </c>
      <c r="M1585" s="28">
        <v>72.37387674</v>
      </c>
      <c r="N1585" s="28">
        <v>71.745624000000007</v>
      </c>
      <c r="O1585" s="28">
        <v>0.62825273999999998</v>
      </c>
      <c r="P1585" s="28">
        <v>0</v>
      </c>
      <c r="Q1585" s="28">
        <v>0</v>
      </c>
      <c r="R1585" s="28">
        <v>72.496905130000002</v>
      </c>
      <c r="S1585" s="28">
        <v>45.732604969999997</v>
      </c>
      <c r="T1585" s="28">
        <v>0</v>
      </c>
      <c r="U1585" s="28">
        <v>1.2732479999999999</v>
      </c>
      <c r="V1585" s="28">
        <v>0</v>
      </c>
      <c r="W1585" s="28">
        <v>0</v>
      </c>
      <c r="X1585" s="28">
        <v>1.995455</v>
      </c>
      <c r="Y1585" s="28">
        <v>20.217094629999998</v>
      </c>
      <c r="Z1585" s="28">
        <v>0</v>
      </c>
      <c r="AA1585" s="28">
        <v>69.21840259999999</v>
      </c>
      <c r="AB1585" s="28">
        <v>3.2785025299999999</v>
      </c>
      <c r="AC1585" s="28">
        <v>0</v>
      </c>
      <c r="AD1585" s="28">
        <v>0</v>
      </c>
      <c r="AE1585" s="28">
        <v>0</v>
      </c>
      <c r="AF1585" s="28">
        <v>0</v>
      </c>
      <c r="AG1585" s="28">
        <v>0</v>
      </c>
      <c r="AH1585" s="28">
        <v>0</v>
      </c>
      <c r="AI1585" s="28">
        <v>0</v>
      </c>
      <c r="AJ1585" s="28">
        <v>0</v>
      </c>
      <c r="AK1585" s="28">
        <v>0</v>
      </c>
      <c r="AL1585" s="28">
        <v>0.97499999999999998</v>
      </c>
      <c r="AM1585" s="28">
        <v>0.97499999999999998</v>
      </c>
      <c r="AN1585" s="28">
        <v>0</v>
      </c>
      <c r="AO1585" s="28">
        <v>0</v>
      </c>
      <c r="AP1585" s="28">
        <v>0</v>
      </c>
      <c r="AQ1585" s="28">
        <v>0</v>
      </c>
      <c r="AR1585" s="28">
        <v>0</v>
      </c>
      <c r="AS1585" s="28">
        <v>0</v>
      </c>
      <c r="AT1585" s="28">
        <v>0.97499999999999998</v>
      </c>
      <c r="AU1585" s="28">
        <v>2.3035025299999998</v>
      </c>
      <c r="AV1585" s="28">
        <v>2.2110052199999997</v>
      </c>
      <c r="AW1585" s="28">
        <v>4.5145077499999999</v>
      </c>
      <c r="AX1585" s="28">
        <v>0</v>
      </c>
      <c r="AY1585" s="28">
        <v>0</v>
      </c>
      <c r="AZ1585" s="28">
        <v>4.5145077499999999</v>
      </c>
    </row>
    <row r="1586" spans="2:52" x14ac:dyDescent="0.25">
      <c r="B1586" s="15" t="s">
        <v>1245</v>
      </c>
      <c r="C1586" s="28">
        <v>0.10529556</v>
      </c>
      <c r="D1586" s="28">
        <v>4.3135559999999996E-2</v>
      </c>
      <c r="E1586" s="28">
        <v>4.3135559999999996E-2</v>
      </c>
      <c r="F1586" s="28">
        <v>0</v>
      </c>
      <c r="G1586" s="28">
        <v>0</v>
      </c>
      <c r="H1586" s="28">
        <v>6.216E-2</v>
      </c>
      <c r="I1586" s="28">
        <v>0</v>
      </c>
      <c r="J1586" s="28">
        <v>0</v>
      </c>
      <c r="K1586" s="28">
        <v>0</v>
      </c>
      <c r="L1586" s="28">
        <v>6.216E-2</v>
      </c>
      <c r="M1586" s="28">
        <v>109.37432623999999</v>
      </c>
      <c r="N1586" s="28">
        <v>108.805316</v>
      </c>
      <c r="O1586" s="28">
        <v>0.56901024</v>
      </c>
      <c r="P1586" s="28">
        <v>0</v>
      </c>
      <c r="Q1586" s="28">
        <v>0</v>
      </c>
      <c r="R1586" s="28">
        <v>109.4796218</v>
      </c>
      <c r="S1586" s="28">
        <v>61.672335340000004</v>
      </c>
      <c r="T1586" s="28">
        <v>0</v>
      </c>
      <c r="U1586" s="28">
        <v>1.007959</v>
      </c>
      <c r="V1586" s="28">
        <v>0</v>
      </c>
      <c r="W1586" s="28">
        <v>0</v>
      </c>
      <c r="X1586" s="28">
        <v>20.28623193</v>
      </c>
      <c r="Y1586" s="28">
        <v>17.685434079999997</v>
      </c>
      <c r="Z1586" s="28">
        <v>0</v>
      </c>
      <c r="AA1586" s="28">
        <v>100.65196035000001</v>
      </c>
      <c r="AB1586" s="28">
        <v>8.827661449999999</v>
      </c>
      <c r="AC1586" s="28">
        <v>0</v>
      </c>
      <c r="AD1586" s="28">
        <v>0</v>
      </c>
      <c r="AE1586" s="28">
        <v>0</v>
      </c>
      <c r="AF1586" s="28">
        <v>0</v>
      </c>
      <c r="AG1586" s="28">
        <v>0</v>
      </c>
      <c r="AH1586" s="28">
        <v>0</v>
      </c>
      <c r="AI1586" s="28">
        <v>0</v>
      </c>
      <c r="AJ1586" s="28">
        <v>0</v>
      </c>
      <c r="AK1586" s="28">
        <v>0</v>
      </c>
      <c r="AL1586" s="28">
        <v>1.68</v>
      </c>
      <c r="AM1586" s="28">
        <v>1.68</v>
      </c>
      <c r="AN1586" s="28">
        <v>0</v>
      </c>
      <c r="AO1586" s="28">
        <v>0</v>
      </c>
      <c r="AP1586" s="28">
        <v>7.1134989800000001</v>
      </c>
      <c r="AQ1586" s="28">
        <v>7.1134989800000001</v>
      </c>
      <c r="AR1586" s="28">
        <v>0</v>
      </c>
      <c r="AS1586" s="28">
        <v>0</v>
      </c>
      <c r="AT1586" s="28">
        <v>8.7934989800000007</v>
      </c>
      <c r="AU1586" s="28">
        <v>3.416247E-2</v>
      </c>
      <c r="AV1586" s="28">
        <v>3.3305080000000001E-2</v>
      </c>
      <c r="AW1586" s="28">
        <v>6.7467550000000001E-2</v>
      </c>
      <c r="AX1586" s="28">
        <v>0</v>
      </c>
      <c r="AY1586" s="28">
        <v>0</v>
      </c>
      <c r="AZ1586" s="28">
        <v>6.7467550000000001E-2</v>
      </c>
    </row>
    <row r="1587" spans="2:52" x14ac:dyDescent="0.25">
      <c r="B1587" s="15" t="s">
        <v>1246</v>
      </c>
      <c r="C1587" s="28">
        <v>17.742305890000001</v>
      </c>
      <c r="D1587" s="28">
        <v>6.3144280999999998</v>
      </c>
      <c r="E1587" s="28">
        <v>2.3497179100000003</v>
      </c>
      <c r="F1587" s="28">
        <v>2.69686117</v>
      </c>
      <c r="G1587" s="28">
        <v>1.2678490200000001</v>
      </c>
      <c r="H1587" s="28">
        <v>11.42787779</v>
      </c>
      <c r="I1587" s="28">
        <v>9.3674174600000004</v>
      </c>
      <c r="J1587" s="28">
        <v>1.1555603300000001</v>
      </c>
      <c r="K1587" s="28">
        <v>0.90490000000000004</v>
      </c>
      <c r="L1587" s="28">
        <v>0</v>
      </c>
      <c r="M1587" s="28">
        <v>104.57792000000001</v>
      </c>
      <c r="N1587" s="28">
        <v>104.57792000000001</v>
      </c>
      <c r="O1587" s="28">
        <v>0</v>
      </c>
      <c r="P1587" s="28">
        <v>0</v>
      </c>
      <c r="Q1587" s="28">
        <v>0</v>
      </c>
      <c r="R1587" s="28">
        <v>122.32022589</v>
      </c>
      <c r="S1587" s="28">
        <v>48.635712499999997</v>
      </c>
      <c r="T1587" s="28">
        <v>2.0517704499999998</v>
      </c>
      <c r="U1587" s="28">
        <v>2.2029000000000001</v>
      </c>
      <c r="V1587" s="28">
        <v>4.7020747500000004</v>
      </c>
      <c r="W1587" s="28">
        <v>11.500488750000001</v>
      </c>
      <c r="X1587" s="28">
        <v>1.2644295000000001</v>
      </c>
      <c r="Y1587" s="28">
        <v>36.666658329999997</v>
      </c>
      <c r="Z1587" s="28">
        <v>1.4523878799999999</v>
      </c>
      <c r="AA1587" s="28">
        <v>108.47642216</v>
      </c>
      <c r="AB1587" s="28">
        <v>13.843803730000001</v>
      </c>
      <c r="AC1587" s="28">
        <v>0</v>
      </c>
      <c r="AD1587" s="28">
        <v>0</v>
      </c>
      <c r="AE1587" s="28">
        <v>0</v>
      </c>
      <c r="AF1587" s="28">
        <v>0</v>
      </c>
      <c r="AG1587" s="28">
        <v>0</v>
      </c>
      <c r="AH1587" s="28">
        <v>0</v>
      </c>
      <c r="AI1587" s="28">
        <v>0</v>
      </c>
      <c r="AJ1587" s="28">
        <v>0</v>
      </c>
      <c r="AK1587" s="28">
        <v>0</v>
      </c>
      <c r="AL1587" s="28">
        <v>2.2929569999999999</v>
      </c>
      <c r="AM1587" s="28">
        <v>2.2929569999999999</v>
      </c>
      <c r="AN1587" s="28">
        <v>0</v>
      </c>
      <c r="AO1587" s="28">
        <v>0</v>
      </c>
      <c r="AP1587" s="28">
        <v>2.6932853999999997</v>
      </c>
      <c r="AQ1587" s="28">
        <v>2.6932853999999997</v>
      </c>
      <c r="AR1587" s="28">
        <v>0</v>
      </c>
      <c r="AS1587" s="28">
        <v>0</v>
      </c>
      <c r="AT1587" s="28">
        <v>4.9862424000000001</v>
      </c>
      <c r="AU1587" s="28">
        <v>8.8575613299999993</v>
      </c>
      <c r="AV1587" s="28">
        <v>8.3414589899999996</v>
      </c>
      <c r="AW1587" s="28">
        <v>17.199020319999999</v>
      </c>
      <c r="AX1587" s="28">
        <v>0</v>
      </c>
      <c r="AY1587" s="28">
        <v>0</v>
      </c>
      <c r="AZ1587" s="28">
        <v>17.199020319999999</v>
      </c>
    </row>
    <row r="1588" spans="2:52" x14ac:dyDescent="0.25">
      <c r="B1588" s="15" t="s">
        <v>1269</v>
      </c>
      <c r="C1588" s="28">
        <v>1.36264067</v>
      </c>
      <c r="D1588" s="28">
        <v>0.15884166</v>
      </c>
      <c r="E1588" s="28">
        <v>0.12040266000000001</v>
      </c>
      <c r="F1588" s="28">
        <v>0</v>
      </c>
      <c r="G1588" s="28">
        <v>3.8439000000000001E-2</v>
      </c>
      <c r="H1588" s="28">
        <v>1.20379901</v>
      </c>
      <c r="I1588" s="28">
        <v>0.97200901000000006</v>
      </c>
      <c r="J1588" s="28">
        <v>0.20084199999999999</v>
      </c>
      <c r="K1588" s="28">
        <v>0</v>
      </c>
      <c r="L1588" s="28">
        <v>3.0948E-2</v>
      </c>
      <c r="M1588" s="28">
        <v>68.98975222</v>
      </c>
      <c r="N1588" s="28">
        <v>66.202916000000002</v>
      </c>
      <c r="O1588" s="28">
        <v>2.7186407099999998</v>
      </c>
      <c r="P1588" s="28">
        <v>6.8195510000000001E-2</v>
      </c>
      <c r="Q1588" s="28">
        <v>0</v>
      </c>
      <c r="R1588" s="28">
        <v>70.352392890000004</v>
      </c>
      <c r="S1588" s="28">
        <v>44.618871649999996</v>
      </c>
      <c r="T1588" s="28">
        <v>0.48271426000000001</v>
      </c>
      <c r="U1588" s="28">
        <v>0</v>
      </c>
      <c r="V1588" s="28">
        <v>0</v>
      </c>
      <c r="W1588" s="28">
        <v>0</v>
      </c>
      <c r="X1588" s="28">
        <v>1.276</v>
      </c>
      <c r="Y1588" s="28">
        <v>20.460313550000002</v>
      </c>
      <c r="Z1588" s="28">
        <v>0</v>
      </c>
      <c r="AA1588" s="28">
        <v>66.837899459999988</v>
      </c>
      <c r="AB1588" s="28">
        <v>3.5144934300000004</v>
      </c>
      <c r="AC1588" s="28">
        <v>0</v>
      </c>
      <c r="AD1588" s="28">
        <v>0</v>
      </c>
      <c r="AE1588" s="28">
        <v>0</v>
      </c>
      <c r="AF1588" s="28">
        <v>0</v>
      </c>
      <c r="AG1588" s="28">
        <v>0</v>
      </c>
      <c r="AH1588" s="28">
        <v>0</v>
      </c>
      <c r="AI1588" s="28">
        <v>0</v>
      </c>
      <c r="AJ1588" s="28">
        <v>2.9685E-2</v>
      </c>
      <c r="AK1588" s="28">
        <v>2.9685E-2</v>
      </c>
      <c r="AL1588" s="28">
        <v>0.59862072999999993</v>
      </c>
      <c r="AM1588" s="28">
        <v>0.59862072999999993</v>
      </c>
      <c r="AN1588" s="28">
        <v>0</v>
      </c>
      <c r="AO1588" s="28">
        <v>0</v>
      </c>
      <c r="AP1588" s="28">
        <v>0</v>
      </c>
      <c r="AQ1588" s="28">
        <v>0</v>
      </c>
      <c r="AR1588" s="28">
        <v>0</v>
      </c>
      <c r="AS1588" s="28">
        <v>0</v>
      </c>
      <c r="AT1588" s="28">
        <v>0.59862072999999993</v>
      </c>
      <c r="AU1588" s="28">
        <v>2.9455577000000002</v>
      </c>
      <c r="AV1588" s="28">
        <v>4.1163235699999996</v>
      </c>
      <c r="AW1588" s="28">
        <v>7.0618812699999998</v>
      </c>
      <c r="AX1588" s="28">
        <v>0</v>
      </c>
      <c r="AY1588" s="28">
        <v>0</v>
      </c>
      <c r="AZ1588" s="28">
        <v>7.0618812699999998</v>
      </c>
    </row>
    <row r="1589" spans="2:52" x14ac:dyDescent="0.25">
      <c r="B1589" s="15" t="s">
        <v>1272</v>
      </c>
      <c r="C1589" s="28">
        <v>3.300488E-2</v>
      </c>
      <c r="D1589" s="28">
        <v>7.5298800000000001E-3</v>
      </c>
      <c r="E1589" s="28">
        <v>1.12838E-3</v>
      </c>
      <c r="F1589" s="28">
        <v>0</v>
      </c>
      <c r="G1589" s="28">
        <v>6.4015000000000001E-3</v>
      </c>
      <c r="H1589" s="28">
        <v>2.5475000000000001E-2</v>
      </c>
      <c r="I1589" s="28">
        <v>1.2750000000000001E-3</v>
      </c>
      <c r="J1589" s="28">
        <v>2.4199999999999999E-2</v>
      </c>
      <c r="K1589" s="28">
        <v>0</v>
      </c>
      <c r="L1589" s="28">
        <v>0</v>
      </c>
      <c r="M1589" s="28">
        <v>0.75945867999999994</v>
      </c>
      <c r="N1589" s="28">
        <v>0</v>
      </c>
      <c r="O1589" s="28">
        <v>0.12645867999999999</v>
      </c>
      <c r="P1589" s="28">
        <v>0</v>
      </c>
      <c r="Q1589" s="28">
        <v>0.63300000000000001</v>
      </c>
      <c r="R1589" s="28">
        <v>0.79246355999999996</v>
      </c>
      <c r="S1589" s="28">
        <v>0.37415595000000001</v>
      </c>
      <c r="T1589" s="28">
        <v>0</v>
      </c>
      <c r="U1589" s="28">
        <v>0</v>
      </c>
      <c r="V1589" s="28">
        <v>0</v>
      </c>
      <c r="W1589" s="28">
        <v>0</v>
      </c>
      <c r="X1589" s="28">
        <v>0</v>
      </c>
      <c r="Y1589" s="28">
        <v>0.48967364000000002</v>
      </c>
      <c r="Z1589" s="28">
        <v>0</v>
      </c>
      <c r="AA1589" s="28">
        <v>0.86382959000000004</v>
      </c>
      <c r="AB1589" s="28">
        <v>-7.1366029999999997E-2</v>
      </c>
      <c r="AC1589" s="28">
        <v>0</v>
      </c>
      <c r="AD1589" s="28">
        <v>0</v>
      </c>
      <c r="AE1589" s="28">
        <v>0</v>
      </c>
      <c r="AF1589" s="28">
        <v>0</v>
      </c>
      <c r="AG1589" s="28">
        <v>0</v>
      </c>
      <c r="AH1589" s="28">
        <v>0</v>
      </c>
      <c r="AI1589" s="28">
        <v>0</v>
      </c>
      <c r="AJ1589" s="28">
        <v>0</v>
      </c>
      <c r="AK1589" s="28">
        <v>0</v>
      </c>
      <c r="AL1589" s="28">
        <v>1.3326360000000001E-2</v>
      </c>
      <c r="AM1589" s="28">
        <v>1.3326360000000001E-2</v>
      </c>
      <c r="AN1589" s="28">
        <v>0</v>
      </c>
      <c r="AO1589" s="28">
        <v>0</v>
      </c>
      <c r="AP1589" s="28">
        <v>0</v>
      </c>
      <c r="AQ1589" s="28">
        <v>0</v>
      </c>
      <c r="AR1589" s="28">
        <v>0</v>
      </c>
      <c r="AS1589" s="28">
        <v>0</v>
      </c>
      <c r="AT1589" s="28">
        <v>1.3326360000000001E-2</v>
      </c>
      <c r="AU1589" s="28">
        <v>-8.4692390000000006E-2</v>
      </c>
      <c r="AV1589" s="28">
        <v>9.6236440000000006E-2</v>
      </c>
      <c r="AW1589" s="28">
        <v>1.1544049999999998E-2</v>
      </c>
      <c r="AX1589" s="28">
        <v>0</v>
      </c>
      <c r="AY1589" s="28">
        <v>0</v>
      </c>
      <c r="AZ1589" s="28">
        <v>1.1544049999999998E-2</v>
      </c>
    </row>
    <row r="1590" spans="2:52" x14ac:dyDescent="0.25">
      <c r="B1590" s="15" t="s">
        <v>1271</v>
      </c>
      <c r="C1590" s="28">
        <v>3.2599999999999997E-2</v>
      </c>
      <c r="D1590" s="28">
        <v>3.2599999999999997E-2</v>
      </c>
      <c r="E1590" s="28">
        <v>3.2599999999999997E-2</v>
      </c>
      <c r="F1590" s="28">
        <v>0</v>
      </c>
      <c r="G1590" s="28">
        <v>0</v>
      </c>
      <c r="H1590" s="28">
        <v>0</v>
      </c>
      <c r="I1590" s="28">
        <v>0</v>
      </c>
      <c r="J1590" s="28">
        <v>0</v>
      </c>
      <c r="K1590" s="28">
        <v>0</v>
      </c>
      <c r="L1590" s="28">
        <v>0</v>
      </c>
      <c r="M1590" s="28">
        <v>1.57589596</v>
      </c>
      <c r="N1590" s="28">
        <v>0</v>
      </c>
      <c r="O1590" s="28">
        <v>1.07589596</v>
      </c>
      <c r="P1590" s="28">
        <v>0</v>
      </c>
      <c r="Q1590" s="28">
        <v>0.5</v>
      </c>
      <c r="R1590" s="28">
        <v>1.6084959599999999</v>
      </c>
      <c r="S1590" s="28">
        <v>1.54189596</v>
      </c>
      <c r="T1590" s="28">
        <v>0</v>
      </c>
      <c r="U1590" s="28">
        <v>0</v>
      </c>
      <c r="V1590" s="28">
        <v>0</v>
      </c>
      <c r="W1590" s="28">
        <v>0</v>
      </c>
      <c r="X1590" s="28">
        <v>0</v>
      </c>
      <c r="Y1590" s="28">
        <v>0.05</v>
      </c>
      <c r="Z1590" s="28">
        <v>0</v>
      </c>
      <c r="AA1590" s="28">
        <v>1.59189596</v>
      </c>
      <c r="AB1590" s="28">
        <v>1.66E-2</v>
      </c>
      <c r="AC1590" s="28">
        <v>0</v>
      </c>
      <c r="AD1590" s="28">
        <v>0</v>
      </c>
      <c r="AE1590" s="28">
        <v>0</v>
      </c>
      <c r="AF1590" s="28">
        <v>0</v>
      </c>
      <c r="AG1590" s="28">
        <v>0</v>
      </c>
      <c r="AH1590" s="28">
        <v>0</v>
      </c>
      <c r="AI1590" s="28">
        <v>0</v>
      </c>
      <c r="AJ1590" s="28">
        <v>0</v>
      </c>
      <c r="AK1590" s="28">
        <v>0</v>
      </c>
      <c r="AL1590" s="28">
        <v>0</v>
      </c>
      <c r="AM1590" s="28">
        <v>0</v>
      </c>
      <c r="AN1590" s="28">
        <v>0</v>
      </c>
      <c r="AO1590" s="28">
        <v>0</v>
      </c>
      <c r="AP1590" s="28">
        <v>0</v>
      </c>
      <c r="AQ1590" s="28">
        <v>0</v>
      </c>
      <c r="AR1590" s="28">
        <v>0</v>
      </c>
      <c r="AS1590" s="28">
        <v>0</v>
      </c>
      <c r="AT1590" s="28">
        <v>0</v>
      </c>
      <c r="AU1590" s="28">
        <v>1.66E-2</v>
      </c>
      <c r="AV1590" s="28">
        <v>0</v>
      </c>
      <c r="AW1590" s="28">
        <v>1.66E-2</v>
      </c>
      <c r="AX1590" s="28">
        <v>0</v>
      </c>
      <c r="AY1590" s="28">
        <v>0</v>
      </c>
      <c r="AZ1590" s="28">
        <v>1.66E-2</v>
      </c>
    </row>
    <row r="1591" spans="2:52" x14ac:dyDescent="0.25">
      <c r="B1591" s="15" t="s">
        <v>1276</v>
      </c>
      <c r="C1591" s="28">
        <v>1.4329700000000001E-2</v>
      </c>
      <c r="D1591" s="28">
        <v>1.07247E-2</v>
      </c>
      <c r="E1591" s="28">
        <v>8.6747000000000005E-3</v>
      </c>
      <c r="F1591" s="28">
        <v>0</v>
      </c>
      <c r="G1591" s="28">
        <v>2.0500000000000002E-3</v>
      </c>
      <c r="H1591" s="28">
        <v>3.6050000000000001E-3</v>
      </c>
      <c r="I1591" s="28">
        <v>0</v>
      </c>
      <c r="J1591" s="28">
        <v>3.6050000000000001E-3</v>
      </c>
      <c r="K1591" s="28">
        <v>0</v>
      </c>
      <c r="L1591" s="28">
        <v>0</v>
      </c>
      <c r="M1591" s="28">
        <v>1.613</v>
      </c>
      <c r="N1591" s="28">
        <v>0</v>
      </c>
      <c r="O1591" s="28">
        <v>1.4410000000000001</v>
      </c>
      <c r="P1591" s="28">
        <v>0</v>
      </c>
      <c r="Q1591" s="28">
        <v>0.17199999999999999</v>
      </c>
      <c r="R1591" s="28">
        <v>1.6273297</v>
      </c>
      <c r="S1591" s="28">
        <v>0.17199999999999999</v>
      </c>
      <c r="T1591" s="28">
        <v>0</v>
      </c>
      <c r="U1591" s="28">
        <v>0</v>
      </c>
      <c r="V1591" s="28">
        <v>0</v>
      </c>
      <c r="W1591" s="28">
        <v>0</v>
      </c>
      <c r="X1591" s="28">
        <v>0</v>
      </c>
      <c r="Y1591" s="28">
        <v>0</v>
      </c>
      <c r="Z1591" s="28">
        <v>0</v>
      </c>
      <c r="AA1591" s="28">
        <v>0.17199999999999999</v>
      </c>
      <c r="AB1591" s="28">
        <v>1.4553297000000003</v>
      </c>
      <c r="AC1591" s="28">
        <v>0</v>
      </c>
      <c r="AD1591" s="28">
        <v>0</v>
      </c>
      <c r="AE1591" s="28">
        <v>0</v>
      </c>
      <c r="AF1591" s="28">
        <v>0</v>
      </c>
      <c r="AG1591" s="28">
        <v>0</v>
      </c>
      <c r="AH1591" s="28">
        <v>0</v>
      </c>
      <c r="AI1591" s="28">
        <v>0</v>
      </c>
      <c r="AJ1591" s="28">
        <v>0</v>
      </c>
      <c r="AK1591" s="28">
        <v>0</v>
      </c>
      <c r="AL1591" s="28">
        <v>0</v>
      </c>
      <c r="AM1591" s="28">
        <v>0</v>
      </c>
      <c r="AN1591" s="28">
        <v>0</v>
      </c>
      <c r="AO1591" s="28">
        <v>0</v>
      </c>
      <c r="AP1591" s="28">
        <v>0</v>
      </c>
      <c r="AQ1591" s="28">
        <v>0</v>
      </c>
      <c r="AR1591" s="28">
        <v>0</v>
      </c>
      <c r="AS1591" s="28">
        <v>0</v>
      </c>
      <c r="AT1591" s="28">
        <v>0</v>
      </c>
      <c r="AU1591" s="28">
        <v>1.4553297000000003</v>
      </c>
      <c r="AV1591" s="28">
        <v>0</v>
      </c>
      <c r="AW1591" s="28">
        <v>1.4553297000000003</v>
      </c>
      <c r="AX1591" s="28">
        <v>0</v>
      </c>
      <c r="AY1591" s="28">
        <v>0</v>
      </c>
      <c r="AZ1591" s="28">
        <v>1.4553297000000003</v>
      </c>
    </row>
    <row r="1592" spans="2:52" x14ac:dyDescent="0.25">
      <c r="B1592" s="15" t="s">
        <v>1249</v>
      </c>
      <c r="C1592" s="28">
        <v>2.65802139</v>
      </c>
      <c r="D1592" s="28">
        <v>0.99601249999999997</v>
      </c>
      <c r="E1592" s="28">
        <v>0.77257900000000002</v>
      </c>
      <c r="F1592" s="28">
        <v>3.9750000000000001E-2</v>
      </c>
      <c r="G1592" s="28">
        <v>0.1836835</v>
      </c>
      <c r="H1592" s="28">
        <v>1.6620088900000001</v>
      </c>
      <c r="I1592" s="28">
        <v>1.5202065500000002</v>
      </c>
      <c r="J1592" s="28">
        <v>0.12880233999999999</v>
      </c>
      <c r="K1592" s="28">
        <v>1.2999999999999999E-2</v>
      </c>
      <c r="L1592" s="28">
        <v>0</v>
      </c>
      <c r="M1592" s="28">
        <v>192.00361394000001</v>
      </c>
      <c r="N1592" s="28">
        <v>162.61501999999999</v>
      </c>
      <c r="O1592" s="28">
        <v>29.38859394</v>
      </c>
      <c r="P1592" s="28">
        <v>0</v>
      </c>
      <c r="Q1592" s="28">
        <v>0</v>
      </c>
      <c r="R1592" s="28">
        <v>194.66163533</v>
      </c>
      <c r="S1592" s="28">
        <v>147.95108916000001</v>
      </c>
      <c r="T1592" s="28">
        <v>9.7970305799999995</v>
      </c>
      <c r="U1592" s="28">
        <v>4.8185797900000003</v>
      </c>
      <c r="V1592" s="28">
        <v>0</v>
      </c>
      <c r="W1592" s="28">
        <v>0</v>
      </c>
      <c r="X1592" s="28">
        <v>3.38385442</v>
      </c>
      <c r="Y1592" s="28">
        <v>27.912511079999998</v>
      </c>
      <c r="Z1592" s="28">
        <v>0</v>
      </c>
      <c r="AA1592" s="28">
        <v>193.86306502999997</v>
      </c>
      <c r="AB1592" s="28">
        <v>0.79857030000000007</v>
      </c>
      <c r="AC1592" s="28">
        <v>0</v>
      </c>
      <c r="AD1592" s="28">
        <v>0</v>
      </c>
      <c r="AE1592" s="28">
        <v>0</v>
      </c>
      <c r="AF1592" s="28">
        <v>0</v>
      </c>
      <c r="AG1592" s="28">
        <v>0</v>
      </c>
      <c r="AH1592" s="28">
        <v>0</v>
      </c>
      <c r="AI1592" s="28">
        <v>0</v>
      </c>
      <c r="AJ1592" s="28">
        <v>0</v>
      </c>
      <c r="AK1592" s="28">
        <v>0</v>
      </c>
      <c r="AL1592" s="28">
        <v>2.4261439999999999</v>
      </c>
      <c r="AM1592" s="28">
        <v>2.4261439999999999</v>
      </c>
      <c r="AN1592" s="28">
        <v>0</v>
      </c>
      <c r="AO1592" s="28">
        <v>0</v>
      </c>
      <c r="AP1592" s="28">
        <v>0</v>
      </c>
      <c r="AQ1592" s="28">
        <v>0</v>
      </c>
      <c r="AR1592" s="28">
        <v>0</v>
      </c>
      <c r="AS1592" s="28">
        <v>0</v>
      </c>
      <c r="AT1592" s="28">
        <v>2.4261439999999999</v>
      </c>
      <c r="AU1592" s="28">
        <v>-1.6275736999999999</v>
      </c>
      <c r="AV1592" s="28">
        <v>2.1773628999999999</v>
      </c>
      <c r="AW1592" s="28">
        <v>0.54978919999999998</v>
      </c>
      <c r="AX1592" s="28">
        <v>0</v>
      </c>
      <c r="AY1592" s="28">
        <v>0</v>
      </c>
      <c r="AZ1592" s="28">
        <v>0.54978919999999998</v>
      </c>
    </row>
    <row r="1593" spans="2:52" x14ac:dyDescent="0.25">
      <c r="B1593" s="15" t="s">
        <v>1247</v>
      </c>
      <c r="C1593" s="28">
        <v>4.8561620899999998</v>
      </c>
      <c r="D1593" s="28">
        <v>1.46489329</v>
      </c>
      <c r="E1593" s="28">
        <v>0.52089202000000001</v>
      </c>
      <c r="F1593" s="28">
        <v>0.79523593999999997</v>
      </c>
      <c r="G1593" s="28">
        <v>0.14876532999999997</v>
      </c>
      <c r="H1593" s="28">
        <v>3.3912687999999998</v>
      </c>
      <c r="I1593" s="28">
        <v>0.63682680000000003</v>
      </c>
      <c r="J1593" s="28">
        <v>2.7544420000000001</v>
      </c>
      <c r="K1593" s="28">
        <v>0</v>
      </c>
      <c r="L1593" s="28">
        <v>0</v>
      </c>
      <c r="M1593" s="28">
        <v>62.623102299999999</v>
      </c>
      <c r="N1593" s="28">
        <v>60.505423</v>
      </c>
      <c r="O1593" s="28">
        <v>2.1176792999999998</v>
      </c>
      <c r="P1593" s="28">
        <v>0</v>
      </c>
      <c r="Q1593" s="28">
        <v>0</v>
      </c>
      <c r="R1593" s="28">
        <v>67.479264389999997</v>
      </c>
      <c r="S1593" s="28">
        <v>49.744275340000002</v>
      </c>
      <c r="T1593" s="28">
        <v>0.26915665999999999</v>
      </c>
      <c r="U1593" s="28">
        <v>0</v>
      </c>
      <c r="V1593" s="28">
        <v>0</v>
      </c>
      <c r="W1593" s="28">
        <v>0</v>
      </c>
      <c r="X1593" s="28">
        <v>0</v>
      </c>
      <c r="Y1593" s="28">
        <v>4.0001490000000004</v>
      </c>
      <c r="Z1593" s="28">
        <v>0</v>
      </c>
      <c r="AA1593" s="28">
        <v>54.013581000000002</v>
      </c>
      <c r="AB1593" s="28">
        <v>13.465683390000001</v>
      </c>
      <c r="AC1593" s="28">
        <v>0</v>
      </c>
      <c r="AD1593" s="28">
        <v>0</v>
      </c>
      <c r="AE1593" s="28">
        <v>0</v>
      </c>
      <c r="AF1593" s="28">
        <v>0</v>
      </c>
      <c r="AG1593" s="28">
        <v>0</v>
      </c>
      <c r="AH1593" s="28">
        <v>0</v>
      </c>
      <c r="AI1593" s="28">
        <v>0</v>
      </c>
      <c r="AJ1593" s="28">
        <v>0</v>
      </c>
      <c r="AK1593" s="28">
        <v>0</v>
      </c>
      <c r="AL1593" s="28">
        <v>14.047204039999999</v>
      </c>
      <c r="AM1593" s="28">
        <v>14.047204039999999</v>
      </c>
      <c r="AN1593" s="28">
        <v>0</v>
      </c>
      <c r="AO1593" s="28">
        <v>0</v>
      </c>
      <c r="AP1593" s="28">
        <v>0</v>
      </c>
      <c r="AQ1593" s="28">
        <v>0</v>
      </c>
      <c r="AR1593" s="28">
        <v>0</v>
      </c>
      <c r="AS1593" s="28">
        <v>0</v>
      </c>
      <c r="AT1593" s="28">
        <v>14.047204039999999</v>
      </c>
      <c r="AU1593" s="28">
        <v>-0.58152064999999986</v>
      </c>
      <c r="AV1593" s="28">
        <v>1.7798109100000001</v>
      </c>
      <c r="AW1593" s="28">
        <v>1.1982902600000001</v>
      </c>
      <c r="AX1593" s="28">
        <v>0</v>
      </c>
      <c r="AY1593" s="28">
        <v>0</v>
      </c>
      <c r="AZ1593" s="28">
        <v>1.1982902600000001</v>
      </c>
    </row>
    <row r="1594" spans="2:52" x14ac:dyDescent="0.25">
      <c r="B1594" s="15" t="s">
        <v>1248</v>
      </c>
      <c r="C1594" s="28">
        <v>1.7922680899999999</v>
      </c>
      <c r="D1594" s="28">
        <v>0.48848108999999995</v>
      </c>
      <c r="E1594" s="28">
        <v>0.11674534</v>
      </c>
      <c r="F1594" s="28">
        <v>0.19949900000000001</v>
      </c>
      <c r="G1594" s="28">
        <v>0.17223674999999999</v>
      </c>
      <c r="H1594" s="28">
        <v>1.303787</v>
      </c>
      <c r="I1594" s="28">
        <v>0.21163199999999999</v>
      </c>
      <c r="J1594" s="28">
        <v>2.7699999999999999E-2</v>
      </c>
      <c r="K1594" s="28">
        <v>1.0644549999999999</v>
      </c>
      <c r="L1594" s="28">
        <v>0</v>
      </c>
      <c r="M1594" s="28">
        <v>90.21311390999999</v>
      </c>
      <c r="N1594" s="28">
        <v>88.832971999999998</v>
      </c>
      <c r="O1594" s="28">
        <v>0.38014190999999997</v>
      </c>
      <c r="P1594" s="28">
        <v>0</v>
      </c>
      <c r="Q1594" s="28">
        <v>1</v>
      </c>
      <c r="R1594" s="28">
        <v>92.005381999999997</v>
      </c>
      <c r="S1594" s="28">
        <v>51.839668329999995</v>
      </c>
      <c r="T1594" s="28">
        <v>4.8500000000000001E-2</v>
      </c>
      <c r="U1594" s="28">
        <v>0</v>
      </c>
      <c r="V1594" s="28">
        <v>0</v>
      </c>
      <c r="W1594" s="28">
        <v>0</v>
      </c>
      <c r="X1594" s="28">
        <v>4.4398912800000003</v>
      </c>
      <c r="Y1594" s="28">
        <v>29.157384149999999</v>
      </c>
      <c r="Z1594" s="28">
        <v>0</v>
      </c>
      <c r="AA1594" s="28">
        <v>85.485443759999995</v>
      </c>
      <c r="AB1594" s="28">
        <v>6.5199382400000001</v>
      </c>
      <c r="AC1594" s="28">
        <v>0</v>
      </c>
      <c r="AD1594" s="28">
        <v>0</v>
      </c>
      <c r="AE1594" s="28">
        <v>0</v>
      </c>
      <c r="AF1594" s="28">
        <v>0</v>
      </c>
      <c r="AG1594" s="28">
        <v>0</v>
      </c>
      <c r="AH1594" s="28">
        <v>0</v>
      </c>
      <c r="AI1594" s="28">
        <v>0</v>
      </c>
      <c r="AJ1594" s="28">
        <v>0</v>
      </c>
      <c r="AK1594" s="28">
        <v>0</v>
      </c>
      <c r="AL1594" s="28">
        <v>1.0069999999999999</v>
      </c>
      <c r="AM1594" s="28">
        <v>1.0069999999999999</v>
      </c>
      <c r="AN1594" s="28">
        <v>0</v>
      </c>
      <c r="AO1594" s="28">
        <v>0</v>
      </c>
      <c r="AP1594" s="28">
        <v>1.83004916</v>
      </c>
      <c r="AQ1594" s="28">
        <v>1.83004916</v>
      </c>
      <c r="AR1594" s="28">
        <v>0</v>
      </c>
      <c r="AS1594" s="28">
        <v>0</v>
      </c>
      <c r="AT1594" s="28">
        <v>2.8370491600000003</v>
      </c>
      <c r="AU1594" s="28">
        <v>3.6828890799999998</v>
      </c>
      <c r="AV1594" s="28">
        <v>0.72382123000000009</v>
      </c>
      <c r="AW1594" s="28">
        <v>4.4067103100000002</v>
      </c>
      <c r="AX1594" s="28">
        <v>0</v>
      </c>
      <c r="AY1594" s="28">
        <v>0</v>
      </c>
      <c r="AZ1594" s="28">
        <v>4.4067103100000002</v>
      </c>
    </row>
    <row r="1595" spans="2:52" x14ac:dyDescent="0.25">
      <c r="B1595" s="15" t="s">
        <v>1277</v>
      </c>
      <c r="C1595" s="28">
        <v>0.27362500000000001</v>
      </c>
      <c r="D1595" s="28">
        <v>7.0519999999999999E-2</v>
      </c>
      <c r="E1595" s="28">
        <v>0</v>
      </c>
      <c r="F1595" s="28">
        <v>2.3199999999999998E-2</v>
      </c>
      <c r="G1595" s="28">
        <v>4.7320000000000001E-2</v>
      </c>
      <c r="H1595" s="28">
        <v>0.20310500000000001</v>
      </c>
      <c r="I1595" s="28">
        <v>7.0069999999999993E-2</v>
      </c>
      <c r="J1595" s="28">
        <v>7.0349999999999996E-3</v>
      </c>
      <c r="K1595" s="28">
        <v>0.126</v>
      </c>
      <c r="L1595" s="28">
        <v>0</v>
      </c>
      <c r="M1595" s="28">
        <v>0</v>
      </c>
      <c r="N1595" s="28">
        <v>0</v>
      </c>
      <c r="O1595" s="28">
        <v>0</v>
      </c>
      <c r="P1595" s="28">
        <v>0</v>
      </c>
      <c r="Q1595" s="28">
        <v>0</v>
      </c>
      <c r="R1595" s="28">
        <v>0.27362500000000001</v>
      </c>
      <c r="S1595" s="28">
        <v>0.2452</v>
      </c>
      <c r="T1595" s="28">
        <v>0</v>
      </c>
      <c r="U1595" s="28">
        <v>0</v>
      </c>
      <c r="V1595" s="28">
        <v>0</v>
      </c>
      <c r="W1595" s="28">
        <v>0</v>
      </c>
      <c r="X1595" s="28">
        <v>0</v>
      </c>
      <c r="Y1595" s="28">
        <v>2.8400000000000002E-2</v>
      </c>
      <c r="Z1595" s="28">
        <v>0</v>
      </c>
      <c r="AA1595" s="28">
        <v>0.27360000000000001</v>
      </c>
      <c r="AB1595" s="28">
        <v>2.5000000000000001E-5</v>
      </c>
      <c r="AC1595" s="28">
        <v>0</v>
      </c>
      <c r="AD1595" s="28">
        <v>0</v>
      </c>
      <c r="AE1595" s="28">
        <v>0</v>
      </c>
      <c r="AF1595" s="28">
        <v>0</v>
      </c>
      <c r="AG1595" s="28">
        <v>0</v>
      </c>
      <c r="AH1595" s="28">
        <v>0</v>
      </c>
      <c r="AI1595" s="28">
        <v>0</v>
      </c>
      <c r="AJ1595" s="28">
        <v>0</v>
      </c>
      <c r="AK1595" s="28">
        <v>0</v>
      </c>
      <c r="AL1595" s="28">
        <v>0</v>
      </c>
      <c r="AM1595" s="28">
        <v>0</v>
      </c>
      <c r="AN1595" s="28">
        <v>0</v>
      </c>
      <c r="AO1595" s="28">
        <v>0</v>
      </c>
      <c r="AP1595" s="28">
        <v>0</v>
      </c>
      <c r="AQ1595" s="28">
        <v>0</v>
      </c>
      <c r="AR1595" s="28">
        <v>0</v>
      </c>
      <c r="AS1595" s="28">
        <v>0</v>
      </c>
      <c r="AT1595" s="28">
        <v>0</v>
      </c>
      <c r="AU1595" s="28">
        <v>2.5000000000000001E-5</v>
      </c>
      <c r="AV1595" s="28">
        <v>1.1950000000000001E-2</v>
      </c>
      <c r="AW1595" s="28">
        <v>1.1975E-2</v>
      </c>
      <c r="AX1595" s="28">
        <v>0</v>
      </c>
      <c r="AY1595" s="28">
        <v>0</v>
      </c>
      <c r="AZ1595" s="28">
        <v>1.1975E-2</v>
      </c>
    </row>
    <row r="1596" spans="2:52" x14ac:dyDescent="0.25">
      <c r="B1596" s="15" t="s">
        <v>1267</v>
      </c>
      <c r="C1596" s="28">
        <v>0.18145149999999999</v>
      </c>
      <c r="D1596" s="28">
        <v>7.99015E-2</v>
      </c>
      <c r="E1596" s="28">
        <v>0</v>
      </c>
      <c r="F1596" s="28">
        <v>2.6499999999999999E-4</v>
      </c>
      <c r="G1596" s="28">
        <v>7.9636499999999999E-2</v>
      </c>
      <c r="H1596" s="28">
        <v>0.10155</v>
      </c>
      <c r="I1596" s="28">
        <v>5.4300000000000001E-2</v>
      </c>
      <c r="J1596" s="28">
        <v>4.725E-2</v>
      </c>
      <c r="K1596" s="28">
        <v>0</v>
      </c>
      <c r="L1596" s="28">
        <v>0</v>
      </c>
      <c r="M1596" s="28">
        <v>56.673006180000002</v>
      </c>
      <c r="N1596" s="28">
        <v>52.602462000000003</v>
      </c>
      <c r="O1596" s="28">
        <v>4.0705441799999997</v>
      </c>
      <c r="P1596" s="28">
        <v>0</v>
      </c>
      <c r="Q1596" s="28">
        <v>0</v>
      </c>
      <c r="R1596" s="28">
        <v>56.854457680000003</v>
      </c>
      <c r="S1596" s="28">
        <v>42.538671409999999</v>
      </c>
      <c r="T1596" s="28">
        <v>0</v>
      </c>
      <c r="U1596" s="28">
        <v>0</v>
      </c>
      <c r="V1596" s="28">
        <v>0</v>
      </c>
      <c r="W1596" s="28">
        <v>0</v>
      </c>
      <c r="X1596" s="28">
        <v>7.6628700599999995</v>
      </c>
      <c r="Y1596" s="28">
        <v>5.8675222099999997</v>
      </c>
      <c r="Z1596" s="28">
        <v>0</v>
      </c>
      <c r="AA1596" s="28">
        <v>56.069063679999999</v>
      </c>
      <c r="AB1596" s="28">
        <v>0.78539400000000004</v>
      </c>
      <c r="AC1596" s="28">
        <v>0</v>
      </c>
      <c r="AD1596" s="28">
        <v>0</v>
      </c>
      <c r="AE1596" s="28">
        <v>0</v>
      </c>
      <c r="AF1596" s="28">
        <v>0</v>
      </c>
      <c r="AG1596" s="28">
        <v>0</v>
      </c>
      <c r="AH1596" s="28">
        <v>0</v>
      </c>
      <c r="AI1596" s="28">
        <v>0</v>
      </c>
      <c r="AJ1596" s="28">
        <v>0</v>
      </c>
      <c r="AK1596" s="28">
        <v>0</v>
      </c>
      <c r="AL1596" s="28">
        <v>0.46393600000000002</v>
      </c>
      <c r="AM1596" s="28">
        <v>0.46393600000000002</v>
      </c>
      <c r="AN1596" s="28">
        <v>0</v>
      </c>
      <c r="AO1596" s="28">
        <v>0</v>
      </c>
      <c r="AP1596" s="28">
        <v>0</v>
      </c>
      <c r="AQ1596" s="28">
        <v>0</v>
      </c>
      <c r="AR1596" s="28">
        <v>0</v>
      </c>
      <c r="AS1596" s="28">
        <v>0</v>
      </c>
      <c r="AT1596" s="28">
        <v>0.46393600000000002</v>
      </c>
      <c r="AU1596" s="28">
        <v>0.32145800000000002</v>
      </c>
      <c r="AV1596" s="28">
        <v>0.96946216000000007</v>
      </c>
      <c r="AW1596" s="28">
        <v>1.29092016</v>
      </c>
      <c r="AX1596" s="28">
        <v>0</v>
      </c>
      <c r="AY1596" s="28">
        <v>0</v>
      </c>
      <c r="AZ1596" s="28">
        <v>1.29092016</v>
      </c>
    </row>
    <row r="1597" spans="2:52" x14ac:dyDescent="0.25">
      <c r="B1597" s="15" t="s">
        <v>1268</v>
      </c>
      <c r="C1597" s="28">
        <v>9.4013600000000003E-2</v>
      </c>
      <c r="D1597" s="28">
        <v>9.4013600000000003E-2</v>
      </c>
      <c r="E1597" s="28">
        <v>5.0763599999999999E-2</v>
      </c>
      <c r="F1597" s="28">
        <v>0</v>
      </c>
      <c r="G1597" s="28">
        <v>4.3249999999999997E-2</v>
      </c>
      <c r="H1597" s="28">
        <v>0</v>
      </c>
      <c r="I1597" s="28">
        <v>0</v>
      </c>
      <c r="J1597" s="28">
        <v>0</v>
      </c>
      <c r="K1597" s="28">
        <v>0</v>
      </c>
      <c r="L1597" s="28">
        <v>0</v>
      </c>
      <c r="M1597" s="28">
        <v>37.871074</v>
      </c>
      <c r="N1597" s="28">
        <v>37.871074</v>
      </c>
      <c r="O1597" s="28">
        <v>0</v>
      </c>
      <c r="P1597" s="28">
        <v>0</v>
      </c>
      <c r="Q1597" s="28">
        <v>0</v>
      </c>
      <c r="R1597" s="28">
        <v>37.965087600000004</v>
      </c>
      <c r="S1597" s="28">
        <v>31.615025760000002</v>
      </c>
      <c r="T1597" s="28">
        <v>0</v>
      </c>
      <c r="U1597" s="28">
        <v>0</v>
      </c>
      <c r="V1597" s="28">
        <v>0</v>
      </c>
      <c r="W1597" s="28">
        <v>0</v>
      </c>
      <c r="X1597" s="28">
        <v>0.32950983</v>
      </c>
      <c r="Y1597" s="28">
        <v>5.0953130399999997</v>
      </c>
      <c r="Z1597" s="28">
        <v>0</v>
      </c>
      <c r="AA1597" s="28">
        <v>37.039848630000002</v>
      </c>
      <c r="AB1597" s="28">
        <v>0.92523896999999999</v>
      </c>
      <c r="AC1597" s="28">
        <v>0</v>
      </c>
      <c r="AD1597" s="28">
        <v>0</v>
      </c>
      <c r="AE1597" s="28">
        <v>0</v>
      </c>
      <c r="AF1597" s="28">
        <v>0</v>
      </c>
      <c r="AG1597" s="28">
        <v>0</v>
      </c>
      <c r="AH1597" s="28">
        <v>0</v>
      </c>
      <c r="AI1597" s="28">
        <v>0</v>
      </c>
      <c r="AJ1597" s="28">
        <v>0</v>
      </c>
      <c r="AK1597" s="28">
        <v>0</v>
      </c>
      <c r="AL1597" s="28">
        <v>0.45</v>
      </c>
      <c r="AM1597" s="28">
        <v>0.45</v>
      </c>
      <c r="AN1597" s="28">
        <v>0</v>
      </c>
      <c r="AO1597" s="28">
        <v>0</v>
      </c>
      <c r="AP1597" s="28">
        <v>1.3324444799999999</v>
      </c>
      <c r="AQ1597" s="28">
        <v>1.3324444799999999</v>
      </c>
      <c r="AR1597" s="28">
        <v>0</v>
      </c>
      <c r="AS1597" s="28">
        <v>0</v>
      </c>
      <c r="AT1597" s="28">
        <v>1.7824444799999999</v>
      </c>
      <c r="AU1597" s="28">
        <v>-0.85720551</v>
      </c>
      <c r="AV1597" s="28">
        <v>1.33327799</v>
      </c>
      <c r="AW1597" s="28">
        <v>0.47607247999999996</v>
      </c>
      <c r="AX1597" s="28">
        <v>0</v>
      </c>
      <c r="AY1597" s="28">
        <v>0</v>
      </c>
      <c r="AZ1597" s="28">
        <v>0.47607247999999996</v>
      </c>
    </row>
    <row r="1598" spans="2:52" x14ac:dyDescent="0.25">
      <c r="B1598" s="15" t="s">
        <v>1260</v>
      </c>
      <c r="C1598" s="28">
        <v>0.51745959000000008</v>
      </c>
      <c r="D1598" s="28">
        <v>0.27995459</v>
      </c>
      <c r="E1598" s="28">
        <v>0.23146119000000001</v>
      </c>
      <c r="F1598" s="28">
        <v>0</v>
      </c>
      <c r="G1598" s="28">
        <v>4.8493399999999999E-2</v>
      </c>
      <c r="H1598" s="28">
        <v>0.23750499999999999</v>
      </c>
      <c r="I1598" s="28">
        <v>0.13319400000000001</v>
      </c>
      <c r="J1598" s="28">
        <v>2.7012999999999999E-2</v>
      </c>
      <c r="K1598" s="28">
        <v>5.0248000000000001E-2</v>
      </c>
      <c r="L1598" s="28">
        <v>2.7050000000000001E-2</v>
      </c>
      <c r="M1598" s="28">
        <v>71.89209176</v>
      </c>
      <c r="N1598" s="28">
        <v>71.89209176</v>
      </c>
      <c r="O1598" s="28">
        <v>0</v>
      </c>
      <c r="P1598" s="28">
        <v>0</v>
      </c>
      <c r="Q1598" s="28">
        <v>0</v>
      </c>
      <c r="R1598" s="28">
        <v>72.409551350000015</v>
      </c>
      <c r="S1598" s="28">
        <v>51.172856850000002</v>
      </c>
      <c r="T1598" s="28">
        <v>0</v>
      </c>
      <c r="U1598" s="28">
        <v>0</v>
      </c>
      <c r="V1598" s="28">
        <v>8.3652699999999997E-2</v>
      </c>
      <c r="W1598" s="28">
        <v>0</v>
      </c>
      <c r="X1598" s="28">
        <v>2.4486180000000002</v>
      </c>
      <c r="Y1598" s="28">
        <v>13.306192680000001</v>
      </c>
      <c r="Z1598" s="28">
        <v>0</v>
      </c>
      <c r="AA1598" s="28">
        <v>67.01132023000001</v>
      </c>
      <c r="AB1598" s="28">
        <v>5.3982311200000002</v>
      </c>
      <c r="AC1598" s="28">
        <v>0</v>
      </c>
      <c r="AD1598" s="28">
        <v>0</v>
      </c>
      <c r="AE1598" s="28">
        <v>0</v>
      </c>
      <c r="AF1598" s="28">
        <v>0</v>
      </c>
      <c r="AG1598" s="28">
        <v>0</v>
      </c>
      <c r="AH1598" s="28">
        <v>0</v>
      </c>
      <c r="AI1598" s="28">
        <v>0</v>
      </c>
      <c r="AJ1598" s="28">
        <v>0</v>
      </c>
      <c r="AK1598" s="28">
        <v>0</v>
      </c>
      <c r="AL1598" s="28">
        <v>0.35925000000000001</v>
      </c>
      <c r="AM1598" s="28">
        <v>0.35925000000000001</v>
      </c>
      <c r="AN1598" s="28">
        <v>0</v>
      </c>
      <c r="AO1598" s="28">
        <v>0</v>
      </c>
      <c r="AP1598" s="28">
        <v>0</v>
      </c>
      <c r="AQ1598" s="28">
        <v>0</v>
      </c>
      <c r="AR1598" s="28">
        <v>0</v>
      </c>
      <c r="AS1598" s="28">
        <v>0</v>
      </c>
      <c r="AT1598" s="28">
        <v>0.35925000000000001</v>
      </c>
      <c r="AU1598" s="28">
        <v>5.0389811199999999</v>
      </c>
      <c r="AV1598" s="28">
        <v>1.5161564999999999</v>
      </c>
      <c r="AW1598" s="28">
        <v>6.55513762</v>
      </c>
      <c r="AX1598" s="28">
        <v>0</v>
      </c>
      <c r="AY1598" s="28">
        <v>0</v>
      </c>
      <c r="AZ1598" s="28">
        <v>6.55513762</v>
      </c>
    </row>
    <row r="1599" spans="2:52" x14ac:dyDescent="0.25">
      <c r="B1599" s="15" t="s">
        <v>1266</v>
      </c>
      <c r="C1599" s="28">
        <v>0.42779769000000001</v>
      </c>
      <c r="D1599" s="28">
        <v>0.28950968999999999</v>
      </c>
      <c r="E1599" s="28">
        <v>0.26667025</v>
      </c>
      <c r="F1599" s="28">
        <v>0</v>
      </c>
      <c r="G1599" s="28">
        <v>2.2839439999999999E-2</v>
      </c>
      <c r="H1599" s="28">
        <v>0.13828799999999999</v>
      </c>
      <c r="I1599" s="28">
        <v>2.4410000000000001E-2</v>
      </c>
      <c r="J1599" s="28">
        <v>0.11387799999999999</v>
      </c>
      <c r="K1599" s="28">
        <v>0</v>
      </c>
      <c r="L1599" s="28">
        <v>0</v>
      </c>
      <c r="M1599" s="28">
        <v>54.447430590000003</v>
      </c>
      <c r="N1599" s="28">
        <v>53.558964000000003</v>
      </c>
      <c r="O1599" s="28">
        <v>0.88846658999999994</v>
      </c>
      <c r="P1599" s="28">
        <v>0</v>
      </c>
      <c r="Q1599" s="28">
        <v>0</v>
      </c>
      <c r="R1599" s="28">
        <v>54.875228280000002</v>
      </c>
      <c r="S1599" s="28">
        <v>37.878629350000004</v>
      </c>
      <c r="T1599" s="28">
        <v>0</v>
      </c>
      <c r="U1599" s="28">
        <v>0</v>
      </c>
      <c r="V1599" s="28">
        <v>0</v>
      </c>
      <c r="W1599" s="28">
        <v>0</v>
      </c>
      <c r="X1599" s="28">
        <v>0</v>
      </c>
      <c r="Y1599" s="28">
        <v>13.356033289999999</v>
      </c>
      <c r="Z1599" s="28">
        <v>0</v>
      </c>
      <c r="AA1599" s="28">
        <v>51.234662640000003</v>
      </c>
      <c r="AB1599" s="28">
        <v>3.6405656400000002</v>
      </c>
      <c r="AC1599" s="28">
        <v>0</v>
      </c>
      <c r="AD1599" s="28">
        <v>0</v>
      </c>
      <c r="AE1599" s="28">
        <v>0</v>
      </c>
      <c r="AF1599" s="28">
        <v>0</v>
      </c>
      <c r="AG1599" s="28">
        <v>0</v>
      </c>
      <c r="AH1599" s="28">
        <v>0</v>
      </c>
      <c r="AI1599" s="28">
        <v>0</v>
      </c>
      <c r="AJ1599" s="28">
        <v>0</v>
      </c>
      <c r="AK1599" s="28">
        <v>0</v>
      </c>
      <c r="AL1599" s="28">
        <v>1.0349999999999999</v>
      </c>
      <c r="AM1599" s="28">
        <v>1.0349999999999999</v>
      </c>
      <c r="AN1599" s="28">
        <v>0</v>
      </c>
      <c r="AO1599" s="28">
        <v>0</v>
      </c>
      <c r="AP1599" s="28">
        <v>2.2849992499999998</v>
      </c>
      <c r="AQ1599" s="28">
        <v>2.2849992499999998</v>
      </c>
      <c r="AR1599" s="28">
        <v>0</v>
      </c>
      <c r="AS1599" s="28">
        <v>0</v>
      </c>
      <c r="AT1599" s="28">
        <v>3.31999925</v>
      </c>
      <c r="AU1599" s="28">
        <v>0.32056639000000003</v>
      </c>
      <c r="AV1599" s="28">
        <v>0.10387519000000001</v>
      </c>
      <c r="AW1599" s="28">
        <v>0.42444158000000004</v>
      </c>
      <c r="AX1599" s="28">
        <v>0</v>
      </c>
      <c r="AY1599" s="28">
        <v>0</v>
      </c>
      <c r="AZ1599" s="28">
        <v>0.42444158000000004</v>
      </c>
    </row>
    <row r="1600" spans="2:52" x14ac:dyDescent="0.25">
      <c r="B1600" s="15" t="s">
        <v>1255</v>
      </c>
      <c r="C1600" s="28">
        <v>0.28715075000000001</v>
      </c>
      <c r="D1600" s="28">
        <v>0.15302374999999999</v>
      </c>
      <c r="E1600" s="28">
        <v>0.11372733</v>
      </c>
      <c r="F1600" s="28">
        <v>0</v>
      </c>
      <c r="G1600" s="28">
        <v>3.9296419999999999E-2</v>
      </c>
      <c r="H1600" s="28">
        <v>0.134127</v>
      </c>
      <c r="I1600" s="28">
        <v>0</v>
      </c>
      <c r="J1600" s="28">
        <v>0.109822</v>
      </c>
      <c r="K1600" s="28">
        <v>0</v>
      </c>
      <c r="L1600" s="28">
        <v>2.4305E-2</v>
      </c>
      <c r="M1600" s="28">
        <v>53.635820000000002</v>
      </c>
      <c r="N1600" s="28">
        <v>53.635820000000002</v>
      </c>
      <c r="O1600" s="28">
        <v>0</v>
      </c>
      <c r="P1600" s="28">
        <v>0</v>
      </c>
      <c r="Q1600" s="28">
        <v>0</v>
      </c>
      <c r="R1600" s="28">
        <v>53.922970749999998</v>
      </c>
      <c r="S1600" s="28">
        <v>34.137745630000005</v>
      </c>
      <c r="T1600" s="28">
        <v>3.2445250000000002E-2</v>
      </c>
      <c r="U1600" s="28">
        <v>0.53636399999999995</v>
      </c>
      <c r="V1600" s="28">
        <v>0</v>
      </c>
      <c r="W1600" s="28">
        <v>0</v>
      </c>
      <c r="X1600" s="28">
        <v>7.1348140000000004</v>
      </c>
      <c r="Y1600" s="28">
        <v>11.97589537</v>
      </c>
      <c r="Z1600" s="28">
        <v>0</v>
      </c>
      <c r="AA1600" s="28">
        <v>53.817264250000001</v>
      </c>
      <c r="AB1600" s="28">
        <v>0.10570649999999999</v>
      </c>
      <c r="AC1600" s="28">
        <v>0</v>
      </c>
      <c r="AD1600" s="28">
        <v>0</v>
      </c>
      <c r="AE1600" s="28">
        <v>0</v>
      </c>
      <c r="AF1600" s="28">
        <v>0</v>
      </c>
      <c r="AG1600" s="28">
        <v>0</v>
      </c>
      <c r="AH1600" s="28">
        <v>0</v>
      </c>
      <c r="AI1600" s="28">
        <v>0</v>
      </c>
      <c r="AJ1600" s="28">
        <v>0</v>
      </c>
      <c r="AK1600" s="28">
        <v>0</v>
      </c>
      <c r="AL1600" s="28">
        <v>3.6295000000000001E-2</v>
      </c>
      <c r="AM1600" s="28">
        <v>3.6295000000000001E-2</v>
      </c>
      <c r="AN1600" s="28">
        <v>0</v>
      </c>
      <c r="AO1600" s="28">
        <v>0</v>
      </c>
      <c r="AP1600" s="28">
        <v>0</v>
      </c>
      <c r="AQ1600" s="28">
        <v>0</v>
      </c>
      <c r="AR1600" s="28">
        <v>0</v>
      </c>
      <c r="AS1600" s="28">
        <v>0</v>
      </c>
      <c r="AT1600" s="28">
        <v>3.6295000000000001E-2</v>
      </c>
      <c r="AU1600" s="28">
        <v>6.9411500000000001E-2</v>
      </c>
      <c r="AV1600" s="28">
        <v>0.22061025000000001</v>
      </c>
      <c r="AW1600" s="28">
        <v>0.29002175000000002</v>
      </c>
      <c r="AX1600" s="28">
        <v>0</v>
      </c>
      <c r="AY1600" s="28">
        <v>0</v>
      </c>
      <c r="AZ1600" s="28">
        <v>0.29002175000000002</v>
      </c>
    </row>
    <row r="1601" spans="2:52" x14ac:dyDescent="0.25">
      <c r="B1601" s="15" t="s">
        <v>1261</v>
      </c>
      <c r="C1601" s="28">
        <v>0.17282432</v>
      </c>
      <c r="D1601" s="28">
        <v>6.817318E-2</v>
      </c>
      <c r="E1601" s="28">
        <v>4.3600430000000003E-2</v>
      </c>
      <c r="F1601" s="28">
        <v>5.3800000000000002E-3</v>
      </c>
      <c r="G1601" s="28">
        <v>1.9192750000000001E-2</v>
      </c>
      <c r="H1601" s="28">
        <v>0.10465114</v>
      </c>
      <c r="I1601" s="28">
        <v>1.035E-2</v>
      </c>
      <c r="J1601" s="28">
        <v>4.1452000000000003E-2</v>
      </c>
      <c r="K1601" s="28">
        <v>0</v>
      </c>
      <c r="L1601" s="28">
        <v>5.2849140000000003E-2</v>
      </c>
      <c r="M1601" s="28">
        <v>56.782210999999997</v>
      </c>
      <c r="N1601" s="28">
        <v>56.782210999999997</v>
      </c>
      <c r="O1601" s="28">
        <v>0</v>
      </c>
      <c r="P1601" s="28">
        <v>0</v>
      </c>
      <c r="Q1601" s="28">
        <v>0</v>
      </c>
      <c r="R1601" s="28">
        <v>56.95503532</v>
      </c>
      <c r="S1601" s="28">
        <v>37.533816619999996</v>
      </c>
      <c r="T1601" s="28">
        <v>0</v>
      </c>
      <c r="U1601" s="28">
        <v>0</v>
      </c>
      <c r="V1601" s="28">
        <v>0</v>
      </c>
      <c r="W1601" s="28">
        <v>0</v>
      </c>
      <c r="X1601" s="28">
        <v>11.459183099999999</v>
      </c>
      <c r="Y1601" s="28">
        <v>10.554848980000001</v>
      </c>
      <c r="Z1601" s="28">
        <v>1.5406700000000001E-2</v>
      </c>
      <c r="AA1601" s="28">
        <v>59.563255400000003</v>
      </c>
      <c r="AB1601" s="28">
        <v>-2.6082200800000002</v>
      </c>
      <c r="AC1601" s="28">
        <v>0</v>
      </c>
      <c r="AD1601" s="28">
        <v>0</v>
      </c>
      <c r="AE1601" s="28">
        <v>0</v>
      </c>
      <c r="AF1601" s="28">
        <v>0</v>
      </c>
      <c r="AG1601" s="28">
        <v>0</v>
      </c>
      <c r="AH1601" s="28">
        <v>0</v>
      </c>
      <c r="AI1601" s="28">
        <v>0</v>
      </c>
      <c r="AJ1601" s="28">
        <v>0</v>
      </c>
      <c r="AK1601" s="28">
        <v>0</v>
      </c>
      <c r="AL1601" s="28">
        <v>0</v>
      </c>
      <c r="AM1601" s="28">
        <v>0</v>
      </c>
      <c r="AN1601" s="28">
        <v>0</v>
      </c>
      <c r="AO1601" s="28">
        <v>0</v>
      </c>
      <c r="AP1601" s="28">
        <v>1.3181149999999999E-2</v>
      </c>
      <c r="AQ1601" s="28">
        <v>1.3181149999999999E-2</v>
      </c>
      <c r="AR1601" s="28">
        <v>0</v>
      </c>
      <c r="AS1601" s="28">
        <v>0</v>
      </c>
      <c r="AT1601" s="28">
        <v>1.3181149999999999E-2</v>
      </c>
      <c r="AU1601" s="28">
        <v>-2.62140123</v>
      </c>
      <c r="AV1601" s="28">
        <v>2.9564111299999998</v>
      </c>
      <c r="AW1601" s="28">
        <v>0.33500990000000003</v>
      </c>
      <c r="AX1601" s="28">
        <v>0</v>
      </c>
      <c r="AY1601" s="28">
        <v>0</v>
      </c>
      <c r="AZ1601" s="28">
        <v>0.33500990000000003</v>
      </c>
    </row>
    <row r="1602" spans="2:52" x14ac:dyDescent="0.25">
      <c r="B1602" s="15" t="s">
        <v>1273</v>
      </c>
      <c r="C1602" s="28">
        <v>1.94777658</v>
      </c>
      <c r="D1602" s="28">
        <v>0.72327657999999995</v>
      </c>
      <c r="E1602" s="28">
        <v>5.7765799999999999E-3</v>
      </c>
      <c r="F1602" s="28">
        <v>0.70020000000000004</v>
      </c>
      <c r="G1602" s="28">
        <v>1.7299999999999999E-2</v>
      </c>
      <c r="H1602" s="28">
        <v>1.2244999999999999</v>
      </c>
      <c r="I1602" s="28">
        <v>0.23669999999999999</v>
      </c>
      <c r="J1602" s="28">
        <v>0</v>
      </c>
      <c r="K1602" s="28">
        <v>0.98780000000000001</v>
      </c>
      <c r="L1602" s="28">
        <v>0</v>
      </c>
      <c r="M1602" s="28">
        <v>3.6</v>
      </c>
      <c r="N1602" s="28">
        <v>0</v>
      </c>
      <c r="O1602" s="28">
        <v>0</v>
      </c>
      <c r="P1602" s="28">
        <v>0</v>
      </c>
      <c r="Q1602" s="28">
        <v>3.6</v>
      </c>
      <c r="R1602" s="28">
        <v>5.5477765799999998</v>
      </c>
      <c r="S1602" s="28">
        <v>4.0773999999999999</v>
      </c>
      <c r="T1602" s="28">
        <v>0</v>
      </c>
      <c r="U1602" s="28">
        <v>0</v>
      </c>
      <c r="V1602" s="28">
        <v>0</v>
      </c>
      <c r="W1602" s="28">
        <v>0</v>
      </c>
      <c r="X1602" s="28">
        <v>0</v>
      </c>
      <c r="Y1602" s="28">
        <v>1.0250999999999999</v>
      </c>
      <c r="Z1602" s="28">
        <v>0</v>
      </c>
      <c r="AA1602" s="28">
        <v>5.1025</v>
      </c>
      <c r="AB1602" s="28">
        <v>0.44527658000000003</v>
      </c>
      <c r="AC1602" s="28">
        <v>0</v>
      </c>
      <c r="AD1602" s="28">
        <v>0</v>
      </c>
      <c r="AE1602" s="28">
        <v>0</v>
      </c>
      <c r="AF1602" s="28">
        <v>0</v>
      </c>
      <c r="AG1602" s="28">
        <v>0</v>
      </c>
      <c r="AH1602" s="28">
        <v>0</v>
      </c>
      <c r="AI1602" s="28">
        <v>0</v>
      </c>
      <c r="AJ1602" s="28">
        <v>0</v>
      </c>
      <c r="AK1602" s="28">
        <v>0</v>
      </c>
      <c r="AL1602" s="28">
        <v>0.44</v>
      </c>
      <c r="AM1602" s="28">
        <v>0.44</v>
      </c>
      <c r="AN1602" s="28">
        <v>0</v>
      </c>
      <c r="AO1602" s="28">
        <v>0</v>
      </c>
      <c r="AP1602" s="28">
        <v>0</v>
      </c>
      <c r="AQ1602" s="28">
        <v>0</v>
      </c>
      <c r="AR1602" s="28">
        <v>0</v>
      </c>
      <c r="AS1602" s="28">
        <v>0</v>
      </c>
      <c r="AT1602" s="28">
        <v>0.44</v>
      </c>
      <c r="AU1602" s="28">
        <v>5.2765800000000003E-3</v>
      </c>
      <c r="AV1602" s="28">
        <v>2.5376120000000002E-2</v>
      </c>
      <c r="AW1602" s="28">
        <v>3.0652699999999998E-2</v>
      </c>
      <c r="AX1602" s="28">
        <v>0</v>
      </c>
      <c r="AY1602" s="28">
        <v>0</v>
      </c>
      <c r="AZ1602" s="28">
        <v>3.0652699999999998E-2</v>
      </c>
    </row>
    <row r="1603" spans="2:52" x14ac:dyDescent="0.25">
      <c r="B1603" s="15" t="s">
        <v>1251</v>
      </c>
      <c r="C1603" s="28">
        <v>0.38160101000000002</v>
      </c>
      <c r="D1603" s="28">
        <v>5.5760499999999998E-2</v>
      </c>
      <c r="E1603" s="28">
        <v>2.5469499999999999E-2</v>
      </c>
      <c r="F1603" s="28">
        <v>0</v>
      </c>
      <c r="G1603" s="28">
        <v>3.0290999999999998E-2</v>
      </c>
      <c r="H1603" s="28">
        <v>0.32584051000000003</v>
      </c>
      <c r="I1603" s="28">
        <v>2.3914999999999999E-2</v>
      </c>
      <c r="J1603" s="28">
        <v>5.2749999999999998E-2</v>
      </c>
      <c r="K1603" s="28">
        <v>0.10759682000000001</v>
      </c>
      <c r="L1603" s="28">
        <v>0.14157869000000001</v>
      </c>
      <c r="M1603" s="28">
        <v>69.01877494</v>
      </c>
      <c r="N1603" s="28">
        <v>66.225434200000009</v>
      </c>
      <c r="O1603" s="28">
        <v>0</v>
      </c>
      <c r="P1603" s="28">
        <v>0</v>
      </c>
      <c r="Q1603" s="28">
        <v>2.7933407400000001</v>
      </c>
      <c r="R1603" s="28">
        <v>69.400375949999997</v>
      </c>
      <c r="S1603" s="28">
        <v>53.641620209999999</v>
      </c>
      <c r="T1603" s="28">
        <v>0</v>
      </c>
      <c r="U1603" s="28">
        <v>0</v>
      </c>
      <c r="V1603" s="28">
        <v>0</v>
      </c>
      <c r="W1603" s="28">
        <v>0</v>
      </c>
      <c r="X1603" s="28">
        <v>3.5571609</v>
      </c>
      <c r="Y1603" s="28">
        <v>13.28173277</v>
      </c>
      <c r="Z1603" s="28">
        <v>0</v>
      </c>
      <c r="AA1603" s="28">
        <v>70.48051387999999</v>
      </c>
      <c r="AB1603" s="28">
        <v>-1.0801379300000002</v>
      </c>
      <c r="AC1603" s="28">
        <v>0</v>
      </c>
      <c r="AD1603" s="28">
        <v>0</v>
      </c>
      <c r="AE1603" s="28">
        <v>0</v>
      </c>
      <c r="AF1603" s="28">
        <v>0</v>
      </c>
      <c r="AG1603" s="28">
        <v>21.024999999999999</v>
      </c>
      <c r="AH1603" s="28">
        <v>21.024999999999999</v>
      </c>
      <c r="AI1603" s="28">
        <v>0</v>
      </c>
      <c r="AJ1603" s="28">
        <v>0.88574358999999991</v>
      </c>
      <c r="AK1603" s="28">
        <v>21.910743589999999</v>
      </c>
      <c r="AL1603" s="28">
        <v>11.215</v>
      </c>
      <c r="AM1603" s="28">
        <v>11.215</v>
      </c>
      <c r="AN1603" s="28">
        <v>0</v>
      </c>
      <c r="AO1603" s="28">
        <v>0</v>
      </c>
      <c r="AP1603" s="28">
        <v>0</v>
      </c>
      <c r="AQ1603" s="28">
        <v>0</v>
      </c>
      <c r="AR1603" s="28">
        <v>0</v>
      </c>
      <c r="AS1603" s="28">
        <v>0</v>
      </c>
      <c r="AT1603" s="28">
        <v>11.215</v>
      </c>
      <c r="AU1603" s="28">
        <v>9.6156056599999999</v>
      </c>
      <c r="AV1603" s="28">
        <v>2.0912333700000003</v>
      </c>
      <c r="AW1603" s="28">
        <v>11.706839029999999</v>
      </c>
      <c r="AX1603" s="28">
        <v>0</v>
      </c>
      <c r="AY1603" s="28">
        <v>0</v>
      </c>
      <c r="AZ1603" s="28">
        <v>11.706839029999999</v>
      </c>
    </row>
    <row r="1604" spans="2:52" x14ac:dyDescent="0.25">
      <c r="B1604" s="15" t="s">
        <v>1275</v>
      </c>
      <c r="C1604" s="28">
        <v>3.6990599999999998E-2</v>
      </c>
      <c r="D1604" s="28">
        <v>2.3849349999999998E-2</v>
      </c>
      <c r="E1604" s="28">
        <v>2.0768599999999998E-2</v>
      </c>
      <c r="F1604" s="28">
        <v>1.92705E-3</v>
      </c>
      <c r="G1604" s="28">
        <v>1.1537000000000001E-3</v>
      </c>
      <c r="H1604" s="28">
        <v>1.314125E-2</v>
      </c>
      <c r="I1604" s="28">
        <v>9.4125000000000003E-4</v>
      </c>
      <c r="J1604" s="28">
        <v>2E-3</v>
      </c>
      <c r="K1604" s="28">
        <v>0</v>
      </c>
      <c r="L1604" s="28">
        <v>1.0200000000000001E-2</v>
      </c>
      <c r="M1604" s="28">
        <v>1.5710930899999997</v>
      </c>
      <c r="N1604" s="28">
        <v>0</v>
      </c>
      <c r="O1604" s="28">
        <v>0</v>
      </c>
      <c r="P1604" s="28">
        <v>1.4119919999999999E-2</v>
      </c>
      <c r="Q1604" s="28">
        <v>1.55697317</v>
      </c>
      <c r="R1604" s="28">
        <v>1.60808369</v>
      </c>
      <c r="S1604" s="28">
        <v>1.04</v>
      </c>
      <c r="T1604" s="28">
        <v>0</v>
      </c>
      <c r="U1604" s="28">
        <v>0</v>
      </c>
      <c r="V1604" s="28">
        <v>0</v>
      </c>
      <c r="W1604" s="28">
        <v>0</v>
      </c>
      <c r="X1604" s="28">
        <v>0</v>
      </c>
      <c r="Y1604" s="28">
        <v>0.32400000000000001</v>
      </c>
      <c r="Z1604" s="28">
        <v>0</v>
      </c>
      <c r="AA1604" s="28">
        <v>1.3640000000000001</v>
      </c>
      <c r="AB1604" s="28">
        <v>0.24408368999999999</v>
      </c>
      <c r="AC1604" s="28">
        <v>0</v>
      </c>
      <c r="AD1604" s="28">
        <v>0</v>
      </c>
      <c r="AE1604" s="28">
        <v>0</v>
      </c>
      <c r="AF1604" s="28">
        <v>0</v>
      </c>
      <c r="AG1604" s="28">
        <v>0</v>
      </c>
      <c r="AH1604" s="28">
        <v>0</v>
      </c>
      <c r="AI1604" s="28">
        <v>0</v>
      </c>
      <c r="AJ1604" s="28">
        <v>0</v>
      </c>
      <c r="AK1604" s="28">
        <v>0</v>
      </c>
      <c r="AL1604" s="28">
        <v>0</v>
      </c>
      <c r="AM1604" s="28">
        <v>0</v>
      </c>
      <c r="AN1604" s="28">
        <v>0</v>
      </c>
      <c r="AO1604" s="28">
        <v>0</v>
      </c>
      <c r="AP1604" s="28">
        <v>0</v>
      </c>
      <c r="AQ1604" s="28">
        <v>0</v>
      </c>
      <c r="AR1604" s="28">
        <v>0</v>
      </c>
      <c r="AS1604" s="28">
        <v>0</v>
      </c>
      <c r="AT1604" s="28">
        <v>0</v>
      </c>
      <c r="AU1604" s="28">
        <v>0.24408368999999999</v>
      </c>
      <c r="AV1604" s="28">
        <v>4.4476480000000006E-2</v>
      </c>
      <c r="AW1604" s="28">
        <v>0.28856017</v>
      </c>
      <c r="AX1604" s="28">
        <v>0</v>
      </c>
      <c r="AY1604" s="28">
        <v>0</v>
      </c>
      <c r="AZ1604" s="28">
        <v>0.28856017</v>
      </c>
    </row>
    <row r="1605" spans="2:52" x14ac:dyDescent="0.25">
      <c r="B1605" s="15" t="s">
        <v>1263</v>
      </c>
      <c r="C1605" s="28">
        <v>1.7019947999999998</v>
      </c>
      <c r="D1605" s="28">
        <v>0.53747208999999996</v>
      </c>
      <c r="E1605" s="28">
        <v>0.23788671</v>
      </c>
      <c r="F1605" s="28">
        <v>0.25875067000000002</v>
      </c>
      <c r="G1605" s="28">
        <v>4.0834709999999996E-2</v>
      </c>
      <c r="H1605" s="28">
        <v>1.16452271</v>
      </c>
      <c r="I1605" s="28">
        <v>2.8125000000000001E-2</v>
      </c>
      <c r="J1605" s="28">
        <v>0.85071809999999992</v>
      </c>
      <c r="K1605" s="28">
        <v>0.28567960999999997</v>
      </c>
      <c r="L1605" s="28">
        <v>0</v>
      </c>
      <c r="M1605" s="28">
        <v>64.496653359999996</v>
      </c>
      <c r="N1605" s="28">
        <v>62.407499000000001</v>
      </c>
      <c r="O1605" s="28">
        <v>2.0891543600000002</v>
      </c>
      <c r="P1605" s="28">
        <v>0</v>
      </c>
      <c r="Q1605" s="28">
        <v>0</v>
      </c>
      <c r="R1605" s="28">
        <v>66.198648159999991</v>
      </c>
      <c r="S1605" s="28">
        <v>62.624668729999996</v>
      </c>
      <c r="T1605" s="28">
        <v>9.7195009999999998E-2</v>
      </c>
      <c r="U1605" s="28">
        <v>0</v>
      </c>
      <c r="V1605" s="28">
        <v>0</v>
      </c>
      <c r="W1605" s="28">
        <v>0</v>
      </c>
      <c r="X1605" s="28">
        <v>0</v>
      </c>
      <c r="Y1605" s="28">
        <v>2.8476784400000001</v>
      </c>
      <c r="Z1605" s="28">
        <v>0</v>
      </c>
      <c r="AA1605" s="28">
        <v>65.569542179999999</v>
      </c>
      <c r="AB1605" s="28">
        <v>0.62910598000000006</v>
      </c>
      <c r="AC1605" s="28">
        <v>0</v>
      </c>
      <c r="AD1605" s="28">
        <v>0</v>
      </c>
      <c r="AE1605" s="28">
        <v>0</v>
      </c>
      <c r="AF1605" s="28">
        <v>0</v>
      </c>
      <c r="AG1605" s="28">
        <v>0</v>
      </c>
      <c r="AH1605" s="28">
        <v>0</v>
      </c>
      <c r="AI1605" s="28">
        <v>0</v>
      </c>
      <c r="AJ1605" s="28">
        <v>0</v>
      </c>
      <c r="AK1605" s="28">
        <v>0</v>
      </c>
      <c r="AL1605" s="28">
        <v>0.48149999999999998</v>
      </c>
      <c r="AM1605" s="28">
        <v>0.48149999999999998</v>
      </c>
      <c r="AN1605" s="28">
        <v>0</v>
      </c>
      <c r="AO1605" s="28">
        <v>0</v>
      </c>
      <c r="AP1605" s="28">
        <v>0</v>
      </c>
      <c r="AQ1605" s="28">
        <v>0</v>
      </c>
      <c r="AR1605" s="28">
        <v>0</v>
      </c>
      <c r="AS1605" s="28">
        <v>0</v>
      </c>
      <c r="AT1605" s="28">
        <v>0.48149999999999998</v>
      </c>
      <c r="AU1605" s="28">
        <v>0.14760597999999997</v>
      </c>
      <c r="AV1605" s="28">
        <v>6.1017600000000005E-2</v>
      </c>
      <c r="AW1605" s="28">
        <v>0.20862357999999998</v>
      </c>
      <c r="AX1605" s="28">
        <v>0</v>
      </c>
      <c r="AY1605" s="28">
        <v>0</v>
      </c>
      <c r="AZ1605" s="28">
        <v>0.20862357999999998</v>
      </c>
    </row>
    <row r="1606" spans="2:52" x14ac:dyDescent="0.25">
      <c r="B1606" s="15" t="s">
        <v>1252</v>
      </c>
      <c r="C1606" s="28">
        <v>2.64510084</v>
      </c>
      <c r="D1606" s="28">
        <v>0.69616584999999997</v>
      </c>
      <c r="E1606" s="28">
        <v>0.29084806000000002</v>
      </c>
      <c r="F1606" s="28">
        <v>0.19242654000000001</v>
      </c>
      <c r="G1606" s="28">
        <v>0.21289125</v>
      </c>
      <c r="H1606" s="28">
        <v>1.9489349899999999</v>
      </c>
      <c r="I1606" s="28">
        <v>4.8004999999999999E-2</v>
      </c>
      <c r="J1606" s="28">
        <v>1.834155</v>
      </c>
      <c r="K1606" s="28">
        <v>0</v>
      </c>
      <c r="L1606" s="28">
        <v>6.6774990000000006E-2</v>
      </c>
      <c r="M1606" s="28">
        <v>162.95829562</v>
      </c>
      <c r="N1606" s="28">
        <v>157.838696</v>
      </c>
      <c r="O1606" s="28">
        <v>4.9400262100000001</v>
      </c>
      <c r="P1606" s="28">
        <v>0</v>
      </c>
      <c r="Q1606" s="28">
        <v>0.17957341000000002</v>
      </c>
      <c r="R1606" s="28">
        <v>165.60339646</v>
      </c>
      <c r="S1606" s="28">
        <v>112.00819052</v>
      </c>
      <c r="T1606" s="28">
        <v>0.27809843000000001</v>
      </c>
      <c r="U1606" s="28">
        <v>0</v>
      </c>
      <c r="V1606" s="28">
        <v>0</v>
      </c>
      <c r="W1606" s="28">
        <v>0</v>
      </c>
      <c r="X1606" s="28">
        <v>8.5457217399999994</v>
      </c>
      <c r="Y1606" s="28">
        <v>13.148937949999999</v>
      </c>
      <c r="Z1606" s="28">
        <v>0</v>
      </c>
      <c r="AA1606" s="28">
        <v>133.98094864000001</v>
      </c>
      <c r="AB1606" s="28">
        <v>31.622447820000001</v>
      </c>
      <c r="AC1606" s="28">
        <v>0</v>
      </c>
      <c r="AD1606" s="28">
        <v>0</v>
      </c>
      <c r="AE1606" s="28">
        <v>0</v>
      </c>
      <c r="AF1606" s="28">
        <v>0</v>
      </c>
      <c r="AG1606" s="28">
        <v>0</v>
      </c>
      <c r="AH1606" s="28">
        <v>0</v>
      </c>
      <c r="AI1606" s="28">
        <v>0</v>
      </c>
      <c r="AJ1606" s="28">
        <v>0</v>
      </c>
      <c r="AK1606" s="28">
        <v>0</v>
      </c>
      <c r="AL1606" s="28">
        <v>30.092982969999998</v>
      </c>
      <c r="AM1606" s="28">
        <v>30.092982969999998</v>
      </c>
      <c r="AN1606" s="28">
        <v>0</v>
      </c>
      <c r="AO1606" s="28">
        <v>0</v>
      </c>
      <c r="AP1606" s="28">
        <v>0</v>
      </c>
      <c r="AQ1606" s="28">
        <v>0</v>
      </c>
      <c r="AR1606" s="28">
        <v>0</v>
      </c>
      <c r="AS1606" s="28">
        <v>0</v>
      </c>
      <c r="AT1606" s="28">
        <v>30.092982969999998</v>
      </c>
      <c r="AU1606" s="28">
        <v>1.5294648500000001</v>
      </c>
      <c r="AV1606" s="28">
        <v>0.34760943999999994</v>
      </c>
      <c r="AW1606" s="28">
        <v>1.8770742899999997</v>
      </c>
      <c r="AX1606" s="28">
        <v>0</v>
      </c>
      <c r="AY1606" s="28">
        <v>0</v>
      </c>
      <c r="AZ1606" s="28">
        <v>1.8770742899999997</v>
      </c>
    </row>
    <row r="1607" spans="2:52" x14ac:dyDescent="0.25">
      <c r="B1607" s="15" t="s">
        <v>1264</v>
      </c>
      <c r="C1607" s="28">
        <v>9.0156779999999992E-2</v>
      </c>
      <c r="D1607" s="28">
        <v>3.8730250000000001E-2</v>
      </c>
      <c r="E1607" s="28">
        <v>2.2876250000000001E-2</v>
      </c>
      <c r="F1607" s="28">
        <v>0</v>
      </c>
      <c r="G1607" s="28">
        <v>1.5854E-2</v>
      </c>
      <c r="H1607" s="28">
        <v>5.1426529999999998E-2</v>
      </c>
      <c r="I1607" s="28">
        <v>1.0200000000000001E-2</v>
      </c>
      <c r="J1607" s="28">
        <v>5.7250000000000001E-3</v>
      </c>
      <c r="K1607" s="28">
        <v>2.4170000000000001E-2</v>
      </c>
      <c r="L1607" s="28">
        <v>1.1331530000000001E-2</v>
      </c>
      <c r="M1607" s="28">
        <v>44.060493350000002</v>
      </c>
      <c r="N1607" s="28">
        <v>43.731428000000001</v>
      </c>
      <c r="O1607" s="28">
        <v>0.30776634999999997</v>
      </c>
      <c r="P1607" s="28">
        <v>2.1298999999999998E-2</v>
      </c>
      <c r="Q1607" s="28">
        <v>0</v>
      </c>
      <c r="R1607" s="28">
        <v>44.150650130000002</v>
      </c>
      <c r="S1607" s="28">
        <v>28.80375416</v>
      </c>
      <c r="T1607" s="28">
        <v>0</v>
      </c>
      <c r="U1607" s="28">
        <v>0</v>
      </c>
      <c r="V1607" s="28">
        <v>0</v>
      </c>
      <c r="W1607" s="28">
        <v>0</v>
      </c>
      <c r="X1607" s="28">
        <v>1.85603392</v>
      </c>
      <c r="Y1607" s="28">
        <v>8.5739820800000004</v>
      </c>
      <c r="Z1607" s="28">
        <v>0</v>
      </c>
      <c r="AA1607" s="28">
        <v>39.233770159999999</v>
      </c>
      <c r="AB1607" s="28">
        <v>4.9168799700000001</v>
      </c>
      <c r="AC1607" s="28">
        <v>0</v>
      </c>
      <c r="AD1607" s="28">
        <v>0</v>
      </c>
      <c r="AE1607" s="28">
        <v>0</v>
      </c>
      <c r="AF1607" s="28">
        <v>0</v>
      </c>
      <c r="AG1607" s="28">
        <v>0</v>
      </c>
      <c r="AH1607" s="28">
        <v>0</v>
      </c>
      <c r="AI1607" s="28">
        <v>0</v>
      </c>
      <c r="AJ1607" s="28">
        <v>0</v>
      </c>
      <c r="AK1607" s="28">
        <v>0</v>
      </c>
      <c r="AL1607" s="28">
        <v>0.6</v>
      </c>
      <c r="AM1607" s="28">
        <v>0.6</v>
      </c>
      <c r="AN1607" s="28">
        <v>0</v>
      </c>
      <c r="AO1607" s="28">
        <v>0</v>
      </c>
      <c r="AP1607" s="28">
        <v>2.0174414399999998</v>
      </c>
      <c r="AQ1607" s="28">
        <v>2.0174414399999998</v>
      </c>
      <c r="AR1607" s="28">
        <v>0</v>
      </c>
      <c r="AS1607" s="28">
        <v>0.55881599999999998</v>
      </c>
      <c r="AT1607" s="28">
        <v>3.1762574400000001</v>
      </c>
      <c r="AU1607" s="28">
        <v>1.74062253</v>
      </c>
      <c r="AV1607" s="28">
        <v>1.3992012899999999</v>
      </c>
      <c r="AW1607" s="28">
        <v>3.1398238199999997</v>
      </c>
      <c r="AX1607" s="28">
        <v>0</v>
      </c>
      <c r="AY1607" s="28">
        <v>0</v>
      </c>
      <c r="AZ1607" s="28">
        <v>3.1398238199999997</v>
      </c>
    </row>
    <row r="1608" spans="2:52" x14ac:dyDescent="0.25">
      <c r="B1608" s="15" t="s">
        <v>1274</v>
      </c>
      <c r="C1608" s="28">
        <v>1.80428118</v>
      </c>
      <c r="D1608" s="28">
        <v>0.89476617999999997</v>
      </c>
      <c r="E1608" s="28">
        <v>0.33332364000000003</v>
      </c>
      <c r="F1608" s="28">
        <v>0.53575043999999994</v>
      </c>
      <c r="G1608" s="28">
        <v>2.5692099999999999E-2</v>
      </c>
      <c r="H1608" s="28">
        <v>0.90951499999999996</v>
      </c>
      <c r="I1608" s="28">
        <v>6.0699999999999999E-3</v>
      </c>
      <c r="J1608" s="28">
        <v>0.90119499999999997</v>
      </c>
      <c r="K1608" s="28">
        <v>2.2499999999999998E-3</v>
      </c>
      <c r="L1608" s="28">
        <v>0</v>
      </c>
      <c r="M1608" s="28">
        <v>2</v>
      </c>
      <c r="N1608" s="28">
        <v>0</v>
      </c>
      <c r="O1608" s="28">
        <v>0</v>
      </c>
      <c r="P1608" s="28">
        <v>0</v>
      </c>
      <c r="Q1608" s="28">
        <v>2</v>
      </c>
      <c r="R1608" s="28">
        <v>3.8042811799999998</v>
      </c>
      <c r="S1608" s="28">
        <v>0.70712978000000004</v>
      </c>
      <c r="T1608" s="28">
        <v>0</v>
      </c>
      <c r="U1608" s="28">
        <v>0</v>
      </c>
      <c r="V1608" s="28">
        <v>0</v>
      </c>
      <c r="W1608" s="28">
        <v>0</v>
      </c>
      <c r="X1608" s="28">
        <v>0</v>
      </c>
      <c r="Y1608" s="28">
        <v>0</v>
      </c>
      <c r="Z1608" s="28">
        <v>0</v>
      </c>
      <c r="AA1608" s="28">
        <v>0.70712978000000004</v>
      </c>
      <c r="AB1608" s="28">
        <v>3.0971514</v>
      </c>
      <c r="AC1608" s="28">
        <v>0</v>
      </c>
      <c r="AD1608" s="28">
        <v>0</v>
      </c>
      <c r="AE1608" s="28">
        <v>0</v>
      </c>
      <c r="AF1608" s="28">
        <v>0</v>
      </c>
      <c r="AG1608" s="28">
        <v>0</v>
      </c>
      <c r="AH1608" s="28">
        <v>0</v>
      </c>
      <c r="AI1608" s="28">
        <v>0</v>
      </c>
      <c r="AJ1608" s="28">
        <v>0</v>
      </c>
      <c r="AK1608" s="28">
        <v>0</v>
      </c>
      <c r="AL1608" s="28">
        <v>0</v>
      </c>
      <c r="AM1608" s="28">
        <v>0</v>
      </c>
      <c r="AN1608" s="28">
        <v>0</v>
      </c>
      <c r="AO1608" s="28">
        <v>0</v>
      </c>
      <c r="AP1608" s="28">
        <v>0</v>
      </c>
      <c r="AQ1608" s="28">
        <v>0</v>
      </c>
      <c r="AR1608" s="28">
        <v>0</v>
      </c>
      <c r="AS1608" s="28">
        <v>0</v>
      </c>
      <c r="AT1608" s="28">
        <v>0</v>
      </c>
      <c r="AU1608" s="28">
        <v>3.0971514</v>
      </c>
      <c r="AV1608" s="28">
        <v>0</v>
      </c>
      <c r="AW1608" s="28">
        <v>3.0971514</v>
      </c>
      <c r="AX1608" s="28">
        <v>0</v>
      </c>
      <c r="AY1608" s="28">
        <v>0</v>
      </c>
      <c r="AZ1608" s="28">
        <v>3.0971514</v>
      </c>
    </row>
    <row r="1609" spans="2:52" x14ac:dyDescent="0.25">
      <c r="B1609" s="15" t="s">
        <v>982</v>
      </c>
      <c r="C1609" s="28">
        <v>16.083956230000002</v>
      </c>
      <c r="D1609" s="28">
        <v>12.690644519999999</v>
      </c>
      <c r="E1609" s="28">
        <v>0.76264686999999998</v>
      </c>
      <c r="F1609" s="28">
        <v>1.8224373600000001</v>
      </c>
      <c r="G1609" s="28">
        <v>10.10556029</v>
      </c>
      <c r="H1609" s="28">
        <v>3.3933117099999999</v>
      </c>
      <c r="I1609" s="28">
        <v>0.50747500000000001</v>
      </c>
      <c r="J1609" s="28">
        <v>0.68265255000000002</v>
      </c>
      <c r="K1609" s="28">
        <v>2.2031841600000002</v>
      </c>
      <c r="L1609" s="28">
        <v>0</v>
      </c>
      <c r="M1609" s="28">
        <v>189.61301216999999</v>
      </c>
      <c r="N1609" s="28">
        <v>188.468312</v>
      </c>
      <c r="O1609" s="28">
        <v>0</v>
      </c>
      <c r="P1609" s="28">
        <v>1.1447001699999999</v>
      </c>
      <c r="Q1609" s="28">
        <v>0</v>
      </c>
      <c r="R1609" s="28">
        <v>205.69696839999997</v>
      </c>
      <c r="S1609" s="28">
        <v>89.753007089999997</v>
      </c>
      <c r="T1609" s="28">
        <v>1.4444999999999999</v>
      </c>
      <c r="U1609" s="28">
        <v>0</v>
      </c>
      <c r="V1609" s="28">
        <v>0</v>
      </c>
      <c r="W1609" s="28">
        <v>0</v>
      </c>
      <c r="X1609" s="28">
        <v>13.113411749999999</v>
      </c>
      <c r="Y1609" s="28">
        <v>46.355769819999999</v>
      </c>
      <c r="Z1609" s="28">
        <v>1.61125275</v>
      </c>
      <c r="AA1609" s="28">
        <v>152.27794140999998</v>
      </c>
      <c r="AB1609" s="28">
        <v>53.419026989999999</v>
      </c>
      <c r="AC1609" s="28">
        <v>0</v>
      </c>
      <c r="AD1609" s="28">
        <v>0</v>
      </c>
      <c r="AE1609" s="28">
        <v>0</v>
      </c>
      <c r="AF1609" s="28">
        <v>0</v>
      </c>
      <c r="AG1609" s="28">
        <v>0</v>
      </c>
      <c r="AH1609" s="28">
        <v>0</v>
      </c>
      <c r="AI1609" s="28">
        <v>0</v>
      </c>
      <c r="AJ1609" s="28">
        <v>0</v>
      </c>
      <c r="AK1609" s="28">
        <v>0</v>
      </c>
      <c r="AL1609" s="28">
        <v>3.4913780000000001</v>
      </c>
      <c r="AM1609" s="28">
        <v>3.4913780000000001</v>
      </c>
      <c r="AN1609" s="28">
        <v>0</v>
      </c>
      <c r="AO1609" s="28">
        <v>0</v>
      </c>
      <c r="AP1609" s="28">
        <v>6.8862217800000005</v>
      </c>
      <c r="AQ1609" s="28">
        <v>6.8862217800000005</v>
      </c>
      <c r="AR1609" s="28">
        <v>0</v>
      </c>
      <c r="AS1609" s="28">
        <v>42.539301389999999</v>
      </c>
      <c r="AT1609" s="28">
        <v>52.916901170000003</v>
      </c>
      <c r="AU1609" s="28">
        <v>0.50212582000000006</v>
      </c>
      <c r="AV1609" s="28">
        <v>0.22249488000000001</v>
      </c>
      <c r="AW1609" s="28">
        <v>0.72462070000000001</v>
      </c>
      <c r="AX1609" s="28">
        <v>0</v>
      </c>
      <c r="AY1609" s="28">
        <v>0</v>
      </c>
      <c r="AZ1609" s="28">
        <v>0.72462070000000001</v>
      </c>
    </row>
    <row r="1610" spans="2:52" x14ac:dyDescent="0.25">
      <c r="B1610" s="15" t="s">
        <v>1270</v>
      </c>
      <c r="C1610" s="28">
        <v>0.44969756999999999</v>
      </c>
      <c r="D1610" s="28">
        <v>0.22887385999999998</v>
      </c>
      <c r="E1610" s="28">
        <v>0.19657585999999999</v>
      </c>
      <c r="F1610" s="28">
        <v>1.0285000000000001E-2</v>
      </c>
      <c r="G1610" s="28">
        <v>2.2013000000000001E-2</v>
      </c>
      <c r="H1610" s="28">
        <v>0.22082371000000003</v>
      </c>
      <c r="I1610" s="28">
        <v>4.3739E-2</v>
      </c>
      <c r="J1610" s="28">
        <v>1.1032999999999999E-2</v>
      </c>
      <c r="K1610" s="28">
        <v>5.6399999999999999E-2</v>
      </c>
      <c r="L1610" s="28">
        <v>0.10965171000000001</v>
      </c>
      <c r="M1610" s="28">
        <v>51.264344950000002</v>
      </c>
      <c r="N1610" s="28">
        <v>50.461391999999996</v>
      </c>
      <c r="O1610" s="28">
        <v>0</v>
      </c>
      <c r="P1610" s="28">
        <v>0.75</v>
      </c>
      <c r="Q1610" s="28">
        <v>5.2952949999999999E-2</v>
      </c>
      <c r="R1610" s="28">
        <v>51.714042520000007</v>
      </c>
      <c r="S1610" s="28">
        <v>31.937335019999999</v>
      </c>
      <c r="T1610" s="28">
        <v>0.20480577999999999</v>
      </c>
      <c r="U1610" s="28">
        <v>0</v>
      </c>
      <c r="V1610" s="28">
        <v>0</v>
      </c>
      <c r="W1610" s="28">
        <v>0</v>
      </c>
      <c r="X1610" s="28">
        <v>6.3303640000000003</v>
      </c>
      <c r="Y1610" s="28">
        <v>10.82535</v>
      </c>
      <c r="Z1610" s="28">
        <v>0</v>
      </c>
      <c r="AA1610" s="28">
        <v>49.297854799999996</v>
      </c>
      <c r="AB1610" s="28">
        <v>2.4161877199999999</v>
      </c>
      <c r="AC1610" s="28">
        <v>0</v>
      </c>
      <c r="AD1610" s="28">
        <v>0</v>
      </c>
      <c r="AE1610" s="28">
        <v>0</v>
      </c>
      <c r="AF1610" s="28">
        <v>0</v>
      </c>
      <c r="AG1610" s="28">
        <v>0</v>
      </c>
      <c r="AH1610" s="28">
        <v>0</v>
      </c>
      <c r="AI1610" s="28">
        <v>0</v>
      </c>
      <c r="AJ1610" s="28">
        <v>0</v>
      </c>
      <c r="AK1610" s="28">
        <v>0</v>
      </c>
      <c r="AL1610" s="28">
        <v>0.1</v>
      </c>
      <c r="AM1610" s="28">
        <v>0.1</v>
      </c>
      <c r="AN1610" s="28">
        <v>0</v>
      </c>
      <c r="AO1610" s="28">
        <v>0</v>
      </c>
      <c r="AP1610" s="28">
        <v>2.3720175099999996</v>
      </c>
      <c r="AQ1610" s="28">
        <v>2.3720175099999996</v>
      </c>
      <c r="AR1610" s="28">
        <v>0</v>
      </c>
      <c r="AS1610" s="28">
        <v>0</v>
      </c>
      <c r="AT1610" s="28">
        <v>2.4720175099999997</v>
      </c>
      <c r="AU1610" s="28">
        <v>-5.5829790000000004E-2</v>
      </c>
      <c r="AV1610" s="28">
        <v>1.3816397999999999</v>
      </c>
      <c r="AW1610" s="28">
        <v>1.3258100100000001</v>
      </c>
      <c r="AX1610" s="28">
        <v>0</v>
      </c>
      <c r="AY1610" s="28">
        <v>0</v>
      </c>
      <c r="AZ1610" s="28">
        <v>1.3258100100000001</v>
      </c>
    </row>
    <row r="1611" spans="2:52" x14ac:dyDescent="0.25">
      <c r="B1611" s="15" t="s">
        <v>1250</v>
      </c>
      <c r="C1611" s="28">
        <v>3.9170598299999999</v>
      </c>
      <c r="D1611" s="28">
        <v>1.42164683</v>
      </c>
      <c r="E1611" s="28">
        <v>0.50405723000000002</v>
      </c>
      <c r="F1611" s="28">
        <v>0.86733797999999995</v>
      </c>
      <c r="G1611" s="28">
        <v>5.0251620000000004E-2</v>
      </c>
      <c r="H1611" s="28">
        <v>2.4954130000000001</v>
      </c>
      <c r="I1611" s="28">
        <v>0.12640000000000001</v>
      </c>
      <c r="J1611" s="28">
        <v>4.8724999999999997E-2</v>
      </c>
      <c r="K1611" s="28">
        <v>2.3202880000000001</v>
      </c>
      <c r="L1611" s="28">
        <v>0</v>
      </c>
      <c r="M1611" s="28">
        <v>97.026808379999991</v>
      </c>
      <c r="N1611" s="28">
        <v>95.159159000000002</v>
      </c>
      <c r="O1611" s="28">
        <v>1.8676493799999998</v>
      </c>
      <c r="P1611" s="28">
        <v>0</v>
      </c>
      <c r="Q1611" s="28">
        <v>0</v>
      </c>
      <c r="R1611" s="28">
        <v>100.94386820999999</v>
      </c>
      <c r="S1611" s="28">
        <v>59.568170280000004</v>
      </c>
      <c r="T1611" s="28">
        <v>0.22760766000000002</v>
      </c>
      <c r="U1611" s="28">
        <v>0</v>
      </c>
      <c r="V1611" s="28">
        <v>0</v>
      </c>
      <c r="W1611" s="28">
        <v>0</v>
      </c>
      <c r="X1611" s="28">
        <v>5.5889835699999999</v>
      </c>
      <c r="Y1611" s="28">
        <v>34.273201759999999</v>
      </c>
      <c r="Z1611" s="28">
        <v>0</v>
      </c>
      <c r="AA1611" s="28">
        <v>99.657963269999996</v>
      </c>
      <c r="AB1611" s="28">
        <v>1.28590494</v>
      </c>
      <c r="AC1611" s="28">
        <v>0</v>
      </c>
      <c r="AD1611" s="28">
        <v>0</v>
      </c>
      <c r="AE1611" s="28">
        <v>0</v>
      </c>
      <c r="AF1611" s="28">
        <v>0</v>
      </c>
      <c r="AG1611" s="28">
        <v>0</v>
      </c>
      <c r="AH1611" s="28">
        <v>0</v>
      </c>
      <c r="AI1611" s="28">
        <v>0</v>
      </c>
      <c r="AJ1611" s="28">
        <v>0</v>
      </c>
      <c r="AK1611" s="28">
        <v>0</v>
      </c>
      <c r="AL1611" s="28">
        <v>0.21287800000000001</v>
      </c>
      <c r="AM1611" s="28">
        <v>0.21287800000000001</v>
      </c>
      <c r="AN1611" s="28">
        <v>0</v>
      </c>
      <c r="AO1611" s="28">
        <v>0</v>
      </c>
      <c r="AP1611" s="28">
        <v>0</v>
      </c>
      <c r="AQ1611" s="28">
        <v>0</v>
      </c>
      <c r="AR1611" s="28">
        <v>0</v>
      </c>
      <c r="AS1611" s="28">
        <v>0</v>
      </c>
      <c r="AT1611" s="28">
        <v>0.21287800000000001</v>
      </c>
      <c r="AU1611" s="28">
        <v>1.0730269399999999</v>
      </c>
      <c r="AV1611" s="28">
        <v>1.5147207600000001</v>
      </c>
      <c r="AW1611" s="28">
        <v>2.5877477</v>
      </c>
      <c r="AX1611" s="28">
        <v>0</v>
      </c>
      <c r="AY1611" s="28">
        <v>0</v>
      </c>
      <c r="AZ1611" s="28">
        <v>2.5877477</v>
      </c>
    </row>
    <row r="1612" spans="2:52" x14ac:dyDescent="0.25">
      <c r="B1612" s="15" t="s">
        <v>1278</v>
      </c>
      <c r="C1612" s="28">
        <v>1.9591999999999998E-2</v>
      </c>
      <c r="D1612" s="28">
        <v>1.2592000000000001E-2</v>
      </c>
      <c r="E1612" s="28">
        <v>6.0000000000000001E-3</v>
      </c>
      <c r="F1612" s="28">
        <v>0</v>
      </c>
      <c r="G1612" s="28">
        <v>6.5919999999999998E-3</v>
      </c>
      <c r="H1612" s="28">
        <v>7.0000000000000001E-3</v>
      </c>
      <c r="I1612" s="28">
        <v>7.0000000000000001E-3</v>
      </c>
      <c r="J1612" s="28">
        <v>0</v>
      </c>
      <c r="K1612" s="28">
        <v>0</v>
      </c>
      <c r="L1612" s="28">
        <v>0</v>
      </c>
      <c r="M1612" s="28">
        <v>0.21587899999999999</v>
      </c>
      <c r="N1612" s="28">
        <v>0</v>
      </c>
      <c r="O1612" s="28">
        <v>0</v>
      </c>
      <c r="P1612" s="28">
        <v>0</v>
      </c>
      <c r="Q1612" s="28">
        <v>0.21587899999999999</v>
      </c>
      <c r="R1612" s="28">
        <v>0.23547100000000001</v>
      </c>
      <c r="S1612" s="28">
        <v>0.23359199999999999</v>
      </c>
      <c r="T1612" s="28">
        <v>0</v>
      </c>
      <c r="U1612" s="28">
        <v>0</v>
      </c>
      <c r="V1612" s="28">
        <v>0</v>
      </c>
      <c r="W1612" s="28">
        <v>0</v>
      </c>
      <c r="X1612" s="28">
        <v>0</v>
      </c>
      <c r="Y1612" s="28">
        <v>0</v>
      </c>
      <c r="Z1612" s="28">
        <v>0</v>
      </c>
      <c r="AA1612" s="28">
        <v>0.23359199999999999</v>
      </c>
      <c r="AB1612" s="28">
        <v>1.879E-3</v>
      </c>
      <c r="AC1612" s="28">
        <v>0</v>
      </c>
      <c r="AD1612" s="28">
        <v>0</v>
      </c>
      <c r="AE1612" s="28">
        <v>0</v>
      </c>
      <c r="AF1612" s="28">
        <v>0</v>
      </c>
      <c r="AG1612" s="28">
        <v>0</v>
      </c>
      <c r="AH1612" s="28">
        <v>0</v>
      </c>
      <c r="AI1612" s="28">
        <v>0</v>
      </c>
      <c r="AJ1612" s="28">
        <v>0</v>
      </c>
      <c r="AK1612" s="28">
        <v>0</v>
      </c>
      <c r="AL1612" s="28">
        <v>0</v>
      </c>
      <c r="AM1612" s="28">
        <v>0</v>
      </c>
      <c r="AN1612" s="28">
        <v>0</v>
      </c>
      <c r="AO1612" s="28">
        <v>0</v>
      </c>
      <c r="AP1612" s="28">
        <v>0</v>
      </c>
      <c r="AQ1612" s="28">
        <v>0</v>
      </c>
      <c r="AR1612" s="28">
        <v>0</v>
      </c>
      <c r="AS1612" s="28">
        <v>0</v>
      </c>
      <c r="AT1612" s="28">
        <v>0</v>
      </c>
      <c r="AU1612" s="28">
        <v>1.879E-3</v>
      </c>
      <c r="AV1612" s="28">
        <v>2.4888529999999999E-2</v>
      </c>
      <c r="AW1612" s="28">
        <v>2.6767529999999998E-2</v>
      </c>
      <c r="AX1612" s="28">
        <v>0</v>
      </c>
      <c r="AY1612" s="28">
        <v>0</v>
      </c>
      <c r="AZ1612" s="28">
        <v>2.6767529999999998E-2</v>
      </c>
    </row>
    <row r="1613" spans="2:52" x14ac:dyDescent="0.25">
      <c r="B1613" s="15" t="s">
        <v>1258</v>
      </c>
      <c r="C1613" s="28">
        <v>0.54307810000000012</v>
      </c>
      <c r="D1613" s="28">
        <v>0.19033509000000001</v>
      </c>
      <c r="E1613" s="28">
        <v>8.8682449999999996E-2</v>
      </c>
      <c r="F1613" s="28">
        <v>8.6305999999999994E-2</v>
      </c>
      <c r="G1613" s="28">
        <v>1.534664E-2</v>
      </c>
      <c r="H1613" s="28">
        <v>0.35274301000000002</v>
      </c>
      <c r="I1613" s="28">
        <v>2.1149999999999999E-2</v>
      </c>
      <c r="J1613" s="28">
        <v>0.14788301000000001</v>
      </c>
      <c r="K1613" s="28">
        <v>0.17291000000000001</v>
      </c>
      <c r="L1613" s="28">
        <v>1.0800000000000001E-2</v>
      </c>
      <c r="M1613" s="28">
        <v>79.555498</v>
      </c>
      <c r="N1613" s="28">
        <v>79.555498</v>
      </c>
      <c r="O1613" s="28">
        <v>0</v>
      </c>
      <c r="P1613" s="28">
        <v>0</v>
      </c>
      <c r="Q1613" s="28">
        <v>0</v>
      </c>
      <c r="R1613" s="28">
        <v>80.098576099999988</v>
      </c>
      <c r="S1613" s="28">
        <v>48.86894075</v>
      </c>
      <c r="T1613" s="28">
        <v>0</v>
      </c>
      <c r="U1613" s="28">
        <v>0</v>
      </c>
      <c r="V1613" s="28">
        <v>0</v>
      </c>
      <c r="W1613" s="28">
        <v>0</v>
      </c>
      <c r="X1613" s="28">
        <v>4.6504345000000002</v>
      </c>
      <c r="Y1613" s="28">
        <v>25.628968579999999</v>
      </c>
      <c r="Z1613" s="28">
        <v>0</v>
      </c>
      <c r="AA1613" s="28">
        <v>79.148343830000002</v>
      </c>
      <c r="AB1613" s="28">
        <v>0.95023226999999999</v>
      </c>
      <c r="AC1613" s="28">
        <v>0</v>
      </c>
      <c r="AD1613" s="28">
        <v>0</v>
      </c>
      <c r="AE1613" s="28">
        <v>0</v>
      </c>
      <c r="AF1613" s="28">
        <v>0</v>
      </c>
      <c r="AG1613" s="28">
        <v>0</v>
      </c>
      <c r="AH1613" s="28">
        <v>0</v>
      </c>
      <c r="AI1613" s="28">
        <v>0</v>
      </c>
      <c r="AJ1613" s="28">
        <v>0</v>
      </c>
      <c r="AK1613" s="28">
        <v>0</v>
      </c>
      <c r="AL1613" s="28">
        <v>0.34599999999999997</v>
      </c>
      <c r="AM1613" s="28">
        <v>0.34599999999999997</v>
      </c>
      <c r="AN1613" s="28">
        <v>0</v>
      </c>
      <c r="AO1613" s="28">
        <v>0</v>
      </c>
      <c r="AP1613" s="28">
        <v>0</v>
      </c>
      <c r="AQ1613" s="28">
        <v>0</v>
      </c>
      <c r="AR1613" s="28">
        <v>0</v>
      </c>
      <c r="AS1613" s="28">
        <v>0</v>
      </c>
      <c r="AT1613" s="28">
        <v>0.34599999999999997</v>
      </c>
      <c r="AU1613" s="28">
        <v>0.60423227000000002</v>
      </c>
      <c r="AV1613" s="28">
        <v>1.05890727</v>
      </c>
      <c r="AW1613" s="28">
        <v>1.66313954</v>
      </c>
      <c r="AX1613" s="28">
        <v>0</v>
      </c>
      <c r="AY1613" s="28">
        <v>0</v>
      </c>
      <c r="AZ1613" s="28">
        <v>1.66313954</v>
      </c>
    </row>
    <row r="1614" spans="2:52" x14ac:dyDescent="0.25">
      <c r="B1614" s="15" t="s">
        <v>1253</v>
      </c>
      <c r="C1614" s="28">
        <v>7.7733801000000007</v>
      </c>
      <c r="D1614" s="28">
        <v>3.7733752800000002</v>
      </c>
      <c r="E1614" s="28">
        <v>1.35997967</v>
      </c>
      <c r="F1614" s="28">
        <v>2.1627976200000001</v>
      </c>
      <c r="G1614" s="28">
        <v>0.25059798999999999</v>
      </c>
      <c r="H1614" s="28">
        <v>4.00000482</v>
      </c>
      <c r="I1614" s="28">
        <v>2.1271893399999997</v>
      </c>
      <c r="J1614" s="28">
        <v>1.5585550700000002</v>
      </c>
      <c r="K1614" s="28">
        <v>3.4090000000000002E-2</v>
      </c>
      <c r="L1614" s="28">
        <v>0.28017041000000004</v>
      </c>
      <c r="M1614" s="28">
        <v>176.00199608000003</v>
      </c>
      <c r="N1614" s="28">
        <v>171.03801200000001</v>
      </c>
      <c r="O1614" s="28">
        <v>4.9639840800000004</v>
      </c>
      <c r="P1614" s="28">
        <v>0</v>
      </c>
      <c r="Q1614" s="28">
        <v>0</v>
      </c>
      <c r="R1614" s="28">
        <v>183.77537617999999</v>
      </c>
      <c r="S1614" s="28">
        <v>70.188265020000003</v>
      </c>
      <c r="T1614" s="28">
        <v>0.49168807000000003</v>
      </c>
      <c r="U1614" s="28">
        <v>0</v>
      </c>
      <c r="V1614" s="28">
        <v>0</v>
      </c>
      <c r="W1614" s="28">
        <v>0</v>
      </c>
      <c r="X1614" s="28">
        <v>12.449654880000001</v>
      </c>
      <c r="Y1614" s="28">
        <v>87.060156280000001</v>
      </c>
      <c r="Z1614" s="28">
        <v>0</v>
      </c>
      <c r="AA1614" s="28">
        <v>170.18976425</v>
      </c>
      <c r="AB1614" s="28">
        <v>13.585611930000002</v>
      </c>
      <c r="AC1614" s="28">
        <v>0</v>
      </c>
      <c r="AD1614" s="28">
        <v>0</v>
      </c>
      <c r="AE1614" s="28">
        <v>0</v>
      </c>
      <c r="AF1614" s="28">
        <v>0</v>
      </c>
      <c r="AG1614" s="28">
        <v>0</v>
      </c>
      <c r="AH1614" s="28">
        <v>0</v>
      </c>
      <c r="AI1614" s="28">
        <v>0</v>
      </c>
      <c r="AJ1614" s="28">
        <v>0</v>
      </c>
      <c r="AK1614" s="28">
        <v>0</v>
      </c>
      <c r="AL1614" s="28">
        <v>11.73521</v>
      </c>
      <c r="AM1614" s="28">
        <v>11.19121</v>
      </c>
      <c r="AN1614" s="28">
        <v>0</v>
      </c>
      <c r="AO1614" s="28">
        <v>0.54400000000000004</v>
      </c>
      <c r="AP1614" s="28">
        <v>0</v>
      </c>
      <c r="AQ1614" s="28">
        <v>0</v>
      </c>
      <c r="AR1614" s="28">
        <v>0</v>
      </c>
      <c r="AS1614" s="28">
        <v>0</v>
      </c>
      <c r="AT1614" s="28">
        <v>11.73521</v>
      </c>
      <c r="AU1614" s="28">
        <v>1.8504019299999999</v>
      </c>
      <c r="AV1614" s="28">
        <v>9.73812049</v>
      </c>
      <c r="AW1614" s="28">
        <v>11.58852242</v>
      </c>
      <c r="AX1614" s="28">
        <v>0</v>
      </c>
      <c r="AY1614" s="28">
        <v>0</v>
      </c>
      <c r="AZ1614" s="28">
        <v>11.58852242</v>
      </c>
    </row>
    <row r="1615" spans="2:52" x14ac:dyDescent="0.25">
      <c r="B1615" s="15" t="s">
        <v>1265</v>
      </c>
      <c r="C1615" s="28">
        <v>0.97574629000000002</v>
      </c>
      <c r="D1615" s="28">
        <v>0.21902221000000002</v>
      </c>
      <c r="E1615" s="28">
        <v>9.5127359999999994E-2</v>
      </c>
      <c r="F1615" s="28">
        <v>3.6148800000000002E-2</v>
      </c>
      <c r="G1615" s="28">
        <v>8.7746050000000006E-2</v>
      </c>
      <c r="H1615" s="28">
        <v>0.75672408000000002</v>
      </c>
      <c r="I1615" s="28">
        <v>7.3930399999999993E-2</v>
      </c>
      <c r="J1615" s="28">
        <v>0.49159199999999997</v>
      </c>
      <c r="K1615" s="28">
        <v>0</v>
      </c>
      <c r="L1615" s="28">
        <v>0.19120167999999998</v>
      </c>
      <c r="M1615" s="28">
        <v>63.171072000000002</v>
      </c>
      <c r="N1615" s="28">
        <v>63.171072000000002</v>
      </c>
      <c r="O1615" s="28">
        <v>0</v>
      </c>
      <c r="P1615" s="28">
        <v>0</v>
      </c>
      <c r="Q1615" s="28">
        <v>0</v>
      </c>
      <c r="R1615" s="28">
        <v>64.146818289999999</v>
      </c>
      <c r="S1615" s="28">
        <v>30.474865250000001</v>
      </c>
      <c r="T1615" s="28">
        <v>0</v>
      </c>
      <c r="U1615" s="28">
        <v>2.5039333999999998</v>
      </c>
      <c r="V1615" s="28">
        <v>0</v>
      </c>
      <c r="W1615" s="28">
        <v>0</v>
      </c>
      <c r="X1615" s="28">
        <v>5.7582459699999999</v>
      </c>
      <c r="Y1615" s="28">
        <v>20.383859000000001</v>
      </c>
      <c r="Z1615" s="28">
        <v>0</v>
      </c>
      <c r="AA1615" s="28">
        <v>59.12090362</v>
      </c>
      <c r="AB1615" s="28">
        <v>5.0259146699999997</v>
      </c>
      <c r="AC1615" s="28">
        <v>0</v>
      </c>
      <c r="AD1615" s="28">
        <v>0</v>
      </c>
      <c r="AE1615" s="28">
        <v>0</v>
      </c>
      <c r="AF1615" s="28">
        <v>0</v>
      </c>
      <c r="AG1615" s="28">
        <v>0</v>
      </c>
      <c r="AH1615" s="28">
        <v>0</v>
      </c>
      <c r="AI1615" s="28">
        <v>0</v>
      </c>
      <c r="AJ1615" s="28">
        <v>0</v>
      </c>
      <c r="AK1615" s="28">
        <v>0</v>
      </c>
      <c r="AL1615" s="28">
        <v>2.5318927400000004</v>
      </c>
      <c r="AM1615" s="28">
        <v>2.5318927400000004</v>
      </c>
      <c r="AN1615" s="28">
        <v>0</v>
      </c>
      <c r="AO1615" s="28">
        <v>0</v>
      </c>
      <c r="AP1615" s="28">
        <v>0.19116998999999998</v>
      </c>
      <c r="AQ1615" s="28">
        <v>0.19116998999999998</v>
      </c>
      <c r="AR1615" s="28">
        <v>0</v>
      </c>
      <c r="AS1615" s="28">
        <v>0</v>
      </c>
      <c r="AT1615" s="28">
        <v>2.7230627300000005</v>
      </c>
      <c r="AU1615" s="28">
        <v>2.3028519400000005</v>
      </c>
      <c r="AV1615" s="28">
        <v>6.4546210999999998</v>
      </c>
      <c r="AW1615" s="28">
        <v>8.7574730399999989</v>
      </c>
      <c r="AX1615" s="28">
        <v>0.89092284999999993</v>
      </c>
      <c r="AY1615" s="28">
        <v>0.17633505999999999</v>
      </c>
      <c r="AZ1615" s="28">
        <v>7.6902151299999995</v>
      </c>
    </row>
    <row r="1616" spans="2:52" x14ac:dyDescent="0.25">
      <c r="B1616" s="15" t="s">
        <v>1254</v>
      </c>
      <c r="C1616" s="28">
        <v>1.4416651899999999</v>
      </c>
      <c r="D1616" s="28">
        <v>1.30392419</v>
      </c>
      <c r="E1616" s="28">
        <v>9.0126810000000002E-2</v>
      </c>
      <c r="F1616" s="28">
        <v>1.3325E-2</v>
      </c>
      <c r="G1616" s="28">
        <v>1.2004723799999999</v>
      </c>
      <c r="H1616" s="28">
        <v>0.137741</v>
      </c>
      <c r="I1616" s="28">
        <v>6.8640999999999994E-2</v>
      </c>
      <c r="J1616" s="28">
        <v>1.1429999999999999E-2</v>
      </c>
      <c r="K1616" s="28">
        <v>5.7669999999999999E-2</v>
      </c>
      <c r="L1616" s="28">
        <v>0</v>
      </c>
      <c r="M1616" s="28">
        <v>72.692003999999997</v>
      </c>
      <c r="N1616" s="28">
        <v>72.692003999999997</v>
      </c>
      <c r="O1616" s="28">
        <v>0</v>
      </c>
      <c r="P1616" s="28">
        <v>0</v>
      </c>
      <c r="Q1616" s="28">
        <v>0</v>
      </c>
      <c r="R1616" s="28">
        <v>74.133669189999992</v>
      </c>
      <c r="S1616" s="28">
        <v>49.92519472</v>
      </c>
      <c r="T1616" s="28">
        <v>0.55007045999999993</v>
      </c>
      <c r="U1616" s="28">
        <v>2.9294456800000002</v>
      </c>
      <c r="V1616" s="28">
        <v>0</v>
      </c>
      <c r="W1616" s="28">
        <v>0</v>
      </c>
      <c r="X1616" s="28">
        <v>3.7546002000000001</v>
      </c>
      <c r="Y1616" s="28">
        <v>5.9991698700000002</v>
      </c>
      <c r="Z1616" s="28">
        <v>1.7634559999999999</v>
      </c>
      <c r="AA1616" s="28">
        <v>64.921936930000001</v>
      </c>
      <c r="AB1616" s="28">
        <v>9.2117322599999998</v>
      </c>
      <c r="AC1616" s="28">
        <v>0</v>
      </c>
      <c r="AD1616" s="28">
        <v>0</v>
      </c>
      <c r="AE1616" s="28">
        <v>0</v>
      </c>
      <c r="AF1616" s="28">
        <v>0</v>
      </c>
      <c r="AG1616" s="28">
        <v>0</v>
      </c>
      <c r="AH1616" s="28">
        <v>0</v>
      </c>
      <c r="AI1616" s="28">
        <v>0</v>
      </c>
      <c r="AJ1616" s="28">
        <v>0</v>
      </c>
      <c r="AK1616" s="28">
        <v>0</v>
      </c>
      <c r="AL1616" s="28">
        <v>0.46</v>
      </c>
      <c r="AM1616" s="28">
        <v>0.46</v>
      </c>
      <c r="AN1616" s="28">
        <v>0</v>
      </c>
      <c r="AO1616" s="28">
        <v>0</v>
      </c>
      <c r="AP1616" s="28">
        <v>3.53137152</v>
      </c>
      <c r="AQ1616" s="28">
        <v>3.53137152</v>
      </c>
      <c r="AR1616" s="28">
        <v>0</v>
      </c>
      <c r="AS1616" s="28">
        <v>5.2203607400000003</v>
      </c>
      <c r="AT1616" s="28">
        <v>9.2117322599999998</v>
      </c>
      <c r="AU1616" s="28">
        <v>0</v>
      </c>
      <c r="AV1616" s="28">
        <v>0.94613070999999993</v>
      </c>
      <c r="AW1616" s="28">
        <v>0.94613070999999993</v>
      </c>
      <c r="AX1616" s="28">
        <v>0</v>
      </c>
      <c r="AY1616" s="28">
        <v>0</v>
      </c>
      <c r="AZ1616" s="28">
        <v>0.94613070999999993</v>
      </c>
    </row>
    <row r="1617" spans="2:52" x14ac:dyDescent="0.25">
      <c r="B1617" s="15" t="s">
        <v>1257</v>
      </c>
      <c r="C1617" s="28">
        <v>1.2669822599999998</v>
      </c>
      <c r="D1617" s="28">
        <v>0.41045206999999995</v>
      </c>
      <c r="E1617" s="28">
        <v>0.27252947</v>
      </c>
      <c r="F1617" s="28">
        <v>6.5571919999999992E-2</v>
      </c>
      <c r="G1617" s="28">
        <v>7.2350679999999987E-2</v>
      </c>
      <c r="H1617" s="28">
        <v>0.85653018999999997</v>
      </c>
      <c r="I1617" s="28">
        <v>0.12525723999999999</v>
      </c>
      <c r="J1617" s="28">
        <v>7.8279020000000005E-2</v>
      </c>
      <c r="K1617" s="28">
        <v>0.231151</v>
      </c>
      <c r="L1617" s="28">
        <v>0.42184293</v>
      </c>
      <c r="M1617" s="28">
        <v>46.854998999999999</v>
      </c>
      <c r="N1617" s="28">
        <v>46.688459999999999</v>
      </c>
      <c r="O1617" s="28">
        <v>0</v>
      </c>
      <c r="P1617" s="28">
        <v>0.16653899999999999</v>
      </c>
      <c r="Q1617" s="28">
        <v>0</v>
      </c>
      <c r="R1617" s="28">
        <v>48.121981259999998</v>
      </c>
      <c r="S1617" s="28">
        <v>32.148023889999997</v>
      </c>
      <c r="T1617" s="28">
        <v>0.74570000000000003</v>
      </c>
      <c r="U1617" s="28">
        <v>0.96499999999999997</v>
      </c>
      <c r="V1617" s="28">
        <v>0</v>
      </c>
      <c r="W1617" s="28">
        <v>0</v>
      </c>
      <c r="X1617" s="28">
        <v>2.5336800499999996</v>
      </c>
      <c r="Y1617" s="28">
        <v>7.221514</v>
      </c>
      <c r="Z1617" s="28">
        <v>0</v>
      </c>
      <c r="AA1617" s="28">
        <v>43.61391794</v>
      </c>
      <c r="AB1617" s="28">
        <v>4.5080633200000007</v>
      </c>
      <c r="AC1617" s="28">
        <v>0</v>
      </c>
      <c r="AD1617" s="28">
        <v>0</v>
      </c>
      <c r="AE1617" s="28">
        <v>0</v>
      </c>
      <c r="AF1617" s="28">
        <v>0</v>
      </c>
      <c r="AG1617" s="28">
        <v>0</v>
      </c>
      <c r="AH1617" s="28">
        <v>0</v>
      </c>
      <c r="AI1617" s="28">
        <v>0</v>
      </c>
      <c r="AJ1617" s="28">
        <v>0</v>
      </c>
      <c r="AK1617" s="28">
        <v>0</v>
      </c>
      <c r="AL1617" s="28">
        <v>4.8220000000000001</v>
      </c>
      <c r="AM1617" s="28">
        <v>4.8220000000000001</v>
      </c>
      <c r="AN1617" s="28">
        <v>0</v>
      </c>
      <c r="AO1617" s="28">
        <v>0</v>
      </c>
      <c r="AP1617" s="28">
        <v>0</v>
      </c>
      <c r="AQ1617" s="28">
        <v>0</v>
      </c>
      <c r="AR1617" s="28">
        <v>0</v>
      </c>
      <c r="AS1617" s="28">
        <v>0</v>
      </c>
      <c r="AT1617" s="28">
        <v>4.8220000000000001</v>
      </c>
      <c r="AU1617" s="28">
        <v>-0.31393667999999997</v>
      </c>
      <c r="AV1617" s="28">
        <v>0.33344440000000003</v>
      </c>
      <c r="AW1617" s="28">
        <v>1.9507720000000003E-2</v>
      </c>
      <c r="AX1617" s="28">
        <v>0</v>
      </c>
      <c r="AY1617" s="28">
        <v>0</v>
      </c>
      <c r="AZ1617" s="28">
        <v>1.9507720000000003E-2</v>
      </c>
    </row>
    <row r="1618" spans="2:52" x14ac:dyDescent="0.25">
      <c r="B1618" s="15" t="s">
        <v>1262</v>
      </c>
      <c r="C1618" s="28">
        <v>1.7979999999999999E-2</v>
      </c>
      <c r="D1618" s="28">
        <v>1.2664999999999999E-2</v>
      </c>
      <c r="E1618" s="28">
        <v>0</v>
      </c>
      <c r="F1618" s="28">
        <v>0</v>
      </c>
      <c r="G1618" s="28">
        <v>1.2664999999999999E-2</v>
      </c>
      <c r="H1618" s="28">
        <v>5.3150000000000003E-3</v>
      </c>
      <c r="I1618" s="28">
        <v>7.6999999999999996E-4</v>
      </c>
      <c r="J1618" s="28">
        <v>1.395E-3</v>
      </c>
      <c r="K1618" s="28">
        <v>0</v>
      </c>
      <c r="L1618" s="28">
        <v>3.15E-3</v>
      </c>
      <c r="M1618" s="28">
        <v>42.906059999999997</v>
      </c>
      <c r="N1618" s="28">
        <v>42.906059999999997</v>
      </c>
      <c r="O1618" s="28">
        <v>0</v>
      </c>
      <c r="P1618" s="28">
        <v>0</v>
      </c>
      <c r="Q1618" s="28">
        <v>0</v>
      </c>
      <c r="R1618" s="28">
        <v>42.924039999999998</v>
      </c>
      <c r="S1618" s="28">
        <v>32.054217139999999</v>
      </c>
      <c r="T1618" s="28">
        <v>0</v>
      </c>
      <c r="U1618" s="28">
        <v>0</v>
      </c>
      <c r="V1618" s="28">
        <v>0</v>
      </c>
      <c r="W1618" s="28">
        <v>0</v>
      </c>
      <c r="X1618" s="28">
        <v>1.2119330500000001</v>
      </c>
      <c r="Y1618" s="28">
        <v>9.6431699999999996</v>
      </c>
      <c r="Z1618" s="28">
        <v>0</v>
      </c>
      <c r="AA1618" s="28">
        <v>42.909320189999995</v>
      </c>
      <c r="AB1618" s="28">
        <v>1.471981E-2</v>
      </c>
      <c r="AC1618" s="28">
        <v>0</v>
      </c>
      <c r="AD1618" s="28">
        <v>0</v>
      </c>
      <c r="AE1618" s="28">
        <v>0</v>
      </c>
      <c r="AF1618" s="28">
        <v>0</v>
      </c>
      <c r="AG1618" s="28">
        <v>0</v>
      </c>
      <c r="AH1618" s="28">
        <v>0</v>
      </c>
      <c r="AI1618" s="28">
        <v>0</v>
      </c>
      <c r="AJ1618" s="28">
        <v>0</v>
      </c>
      <c r="AK1618" s="28">
        <v>0</v>
      </c>
      <c r="AL1618" s="28">
        <v>0</v>
      </c>
      <c r="AM1618" s="28">
        <v>0</v>
      </c>
      <c r="AN1618" s="28">
        <v>0</v>
      </c>
      <c r="AO1618" s="28">
        <v>0</v>
      </c>
      <c r="AP1618" s="28">
        <v>0</v>
      </c>
      <c r="AQ1618" s="28">
        <v>0</v>
      </c>
      <c r="AR1618" s="28">
        <v>0</v>
      </c>
      <c r="AS1618" s="28">
        <v>0</v>
      </c>
      <c r="AT1618" s="28">
        <v>0</v>
      </c>
      <c r="AU1618" s="28">
        <v>1.471981E-2</v>
      </c>
      <c r="AV1618" s="28">
        <v>2.4206479999999999E-2</v>
      </c>
      <c r="AW1618" s="28">
        <v>3.8926290000000002E-2</v>
      </c>
      <c r="AX1618" s="28">
        <v>0</v>
      </c>
      <c r="AY1618" s="28">
        <v>0</v>
      </c>
      <c r="AZ1618" s="28">
        <v>3.8926290000000002E-2</v>
      </c>
    </row>
    <row r="1619" spans="2:52" x14ac:dyDescent="0.25">
      <c r="B1619" s="15" t="s">
        <v>1256</v>
      </c>
      <c r="C1619" s="28">
        <v>13.506419529999999</v>
      </c>
      <c r="D1619" s="28">
        <v>1.8670035100000002</v>
      </c>
      <c r="E1619" s="28">
        <v>0.48238112999999999</v>
      </c>
      <c r="F1619" s="28">
        <v>1.0919125300000001</v>
      </c>
      <c r="G1619" s="28">
        <v>0.29270984999999999</v>
      </c>
      <c r="H1619" s="28">
        <v>11.639416019999999</v>
      </c>
      <c r="I1619" s="28">
        <v>1.0163632900000001</v>
      </c>
      <c r="J1619" s="28">
        <v>0.41713940000000005</v>
      </c>
      <c r="K1619" s="28">
        <v>10.04931333</v>
      </c>
      <c r="L1619" s="28">
        <v>0.15659999999999999</v>
      </c>
      <c r="M1619" s="28">
        <v>159.45142744999998</v>
      </c>
      <c r="N1619" s="28">
        <v>156.83603600000001</v>
      </c>
      <c r="O1619" s="28">
        <v>2.5153914500000001</v>
      </c>
      <c r="P1619" s="28">
        <v>0</v>
      </c>
      <c r="Q1619" s="28">
        <v>0.1</v>
      </c>
      <c r="R1619" s="28">
        <v>172.95784698</v>
      </c>
      <c r="S1619" s="28">
        <v>96.919666359999994</v>
      </c>
      <c r="T1619" s="28">
        <v>0.27200000000000002</v>
      </c>
      <c r="U1619" s="28">
        <v>0</v>
      </c>
      <c r="V1619" s="28">
        <v>0</v>
      </c>
      <c r="W1619" s="28">
        <v>2.78505102</v>
      </c>
      <c r="X1619" s="28">
        <v>4.6683598899999996</v>
      </c>
      <c r="Y1619" s="28">
        <v>31.981154889999999</v>
      </c>
      <c r="Z1619" s="28">
        <v>0</v>
      </c>
      <c r="AA1619" s="28">
        <v>136.62623216</v>
      </c>
      <c r="AB1619" s="28">
        <v>36.331614819999999</v>
      </c>
      <c r="AC1619" s="28">
        <v>0</v>
      </c>
      <c r="AD1619" s="28">
        <v>0</v>
      </c>
      <c r="AE1619" s="28">
        <v>0</v>
      </c>
      <c r="AF1619" s="28">
        <v>0</v>
      </c>
      <c r="AG1619" s="28">
        <v>0</v>
      </c>
      <c r="AH1619" s="28">
        <v>0</v>
      </c>
      <c r="AI1619" s="28">
        <v>0</v>
      </c>
      <c r="AJ1619" s="28">
        <v>0</v>
      </c>
      <c r="AK1619" s="28">
        <v>0</v>
      </c>
      <c r="AL1619" s="28">
        <v>28.275638520000001</v>
      </c>
      <c r="AM1619" s="28">
        <v>28.275638520000001</v>
      </c>
      <c r="AN1619" s="28">
        <v>0</v>
      </c>
      <c r="AO1619" s="28">
        <v>0</v>
      </c>
      <c r="AP1619" s="28">
        <v>6.4</v>
      </c>
      <c r="AQ1619" s="28">
        <v>6.4</v>
      </c>
      <c r="AR1619" s="28">
        <v>0</v>
      </c>
      <c r="AS1619" s="28">
        <v>0</v>
      </c>
      <c r="AT1619" s="28">
        <v>34.675638519999993</v>
      </c>
      <c r="AU1619" s="28">
        <v>1.6559763000000001</v>
      </c>
      <c r="AV1619" s="28">
        <v>16.044840219999998</v>
      </c>
      <c r="AW1619" s="28">
        <v>17.70081652</v>
      </c>
      <c r="AX1619" s="28">
        <v>0</v>
      </c>
      <c r="AY1619" s="28">
        <v>0</v>
      </c>
      <c r="AZ1619" s="28">
        <v>17.70081652</v>
      </c>
    </row>
    <row r="1620" spans="2:52" x14ac:dyDescent="0.25">
      <c r="B1620" s="25" t="s">
        <v>1582</v>
      </c>
      <c r="C1620" s="26">
        <f t="shared" ref="C1620:AZ1620" si="99">SUM(C1584:C1619)</f>
        <v>86.203467700000004</v>
      </c>
      <c r="D1620" s="26">
        <f t="shared" si="99"/>
        <v>36.081396540000007</v>
      </c>
      <c r="E1620" s="26">
        <f t="shared" si="99"/>
        <v>9.677047899999998</v>
      </c>
      <c r="F1620" s="26">
        <f t="shared" si="99"/>
        <v>11.757596769999999</v>
      </c>
      <c r="G1620" s="26">
        <f t="shared" si="99"/>
        <v>14.646751869999996</v>
      </c>
      <c r="H1620" s="26">
        <f t="shared" si="99"/>
        <v>50.12207115999999</v>
      </c>
      <c r="I1620" s="26">
        <f t="shared" si="99"/>
        <v>17.593962339999997</v>
      </c>
      <c r="J1620" s="26">
        <f t="shared" si="99"/>
        <v>11.805528820000001</v>
      </c>
      <c r="K1620" s="26">
        <f t="shared" si="99"/>
        <v>19.012363499999999</v>
      </c>
      <c r="L1620" s="26">
        <f t="shared" si="99"/>
        <v>1.7102165000000003</v>
      </c>
      <c r="M1620" s="26">
        <f t="shared" si="99"/>
        <v>2435.2601849499997</v>
      </c>
      <c r="N1620" s="26">
        <f t="shared" si="99"/>
        <v>2357.8329759599997</v>
      </c>
      <c r="O1620" s="26">
        <f t="shared" si="99"/>
        <v>60.088656080000007</v>
      </c>
      <c r="P1620" s="26">
        <f t="shared" si="99"/>
        <v>2.1648535999999998</v>
      </c>
      <c r="Q1620" s="26">
        <f t="shared" si="99"/>
        <v>15.173699309999998</v>
      </c>
      <c r="R1620" s="26">
        <f t="shared" si="99"/>
        <v>2521.4636526500003</v>
      </c>
      <c r="S1620" s="26">
        <f t="shared" si="99"/>
        <v>1549.8696458700006</v>
      </c>
      <c r="T1620" s="26">
        <f t="shared" si="99"/>
        <v>17.022282609999998</v>
      </c>
      <c r="U1620" s="26">
        <f t="shared" si="99"/>
        <v>16.23742987</v>
      </c>
      <c r="V1620" s="26">
        <f t="shared" si="99"/>
        <v>4.7857274500000004</v>
      </c>
      <c r="W1620" s="26">
        <f t="shared" si="99"/>
        <v>14.28553977</v>
      </c>
      <c r="X1620" s="26">
        <f t="shared" si="99"/>
        <v>135.79741153999998</v>
      </c>
      <c r="Y1620" s="26">
        <f t="shared" si="99"/>
        <v>548.40904159000002</v>
      </c>
      <c r="Z1620" s="26">
        <f t="shared" si="99"/>
        <v>4.8425033299999996</v>
      </c>
      <c r="AA1620" s="26">
        <f t="shared" si="99"/>
        <v>2291.249582030001</v>
      </c>
      <c r="AB1620" s="26">
        <f t="shared" si="99"/>
        <v>230.21407061999997</v>
      </c>
      <c r="AC1620" s="26">
        <f t="shared" si="99"/>
        <v>0</v>
      </c>
      <c r="AD1620" s="26">
        <f t="shared" si="99"/>
        <v>0</v>
      </c>
      <c r="AE1620" s="26">
        <f t="shared" si="99"/>
        <v>0</v>
      </c>
      <c r="AF1620" s="26">
        <f t="shared" si="99"/>
        <v>0</v>
      </c>
      <c r="AG1620" s="26">
        <f t="shared" si="99"/>
        <v>21.024999999999999</v>
      </c>
      <c r="AH1620" s="26">
        <f t="shared" si="99"/>
        <v>21.024999999999999</v>
      </c>
      <c r="AI1620" s="26">
        <f t="shared" si="99"/>
        <v>0</v>
      </c>
      <c r="AJ1620" s="26">
        <f t="shared" si="99"/>
        <v>0.91542858999999988</v>
      </c>
      <c r="AK1620" s="26">
        <f t="shared" si="99"/>
        <v>21.94042859</v>
      </c>
      <c r="AL1620" s="26">
        <f t="shared" si="99"/>
        <v>123.72080385999999</v>
      </c>
      <c r="AM1620" s="26">
        <f t="shared" si="99"/>
        <v>123.17680385999999</v>
      </c>
      <c r="AN1620" s="26">
        <f t="shared" si="99"/>
        <v>0</v>
      </c>
      <c r="AO1620" s="26">
        <f t="shared" si="99"/>
        <v>0.54400000000000004</v>
      </c>
      <c r="AP1620" s="26">
        <f t="shared" si="99"/>
        <v>36.66568066</v>
      </c>
      <c r="AQ1620" s="26">
        <f t="shared" si="99"/>
        <v>36.66568066</v>
      </c>
      <c r="AR1620" s="26">
        <f t="shared" si="99"/>
        <v>0</v>
      </c>
      <c r="AS1620" s="26">
        <f t="shared" si="99"/>
        <v>48.318478130000003</v>
      </c>
      <c r="AT1620" s="26">
        <f t="shared" si="99"/>
        <v>208.70496264999997</v>
      </c>
      <c r="AU1620" s="26">
        <f t="shared" si="99"/>
        <v>43.449536560000013</v>
      </c>
      <c r="AV1620" s="26">
        <f t="shared" si="99"/>
        <v>70.043674879999969</v>
      </c>
      <c r="AW1620" s="26">
        <f t="shared" si="99"/>
        <v>113.49321144</v>
      </c>
      <c r="AX1620" s="26">
        <f t="shared" si="99"/>
        <v>0.89092284999999993</v>
      </c>
      <c r="AY1620" s="26">
        <f t="shared" si="99"/>
        <v>0.17633505999999999</v>
      </c>
      <c r="AZ1620" s="26">
        <f t="shared" si="99"/>
        <v>112.42595353</v>
      </c>
    </row>
    <row r="1621" spans="2:52" x14ac:dyDescent="0.25"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</row>
    <row r="1622" spans="2:52" x14ac:dyDescent="0.25">
      <c r="B1622" s="14" t="s">
        <v>1197</v>
      </c>
    </row>
    <row r="1623" spans="2:52" x14ac:dyDescent="0.25">
      <c r="B1623" s="15" t="s">
        <v>1279</v>
      </c>
      <c r="C1623" s="28">
        <v>9.3850312300000009</v>
      </c>
      <c r="D1623" s="28">
        <v>2.7726890800000001</v>
      </c>
      <c r="E1623" s="28">
        <v>1.04418984</v>
      </c>
      <c r="F1623" s="28">
        <v>1.3974494900000001</v>
      </c>
      <c r="G1623" s="28">
        <v>0.33104974999999998</v>
      </c>
      <c r="H1623" s="28">
        <v>6.6123421500000008</v>
      </c>
      <c r="I1623" s="28">
        <v>0.63372293999999996</v>
      </c>
      <c r="J1623" s="28">
        <v>0.48213990000000001</v>
      </c>
      <c r="K1623" s="28">
        <v>4.5938866599999999</v>
      </c>
      <c r="L1623" s="28">
        <v>0.90259265</v>
      </c>
      <c r="M1623" s="28">
        <v>245.94300434000002</v>
      </c>
      <c r="N1623" s="28">
        <v>177.276972</v>
      </c>
      <c r="O1623" s="28">
        <v>3.3817500000000002E-3</v>
      </c>
      <c r="P1623" s="28">
        <v>51.869504970000001</v>
      </c>
      <c r="Q1623" s="28">
        <v>16.793145620000001</v>
      </c>
      <c r="R1623" s="28">
        <v>255.32803557</v>
      </c>
      <c r="S1623" s="28">
        <v>87.215205639999994</v>
      </c>
      <c r="T1623" s="28">
        <v>0.41536702000000003</v>
      </c>
      <c r="U1623" s="28">
        <v>8.2993715399999992</v>
      </c>
      <c r="V1623" s="28">
        <v>0</v>
      </c>
      <c r="W1623" s="28">
        <v>0</v>
      </c>
      <c r="X1623" s="28">
        <v>8.4713872100000014</v>
      </c>
      <c r="Y1623" s="28">
        <v>28.40408425</v>
      </c>
      <c r="Z1623" s="28">
        <v>2.1156747</v>
      </c>
      <c r="AA1623" s="28">
        <v>134.92109035999999</v>
      </c>
      <c r="AB1623" s="28">
        <v>120.40694520999999</v>
      </c>
      <c r="AC1623" s="28">
        <v>0</v>
      </c>
      <c r="AD1623" s="28">
        <v>0</v>
      </c>
      <c r="AE1623" s="28">
        <v>0</v>
      </c>
      <c r="AF1623" s="28">
        <v>0</v>
      </c>
      <c r="AG1623" s="28">
        <v>0</v>
      </c>
      <c r="AH1623" s="28">
        <v>0</v>
      </c>
      <c r="AI1623" s="28">
        <v>0</v>
      </c>
      <c r="AJ1623" s="28">
        <v>2.2457400699999996</v>
      </c>
      <c r="AK1623" s="28">
        <v>2.2457400699999996</v>
      </c>
      <c r="AL1623" s="28">
        <v>45.510770170000001</v>
      </c>
      <c r="AM1623" s="28">
        <v>45.510770170000001</v>
      </c>
      <c r="AN1623" s="28">
        <v>0</v>
      </c>
      <c r="AO1623" s="28">
        <v>0</v>
      </c>
      <c r="AP1623" s="28">
        <v>7.6607500000000002</v>
      </c>
      <c r="AQ1623" s="28">
        <v>7.6607500000000002</v>
      </c>
      <c r="AR1623" s="28">
        <v>0</v>
      </c>
      <c r="AS1623" s="28">
        <v>28.637773360000001</v>
      </c>
      <c r="AT1623" s="28">
        <v>81.809293530000005</v>
      </c>
      <c r="AU1623" s="28">
        <v>40.843391750000002</v>
      </c>
      <c r="AV1623" s="28">
        <v>55.383856099999996</v>
      </c>
      <c r="AW1623" s="28">
        <v>96.227247849999998</v>
      </c>
      <c r="AX1623" s="28">
        <v>9.4399521600000007</v>
      </c>
      <c r="AY1623" s="28">
        <v>8.79998054</v>
      </c>
      <c r="AZ1623" s="28">
        <v>77.987315150000001</v>
      </c>
    </row>
    <row r="1624" spans="2:52" x14ac:dyDescent="0.25">
      <c r="B1624" s="15" t="s">
        <v>1292</v>
      </c>
      <c r="C1624" s="28">
        <v>3.2944932699999994</v>
      </c>
      <c r="D1624" s="28">
        <v>2.0236906299999999</v>
      </c>
      <c r="E1624" s="28">
        <v>1.47096457</v>
      </c>
      <c r="F1624" s="28">
        <v>0.30956090999999997</v>
      </c>
      <c r="G1624" s="28">
        <v>0.24316515</v>
      </c>
      <c r="H1624" s="28">
        <v>1.2708026399999999</v>
      </c>
      <c r="I1624" s="28">
        <v>0.40124394000000002</v>
      </c>
      <c r="J1624" s="28">
        <v>0.55546269999999998</v>
      </c>
      <c r="K1624" s="28">
        <v>0.31409599999999999</v>
      </c>
      <c r="L1624" s="28">
        <v>0</v>
      </c>
      <c r="M1624" s="28">
        <v>91.026240000000001</v>
      </c>
      <c r="N1624" s="28">
        <v>91.026240000000001</v>
      </c>
      <c r="O1624" s="28">
        <v>0</v>
      </c>
      <c r="P1624" s="28">
        <v>0</v>
      </c>
      <c r="Q1624" s="28">
        <v>0</v>
      </c>
      <c r="R1624" s="28">
        <v>94.320733269999991</v>
      </c>
      <c r="S1624" s="28">
        <v>42.142158680000001</v>
      </c>
      <c r="T1624" s="28">
        <v>0.48508133000000003</v>
      </c>
      <c r="U1624" s="28">
        <v>4.5451863499999998</v>
      </c>
      <c r="V1624" s="28">
        <v>0</v>
      </c>
      <c r="W1624" s="28">
        <v>0</v>
      </c>
      <c r="X1624" s="28">
        <v>1.87290877</v>
      </c>
      <c r="Y1624" s="28">
        <v>32.170682169999999</v>
      </c>
      <c r="Z1624" s="28">
        <v>0.89439373</v>
      </c>
      <c r="AA1624" s="28">
        <v>82.110411030000023</v>
      </c>
      <c r="AB1624" s="28">
        <v>12.21032224</v>
      </c>
      <c r="AC1624" s="28">
        <v>0</v>
      </c>
      <c r="AD1624" s="28">
        <v>0</v>
      </c>
      <c r="AE1624" s="28">
        <v>0</v>
      </c>
      <c r="AF1624" s="28">
        <v>0</v>
      </c>
      <c r="AG1624" s="28">
        <v>0</v>
      </c>
      <c r="AH1624" s="28">
        <v>0</v>
      </c>
      <c r="AI1624" s="28">
        <v>0</v>
      </c>
      <c r="AJ1624" s="28">
        <v>0</v>
      </c>
      <c r="AK1624" s="28">
        <v>0</v>
      </c>
      <c r="AL1624" s="28">
        <v>0.53070899999999999</v>
      </c>
      <c r="AM1624" s="28">
        <v>0.53070899999999999</v>
      </c>
      <c r="AN1624" s="28">
        <v>0</v>
      </c>
      <c r="AO1624" s="28">
        <v>0</v>
      </c>
      <c r="AP1624" s="28">
        <v>3.3325106099999999</v>
      </c>
      <c r="AQ1624" s="28">
        <v>3.3325106099999999</v>
      </c>
      <c r="AR1624" s="28">
        <v>0</v>
      </c>
      <c r="AS1624" s="28">
        <v>0.35451734000000001</v>
      </c>
      <c r="AT1624" s="28">
        <v>4.2177369499999999</v>
      </c>
      <c r="AU1624" s="28">
        <v>7.9925852900000001</v>
      </c>
      <c r="AV1624" s="28">
        <v>15.08405703</v>
      </c>
      <c r="AW1624" s="28">
        <v>23.076642320000001</v>
      </c>
      <c r="AX1624" s="28">
        <v>0</v>
      </c>
      <c r="AY1624" s="28">
        <v>0</v>
      </c>
      <c r="AZ1624" s="28">
        <v>23.076642320000001</v>
      </c>
    </row>
    <row r="1625" spans="2:52" x14ac:dyDescent="0.25">
      <c r="B1625" s="15" t="s">
        <v>1290</v>
      </c>
      <c r="C1625" s="28">
        <v>8.8127619999999993</v>
      </c>
      <c r="D1625" s="28">
        <v>4.7551810099999994</v>
      </c>
      <c r="E1625" s="28">
        <v>1.8616145699999997</v>
      </c>
      <c r="F1625" s="28">
        <v>2.4789798199999997</v>
      </c>
      <c r="G1625" s="28">
        <v>0.41458662000000002</v>
      </c>
      <c r="H1625" s="28">
        <v>4.0575809899999999</v>
      </c>
      <c r="I1625" s="28">
        <v>1.6369056299999998</v>
      </c>
      <c r="J1625" s="28">
        <v>0.39886315</v>
      </c>
      <c r="K1625" s="28">
        <v>1.8843000000000001</v>
      </c>
      <c r="L1625" s="28">
        <v>0.13751221</v>
      </c>
      <c r="M1625" s="28">
        <v>115.138007</v>
      </c>
      <c r="N1625" s="28">
        <v>114.138007</v>
      </c>
      <c r="O1625" s="28">
        <v>0</v>
      </c>
      <c r="P1625" s="28">
        <v>1</v>
      </c>
      <c r="Q1625" s="28">
        <v>0</v>
      </c>
      <c r="R1625" s="28">
        <v>123.95076899999999</v>
      </c>
      <c r="S1625" s="28">
        <v>49.443554490000004</v>
      </c>
      <c r="T1625" s="28">
        <v>0.77130577</v>
      </c>
      <c r="U1625" s="28">
        <v>4.71643525</v>
      </c>
      <c r="V1625" s="28">
        <v>0</v>
      </c>
      <c r="W1625" s="28">
        <v>0</v>
      </c>
      <c r="X1625" s="28">
        <v>6.7971125300000006</v>
      </c>
      <c r="Y1625" s="28">
        <v>38.84886831</v>
      </c>
      <c r="Z1625" s="28">
        <v>2.10363028</v>
      </c>
      <c r="AA1625" s="28">
        <v>102.68090663000001</v>
      </c>
      <c r="AB1625" s="28">
        <v>21.269862370000002</v>
      </c>
      <c r="AC1625" s="28">
        <v>0</v>
      </c>
      <c r="AD1625" s="28">
        <v>0</v>
      </c>
      <c r="AE1625" s="28">
        <v>0</v>
      </c>
      <c r="AF1625" s="28">
        <v>0</v>
      </c>
      <c r="AG1625" s="28">
        <v>0</v>
      </c>
      <c r="AH1625" s="28">
        <v>0</v>
      </c>
      <c r="AI1625" s="28">
        <v>0</v>
      </c>
      <c r="AJ1625" s="28">
        <v>0</v>
      </c>
      <c r="AK1625" s="28">
        <v>0</v>
      </c>
      <c r="AL1625" s="28">
        <v>3.1783773199999996</v>
      </c>
      <c r="AM1625" s="28">
        <v>3.1783773199999996</v>
      </c>
      <c r="AN1625" s="28">
        <v>0</v>
      </c>
      <c r="AO1625" s="28">
        <v>0</v>
      </c>
      <c r="AP1625" s="28">
        <v>5.9341249200000004</v>
      </c>
      <c r="AQ1625" s="28">
        <v>5.9341249200000004</v>
      </c>
      <c r="AR1625" s="28">
        <v>0</v>
      </c>
      <c r="AS1625" s="28">
        <v>1.24411136</v>
      </c>
      <c r="AT1625" s="28">
        <v>10.356613599999999</v>
      </c>
      <c r="AU1625" s="28">
        <v>10.913248770000001</v>
      </c>
      <c r="AV1625" s="28">
        <v>6.46923168</v>
      </c>
      <c r="AW1625" s="28">
        <v>17.382480449999999</v>
      </c>
      <c r="AX1625" s="28">
        <v>11.14324064</v>
      </c>
      <c r="AY1625" s="28">
        <v>0</v>
      </c>
      <c r="AZ1625" s="28">
        <v>6.2392398100000008</v>
      </c>
    </row>
    <row r="1626" spans="2:52" x14ac:dyDescent="0.25">
      <c r="B1626" s="15" t="s">
        <v>1293</v>
      </c>
      <c r="C1626" s="28">
        <v>6.1410945200000002</v>
      </c>
      <c r="D1626" s="28">
        <v>2.4282726600000002</v>
      </c>
      <c r="E1626" s="28">
        <v>0.80433575000000002</v>
      </c>
      <c r="F1626" s="28">
        <v>1.12412742</v>
      </c>
      <c r="G1626" s="28">
        <v>0.49980948999999997</v>
      </c>
      <c r="H1626" s="28">
        <v>3.7128218600000005</v>
      </c>
      <c r="I1626" s="28">
        <v>0.39995923999999999</v>
      </c>
      <c r="J1626" s="28">
        <v>0.30510799999999999</v>
      </c>
      <c r="K1626" s="28">
        <v>2.9963436200000002</v>
      </c>
      <c r="L1626" s="28">
        <v>1.1410999999999999E-2</v>
      </c>
      <c r="M1626" s="28">
        <v>149.44317631999999</v>
      </c>
      <c r="N1626" s="28">
        <v>149.44317631999999</v>
      </c>
      <c r="O1626" s="28">
        <v>0</v>
      </c>
      <c r="P1626" s="28">
        <v>0</v>
      </c>
      <c r="Q1626" s="28">
        <v>0</v>
      </c>
      <c r="R1626" s="28">
        <v>155.58427084000002</v>
      </c>
      <c r="S1626" s="28">
        <v>60.768224450000005</v>
      </c>
      <c r="T1626" s="28">
        <v>0.27754417999999997</v>
      </c>
      <c r="U1626" s="28">
        <v>5.5104745399999997</v>
      </c>
      <c r="V1626" s="28">
        <v>0</v>
      </c>
      <c r="W1626" s="28">
        <v>0</v>
      </c>
      <c r="X1626" s="28">
        <v>11.957879589999999</v>
      </c>
      <c r="Y1626" s="28">
        <v>37.69392405</v>
      </c>
      <c r="Z1626" s="28">
        <v>0</v>
      </c>
      <c r="AA1626" s="28">
        <v>116.20804681</v>
      </c>
      <c r="AB1626" s="28">
        <v>39.376224030000003</v>
      </c>
      <c r="AC1626" s="28">
        <v>0</v>
      </c>
      <c r="AD1626" s="28">
        <v>0</v>
      </c>
      <c r="AE1626" s="28">
        <v>0</v>
      </c>
      <c r="AF1626" s="28">
        <v>0</v>
      </c>
      <c r="AG1626" s="28">
        <v>0</v>
      </c>
      <c r="AH1626" s="28">
        <v>0</v>
      </c>
      <c r="AI1626" s="28">
        <v>0</v>
      </c>
      <c r="AJ1626" s="28">
        <v>0</v>
      </c>
      <c r="AK1626" s="28">
        <v>0</v>
      </c>
      <c r="AL1626" s="28">
        <v>2.2937194299999999</v>
      </c>
      <c r="AM1626" s="28">
        <v>2.2937194299999999</v>
      </c>
      <c r="AN1626" s="28">
        <v>0</v>
      </c>
      <c r="AO1626" s="28">
        <v>0</v>
      </c>
      <c r="AP1626" s="28">
        <v>0</v>
      </c>
      <c r="AQ1626" s="28">
        <v>0</v>
      </c>
      <c r="AR1626" s="28">
        <v>0</v>
      </c>
      <c r="AS1626" s="28">
        <v>0.47822744</v>
      </c>
      <c r="AT1626" s="28">
        <v>2.7719468699999998</v>
      </c>
      <c r="AU1626" s="28">
        <v>36.604277159999995</v>
      </c>
      <c r="AV1626" s="28">
        <v>31.027879150000004</v>
      </c>
      <c r="AW1626" s="28">
        <v>67.632156309999999</v>
      </c>
      <c r="AX1626" s="28">
        <v>0.35493723999999999</v>
      </c>
      <c r="AY1626" s="28">
        <v>0</v>
      </c>
      <c r="AZ1626" s="28">
        <v>67.277219070000001</v>
      </c>
    </row>
    <row r="1627" spans="2:52" x14ac:dyDescent="0.25">
      <c r="B1627" s="15" t="s">
        <v>1291</v>
      </c>
      <c r="C1627" s="28">
        <v>9.5175352699999998</v>
      </c>
      <c r="D1627" s="28">
        <v>1.02353469</v>
      </c>
      <c r="E1627" s="28">
        <v>0.48591143999999992</v>
      </c>
      <c r="F1627" s="28">
        <v>0.27832773</v>
      </c>
      <c r="G1627" s="28">
        <v>0.25929552</v>
      </c>
      <c r="H1627" s="28">
        <v>8.4940005799999998</v>
      </c>
      <c r="I1627" s="28">
        <v>0.44912955999999998</v>
      </c>
      <c r="J1627" s="28">
        <v>2.5256530399999999</v>
      </c>
      <c r="K1627" s="28">
        <v>4.9517607999999997</v>
      </c>
      <c r="L1627" s="28">
        <v>0.56745718000000001</v>
      </c>
      <c r="M1627" s="28">
        <v>134.17706999999999</v>
      </c>
      <c r="N1627" s="28">
        <v>134.17706999999999</v>
      </c>
      <c r="O1627" s="28">
        <v>0</v>
      </c>
      <c r="P1627" s="28">
        <v>0</v>
      </c>
      <c r="Q1627" s="28">
        <v>0</v>
      </c>
      <c r="R1627" s="28">
        <v>143.69460527000001</v>
      </c>
      <c r="S1627" s="28">
        <v>79.762536709999992</v>
      </c>
      <c r="T1627" s="28">
        <v>0.37429900999999999</v>
      </c>
      <c r="U1627" s="28">
        <v>7.3364611599999998</v>
      </c>
      <c r="V1627" s="28">
        <v>0</v>
      </c>
      <c r="W1627" s="28">
        <v>0</v>
      </c>
      <c r="X1627" s="28">
        <v>1.0622536699999998</v>
      </c>
      <c r="Y1627" s="28">
        <v>38.279221640000003</v>
      </c>
      <c r="Z1627" s="28">
        <v>1.2600968700000001</v>
      </c>
      <c r="AA1627" s="28">
        <v>128.07486906</v>
      </c>
      <c r="AB1627" s="28">
        <v>15.619736210000001</v>
      </c>
      <c r="AC1627" s="28">
        <v>0</v>
      </c>
      <c r="AD1627" s="28">
        <v>0</v>
      </c>
      <c r="AE1627" s="28">
        <v>0</v>
      </c>
      <c r="AF1627" s="28">
        <v>0</v>
      </c>
      <c r="AG1627" s="28">
        <v>43</v>
      </c>
      <c r="AH1627" s="28">
        <v>43</v>
      </c>
      <c r="AI1627" s="28">
        <v>0</v>
      </c>
      <c r="AJ1627" s="28">
        <v>0</v>
      </c>
      <c r="AK1627" s="28">
        <v>43</v>
      </c>
      <c r="AL1627" s="28">
        <v>5.7473000000000001</v>
      </c>
      <c r="AM1627" s="28">
        <v>5.7473000000000001</v>
      </c>
      <c r="AN1627" s="28">
        <v>0</v>
      </c>
      <c r="AO1627" s="28">
        <v>0</v>
      </c>
      <c r="AP1627" s="28">
        <v>1.7903611100000001</v>
      </c>
      <c r="AQ1627" s="28">
        <v>1.7903611100000001</v>
      </c>
      <c r="AR1627" s="28">
        <v>0</v>
      </c>
      <c r="AS1627" s="28">
        <v>2.6591834300000001</v>
      </c>
      <c r="AT1627" s="28">
        <v>10.196844540000001</v>
      </c>
      <c r="AU1627" s="28">
        <v>48.422891669999998</v>
      </c>
      <c r="AV1627" s="28">
        <v>3.4497350499999997</v>
      </c>
      <c r="AW1627" s="28">
        <v>51.87262672</v>
      </c>
      <c r="AX1627" s="28">
        <v>44.7287599</v>
      </c>
      <c r="AY1627" s="28">
        <v>0</v>
      </c>
      <c r="AZ1627" s="28">
        <v>7.1438668200000004</v>
      </c>
    </row>
    <row r="1628" spans="2:52" x14ac:dyDescent="0.25">
      <c r="B1628" s="15" t="s">
        <v>731</v>
      </c>
      <c r="C1628" s="28">
        <v>17.758524569999999</v>
      </c>
      <c r="D1628" s="28">
        <v>7.8491839099999998</v>
      </c>
      <c r="E1628" s="28">
        <v>3.06525048</v>
      </c>
      <c r="F1628" s="28">
        <v>4.0314257599999994</v>
      </c>
      <c r="G1628" s="28">
        <v>0.75250767000000007</v>
      </c>
      <c r="H1628" s="28">
        <v>9.9093406599999998</v>
      </c>
      <c r="I1628" s="28">
        <v>1.1709955400000001</v>
      </c>
      <c r="J1628" s="28">
        <v>1.0392086899999999</v>
      </c>
      <c r="K1628" s="28">
        <v>7.0674007300000001</v>
      </c>
      <c r="L1628" s="28">
        <v>0.6317356999999999</v>
      </c>
      <c r="M1628" s="28">
        <v>243.04201616999998</v>
      </c>
      <c r="N1628" s="28">
        <v>243.00698399999999</v>
      </c>
      <c r="O1628" s="28">
        <v>3.5032170000000001E-2</v>
      </c>
      <c r="P1628" s="28">
        <v>0</v>
      </c>
      <c r="Q1628" s="28">
        <v>0</v>
      </c>
      <c r="R1628" s="28">
        <v>260.80054073999997</v>
      </c>
      <c r="S1628" s="28">
        <v>130.47302861</v>
      </c>
      <c r="T1628" s="28">
        <v>0.95098974999999997</v>
      </c>
      <c r="U1628" s="28">
        <v>9.2860232100000015</v>
      </c>
      <c r="V1628" s="28">
        <v>0</v>
      </c>
      <c r="W1628" s="28">
        <v>0</v>
      </c>
      <c r="X1628" s="28">
        <v>4.1232019800000002</v>
      </c>
      <c r="Y1628" s="28">
        <v>38.677830369999995</v>
      </c>
      <c r="Z1628" s="28">
        <v>0</v>
      </c>
      <c r="AA1628" s="28">
        <v>183.51107391999997</v>
      </c>
      <c r="AB1628" s="28">
        <v>77.289466820000001</v>
      </c>
      <c r="AC1628" s="28">
        <v>0</v>
      </c>
      <c r="AD1628" s="28">
        <v>0</v>
      </c>
      <c r="AE1628" s="28">
        <v>0</v>
      </c>
      <c r="AF1628" s="28">
        <v>0</v>
      </c>
      <c r="AG1628" s="28">
        <v>0</v>
      </c>
      <c r="AH1628" s="28">
        <v>0</v>
      </c>
      <c r="AI1628" s="28">
        <v>0</v>
      </c>
      <c r="AJ1628" s="28">
        <v>0</v>
      </c>
      <c r="AK1628" s="28">
        <v>0</v>
      </c>
      <c r="AL1628" s="28">
        <v>27.272891440000002</v>
      </c>
      <c r="AM1628" s="28">
        <v>27.272891440000002</v>
      </c>
      <c r="AN1628" s="28">
        <v>0</v>
      </c>
      <c r="AO1628" s="28">
        <v>0</v>
      </c>
      <c r="AP1628" s="28">
        <v>0</v>
      </c>
      <c r="AQ1628" s="28">
        <v>0</v>
      </c>
      <c r="AR1628" s="28">
        <v>0</v>
      </c>
      <c r="AS1628" s="28">
        <v>6.8360654299999997</v>
      </c>
      <c r="AT1628" s="28">
        <v>34.108956870000007</v>
      </c>
      <c r="AU1628" s="28">
        <v>43.180509950000001</v>
      </c>
      <c r="AV1628" s="28">
        <v>94.469610959999997</v>
      </c>
      <c r="AW1628" s="28">
        <v>137.65012091</v>
      </c>
      <c r="AX1628" s="28">
        <v>9.6838256000000005</v>
      </c>
      <c r="AY1628" s="28">
        <v>4.3028967800000002</v>
      </c>
      <c r="AZ1628" s="28">
        <v>123.66339852999999</v>
      </c>
    </row>
    <row r="1629" spans="2:52" x14ac:dyDescent="0.25">
      <c r="B1629" s="15" t="s">
        <v>1280</v>
      </c>
      <c r="C1629" s="28">
        <v>42.220835049999998</v>
      </c>
      <c r="D1629" s="28">
        <v>21.873607249999999</v>
      </c>
      <c r="E1629" s="28">
        <v>5.6396244399999995</v>
      </c>
      <c r="F1629" s="28">
        <v>15.155387599999999</v>
      </c>
      <c r="G1629" s="28">
        <v>1.07859521</v>
      </c>
      <c r="H1629" s="28">
        <v>20.347227800000002</v>
      </c>
      <c r="I1629" s="28">
        <v>5.9897003099999999</v>
      </c>
      <c r="J1629" s="28">
        <v>2.76217012</v>
      </c>
      <c r="K1629" s="28">
        <v>11.454129500000001</v>
      </c>
      <c r="L1629" s="28">
        <v>0.14122787000000001</v>
      </c>
      <c r="M1629" s="28">
        <v>174.25125087000001</v>
      </c>
      <c r="N1629" s="28">
        <v>170.29875200000001</v>
      </c>
      <c r="O1629" s="28">
        <v>6.3410069999999999E-2</v>
      </c>
      <c r="P1629" s="28">
        <v>3.8890887999999997</v>
      </c>
      <c r="Q1629" s="28">
        <v>0</v>
      </c>
      <c r="R1629" s="28">
        <v>216.47208592000001</v>
      </c>
      <c r="S1629" s="28">
        <v>103.84842673</v>
      </c>
      <c r="T1629" s="28">
        <v>5.06364591</v>
      </c>
      <c r="U1629" s="28">
        <v>6.8861715300000004</v>
      </c>
      <c r="V1629" s="28">
        <v>0</v>
      </c>
      <c r="W1629" s="28">
        <v>0</v>
      </c>
      <c r="X1629" s="28">
        <v>11.0972656</v>
      </c>
      <c r="Y1629" s="28">
        <v>22.608593850000002</v>
      </c>
      <c r="Z1629" s="28">
        <v>4</v>
      </c>
      <c r="AA1629" s="28">
        <v>153.50410362</v>
      </c>
      <c r="AB1629" s="28">
        <v>62.967982299999996</v>
      </c>
      <c r="AC1629" s="28">
        <v>0</v>
      </c>
      <c r="AD1629" s="28">
        <v>0</v>
      </c>
      <c r="AE1629" s="28">
        <v>0</v>
      </c>
      <c r="AF1629" s="28">
        <v>0</v>
      </c>
      <c r="AG1629" s="28">
        <v>74.97</v>
      </c>
      <c r="AH1629" s="28">
        <v>74.97</v>
      </c>
      <c r="AI1629" s="28">
        <v>0</v>
      </c>
      <c r="AJ1629" s="28">
        <v>15.019125820000001</v>
      </c>
      <c r="AK1629" s="28">
        <v>89.989125819999998</v>
      </c>
      <c r="AL1629" s="28">
        <v>81.875017589999999</v>
      </c>
      <c r="AM1629" s="28">
        <v>81.875017589999999</v>
      </c>
      <c r="AN1629" s="28">
        <v>0</v>
      </c>
      <c r="AO1629" s="28">
        <v>0</v>
      </c>
      <c r="AP1629" s="28">
        <v>13.05</v>
      </c>
      <c r="AQ1629" s="28">
        <v>13.05</v>
      </c>
      <c r="AR1629" s="28">
        <v>0</v>
      </c>
      <c r="AS1629" s="28">
        <v>26.876364969999997</v>
      </c>
      <c r="AT1629" s="28">
        <v>121.80138256000001</v>
      </c>
      <c r="AU1629" s="28">
        <v>31.155725559999997</v>
      </c>
      <c r="AV1629" s="28">
        <v>43.051259939999994</v>
      </c>
      <c r="AW1629" s="28">
        <v>74.206985500000002</v>
      </c>
      <c r="AX1629" s="28">
        <v>0</v>
      </c>
      <c r="AY1629" s="28">
        <v>7.8948552699999999</v>
      </c>
      <c r="AZ1629" s="28">
        <v>66.312130230000008</v>
      </c>
    </row>
    <row r="1630" spans="2:52" x14ac:dyDescent="0.25">
      <c r="B1630" s="15" t="s">
        <v>1281</v>
      </c>
      <c r="C1630" s="28">
        <v>11.545190149999998</v>
      </c>
      <c r="D1630" s="28">
        <v>4.8201786099999993</v>
      </c>
      <c r="E1630" s="28">
        <v>1.96826788</v>
      </c>
      <c r="F1630" s="28">
        <v>2.4704660699999996</v>
      </c>
      <c r="G1630" s="28">
        <v>0.38144465999999999</v>
      </c>
      <c r="H1630" s="28">
        <v>6.7250115399999997</v>
      </c>
      <c r="I1630" s="28">
        <v>0.93840086999999994</v>
      </c>
      <c r="J1630" s="28">
        <v>0.68804500000000002</v>
      </c>
      <c r="K1630" s="28">
        <v>4.9282180000000002</v>
      </c>
      <c r="L1630" s="28">
        <v>0.17034766999999998</v>
      </c>
      <c r="M1630" s="28">
        <v>96.957394390000005</v>
      </c>
      <c r="N1630" s="28">
        <v>96.932491999999996</v>
      </c>
      <c r="O1630" s="28">
        <v>2.490239E-2</v>
      </c>
      <c r="P1630" s="28">
        <v>0</v>
      </c>
      <c r="Q1630" s="28">
        <v>0</v>
      </c>
      <c r="R1630" s="28">
        <v>108.50258453999999</v>
      </c>
      <c r="S1630" s="28">
        <v>61.426867689999995</v>
      </c>
      <c r="T1630" s="28">
        <v>1.1258066899999999</v>
      </c>
      <c r="U1630" s="28">
        <v>6.9311241199999998</v>
      </c>
      <c r="V1630" s="28">
        <v>0</v>
      </c>
      <c r="W1630" s="28">
        <v>1.74E-3</v>
      </c>
      <c r="X1630" s="28">
        <v>1.33496116</v>
      </c>
      <c r="Y1630" s="28">
        <v>10.397186250000001</v>
      </c>
      <c r="Z1630" s="28">
        <v>6.3364989999999999</v>
      </c>
      <c r="AA1630" s="28">
        <v>87.554184909999989</v>
      </c>
      <c r="AB1630" s="28">
        <v>20.948399629999997</v>
      </c>
      <c r="AC1630" s="28">
        <v>0</v>
      </c>
      <c r="AD1630" s="28">
        <v>0</v>
      </c>
      <c r="AE1630" s="28">
        <v>0</v>
      </c>
      <c r="AF1630" s="28">
        <v>0</v>
      </c>
      <c r="AG1630" s="28">
        <v>0</v>
      </c>
      <c r="AH1630" s="28">
        <v>0</v>
      </c>
      <c r="AI1630" s="28">
        <v>0</v>
      </c>
      <c r="AJ1630" s="28">
        <v>6.3790800000000009E-2</v>
      </c>
      <c r="AK1630" s="28">
        <v>6.3790800000000009E-2</v>
      </c>
      <c r="AL1630" s="28">
        <v>7.6438513200000004</v>
      </c>
      <c r="AM1630" s="28">
        <v>7.6438513200000004</v>
      </c>
      <c r="AN1630" s="28">
        <v>0</v>
      </c>
      <c r="AO1630" s="28">
        <v>0</v>
      </c>
      <c r="AP1630" s="28">
        <v>0</v>
      </c>
      <c r="AQ1630" s="28">
        <v>0</v>
      </c>
      <c r="AR1630" s="28">
        <v>0</v>
      </c>
      <c r="AS1630" s="28">
        <v>4.5066079400000003</v>
      </c>
      <c r="AT1630" s="28">
        <v>12.150459260000002</v>
      </c>
      <c r="AU1630" s="28">
        <v>8.8617311700000005</v>
      </c>
      <c r="AV1630" s="28">
        <v>1.6294845200000001</v>
      </c>
      <c r="AW1630" s="28">
        <v>10.491215690000001</v>
      </c>
      <c r="AX1630" s="28">
        <v>8.6071382599999993</v>
      </c>
      <c r="AY1630" s="28">
        <v>0</v>
      </c>
      <c r="AZ1630" s="28">
        <v>1.8840774300000003</v>
      </c>
    </row>
    <row r="1631" spans="2:52" x14ac:dyDescent="0.25">
      <c r="B1631" s="15" t="s">
        <v>1282</v>
      </c>
      <c r="C1631" s="28">
        <v>6.6714033400000003</v>
      </c>
      <c r="D1631" s="28">
        <v>4.9390781000000006</v>
      </c>
      <c r="E1631" s="28">
        <v>3.3739794500000002</v>
      </c>
      <c r="F1631" s="28">
        <v>1.20058475</v>
      </c>
      <c r="G1631" s="28">
        <v>0.3645139</v>
      </c>
      <c r="H1631" s="28">
        <v>1.73232524</v>
      </c>
      <c r="I1631" s="28">
        <v>0.58215934999999996</v>
      </c>
      <c r="J1631" s="28">
        <v>0.52660865000000001</v>
      </c>
      <c r="K1631" s="28">
        <v>0.51875400000000005</v>
      </c>
      <c r="L1631" s="28">
        <v>0.10480323999999999</v>
      </c>
      <c r="M1631" s="28">
        <v>161.75489614000003</v>
      </c>
      <c r="N1631" s="28">
        <v>160.44149919</v>
      </c>
      <c r="O1631" s="28">
        <v>5.4353769999999996E-2</v>
      </c>
      <c r="P1631" s="28">
        <v>1.2590431799999999</v>
      </c>
      <c r="Q1631" s="28">
        <v>0</v>
      </c>
      <c r="R1631" s="28">
        <v>168.42629948000001</v>
      </c>
      <c r="S1631" s="28">
        <v>64.663775939999994</v>
      </c>
      <c r="T1631" s="28">
        <v>1.84299854</v>
      </c>
      <c r="U1631" s="28">
        <v>5.6089719900000006</v>
      </c>
      <c r="V1631" s="28">
        <v>0</v>
      </c>
      <c r="W1631" s="28">
        <v>0</v>
      </c>
      <c r="X1631" s="28">
        <v>13.4556714</v>
      </c>
      <c r="Y1631" s="28">
        <v>29.954577530000002</v>
      </c>
      <c r="Z1631" s="28">
        <v>0.64285714999999999</v>
      </c>
      <c r="AA1631" s="28">
        <v>116.16885255000001</v>
      </c>
      <c r="AB1631" s="28">
        <v>52.25744693</v>
      </c>
      <c r="AC1631" s="28">
        <v>0</v>
      </c>
      <c r="AD1631" s="28">
        <v>0</v>
      </c>
      <c r="AE1631" s="28">
        <v>0</v>
      </c>
      <c r="AF1631" s="28">
        <v>0</v>
      </c>
      <c r="AG1631" s="28">
        <v>74.430000000000007</v>
      </c>
      <c r="AH1631" s="28">
        <v>74.430000000000007</v>
      </c>
      <c r="AI1631" s="28">
        <v>0</v>
      </c>
      <c r="AJ1631" s="28">
        <v>1.5976520600000002</v>
      </c>
      <c r="AK1631" s="28">
        <v>76.027652060000008</v>
      </c>
      <c r="AL1631" s="28">
        <v>80.007118730000002</v>
      </c>
      <c r="AM1631" s="28">
        <v>80.007118730000002</v>
      </c>
      <c r="AN1631" s="28">
        <v>0</v>
      </c>
      <c r="AO1631" s="28">
        <v>0</v>
      </c>
      <c r="AP1631" s="28">
        <v>5.4132119699999999</v>
      </c>
      <c r="AQ1631" s="28">
        <v>5.4132119699999999</v>
      </c>
      <c r="AR1631" s="28">
        <v>0</v>
      </c>
      <c r="AS1631" s="28">
        <v>35.269126189999994</v>
      </c>
      <c r="AT1631" s="28">
        <v>120.68945689</v>
      </c>
      <c r="AU1631" s="28">
        <v>7.5956421000000001</v>
      </c>
      <c r="AV1631" s="28">
        <v>26.419616159999997</v>
      </c>
      <c r="AW1631" s="28">
        <v>34.015258260000003</v>
      </c>
      <c r="AX1631" s="28">
        <v>1.8557017400000002</v>
      </c>
      <c r="AY1631" s="28">
        <v>13.968011349999999</v>
      </c>
      <c r="AZ1631" s="28">
        <v>18.191545170000001</v>
      </c>
    </row>
    <row r="1632" spans="2:52" x14ac:dyDescent="0.25">
      <c r="B1632" s="15" t="s">
        <v>1283</v>
      </c>
      <c r="C1632" s="28">
        <v>43.921000219999996</v>
      </c>
      <c r="D1632" s="28">
        <v>21.5589887</v>
      </c>
      <c r="E1632" s="28">
        <v>10.239099120000001</v>
      </c>
      <c r="F1632" s="28">
        <v>9.8326608599999989</v>
      </c>
      <c r="G1632" s="28">
        <v>1.4872287200000001</v>
      </c>
      <c r="H1632" s="28">
        <v>22.362011519999999</v>
      </c>
      <c r="I1632" s="28">
        <v>2.6321384800000001</v>
      </c>
      <c r="J1632" s="28">
        <v>3.0295607599999999</v>
      </c>
      <c r="K1632" s="28">
        <v>10.359163089999999</v>
      </c>
      <c r="L1632" s="28">
        <v>6.3411491899999994</v>
      </c>
      <c r="M1632" s="28">
        <v>169.79265526</v>
      </c>
      <c r="N1632" s="28">
        <v>155.18448000000001</v>
      </c>
      <c r="O1632" s="28">
        <v>2.124003E-2</v>
      </c>
      <c r="P1632" s="28">
        <v>14.10808523</v>
      </c>
      <c r="Q1632" s="28">
        <v>0.47885</v>
      </c>
      <c r="R1632" s="28">
        <v>213.71365548</v>
      </c>
      <c r="S1632" s="28">
        <v>74.968796040000001</v>
      </c>
      <c r="T1632" s="28">
        <v>2.22466842</v>
      </c>
      <c r="U1632" s="28">
        <v>9.6613056099999994</v>
      </c>
      <c r="V1632" s="28">
        <v>0</v>
      </c>
      <c r="W1632" s="28">
        <v>0</v>
      </c>
      <c r="X1632" s="28">
        <v>3.0819886000000003</v>
      </c>
      <c r="Y1632" s="28">
        <v>29.074050660000001</v>
      </c>
      <c r="Z1632" s="28">
        <v>2.4261429100000003</v>
      </c>
      <c r="AA1632" s="28">
        <v>121.43695224</v>
      </c>
      <c r="AB1632" s="28">
        <v>92.276703240000003</v>
      </c>
      <c r="AC1632" s="28">
        <v>0</v>
      </c>
      <c r="AD1632" s="28">
        <v>0</v>
      </c>
      <c r="AE1632" s="28">
        <v>0</v>
      </c>
      <c r="AF1632" s="28">
        <v>0</v>
      </c>
      <c r="AG1632" s="28">
        <v>10.44483142</v>
      </c>
      <c r="AH1632" s="28">
        <v>10.44483142</v>
      </c>
      <c r="AI1632" s="28">
        <v>0</v>
      </c>
      <c r="AJ1632" s="28">
        <v>0</v>
      </c>
      <c r="AK1632" s="28">
        <v>10.44483142</v>
      </c>
      <c r="AL1632" s="28">
        <v>13.28332614</v>
      </c>
      <c r="AM1632" s="28">
        <v>13.28332614</v>
      </c>
      <c r="AN1632" s="28">
        <v>0</v>
      </c>
      <c r="AO1632" s="28">
        <v>0</v>
      </c>
      <c r="AP1632" s="28">
        <v>8.5395133800000007</v>
      </c>
      <c r="AQ1632" s="28">
        <v>8.5395133800000007</v>
      </c>
      <c r="AR1632" s="28">
        <v>0</v>
      </c>
      <c r="AS1632" s="28">
        <v>31.363680550000002</v>
      </c>
      <c r="AT1632" s="28">
        <v>53.186520070000007</v>
      </c>
      <c r="AU1632" s="28">
        <v>49.535014589999996</v>
      </c>
      <c r="AV1632" s="28">
        <v>43.386319020000002</v>
      </c>
      <c r="AW1632" s="28">
        <v>92.921333610000005</v>
      </c>
      <c r="AX1632" s="28">
        <v>19.096729289999999</v>
      </c>
      <c r="AY1632" s="28">
        <v>0</v>
      </c>
      <c r="AZ1632" s="28">
        <v>73.824604319999992</v>
      </c>
    </row>
    <row r="1633" spans="2:52" x14ac:dyDescent="0.25">
      <c r="B1633" s="15" t="s">
        <v>1284</v>
      </c>
      <c r="C1633" s="28">
        <v>17.372518079999999</v>
      </c>
      <c r="D1633" s="28">
        <v>10.75313326</v>
      </c>
      <c r="E1633" s="28">
        <v>6.4536756399999993</v>
      </c>
      <c r="F1633" s="28">
        <v>3.8440147799999997</v>
      </c>
      <c r="G1633" s="28">
        <v>0.45544284000000002</v>
      </c>
      <c r="H1633" s="28">
        <v>6.6193848200000005</v>
      </c>
      <c r="I1633" s="28">
        <v>0.61084568000000006</v>
      </c>
      <c r="J1633" s="28">
        <v>0.32235051000000003</v>
      </c>
      <c r="K1633" s="28">
        <v>3.4641212499999998</v>
      </c>
      <c r="L1633" s="28">
        <v>2.2220673799999999</v>
      </c>
      <c r="M1633" s="28">
        <v>164.252015</v>
      </c>
      <c r="N1633" s="28">
        <v>164.252015</v>
      </c>
      <c r="O1633" s="28">
        <v>0</v>
      </c>
      <c r="P1633" s="28">
        <v>0</v>
      </c>
      <c r="Q1633" s="28">
        <v>0</v>
      </c>
      <c r="R1633" s="28">
        <v>181.62453307999999</v>
      </c>
      <c r="S1633" s="28">
        <v>48.0286106</v>
      </c>
      <c r="T1633" s="28">
        <v>1.3821217699999999</v>
      </c>
      <c r="U1633" s="28">
        <v>6.2715494999999999</v>
      </c>
      <c r="V1633" s="28">
        <v>0</v>
      </c>
      <c r="W1633" s="28">
        <v>0</v>
      </c>
      <c r="X1633" s="28">
        <v>0.98873177000000001</v>
      </c>
      <c r="Y1633" s="28">
        <v>60.457355700000001</v>
      </c>
      <c r="Z1633" s="28">
        <v>0</v>
      </c>
      <c r="AA1633" s="28">
        <v>117.12836934000001</v>
      </c>
      <c r="AB1633" s="28">
        <v>64.49616374</v>
      </c>
      <c r="AC1633" s="28">
        <v>0</v>
      </c>
      <c r="AD1633" s="28">
        <v>0</v>
      </c>
      <c r="AE1633" s="28">
        <v>0</v>
      </c>
      <c r="AF1633" s="28">
        <v>0</v>
      </c>
      <c r="AG1633" s="28">
        <v>0</v>
      </c>
      <c r="AH1633" s="28">
        <v>0</v>
      </c>
      <c r="AI1633" s="28">
        <v>0</v>
      </c>
      <c r="AJ1633" s="28">
        <v>1.73889885</v>
      </c>
      <c r="AK1633" s="28">
        <v>1.73889885</v>
      </c>
      <c r="AL1633" s="28">
        <v>22.8261805</v>
      </c>
      <c r="AM1633" s="28">
        <v>22.8261805</v>
      </c>
      <c r="AN1633" s="28">
        <v>0</v>
      </c>
      <c r="AO1633" s="28">
        <v>0</v>
      </c>
      <c r="AP1633" s="28">
        <v>2.8642849999999997E-2</v>
      </c>
      <c r="AQ1633" s="28">
        <v>2.8642849999999997E-2</v>
      </c>
      <c r="AR1633" s="28">
        <v>0</v>
      </c>
      <c r="AS1633" s="28">
        <v>4.9773321100000008</v>
      </c>
      <c r="AT1633" s="28">
        <v>27.832155459999999</v>
      </c>
      <c r="AU1633" s="28">
        <v>38.402907130000003</v>
      </c>
      <c r="AV1633" s="28">
        <v>122.92287962</v>
      </c>
      <c r="AW1633" s="28">
        <v>161.32578674999999</v>
      </c>
      <c r="AX1633" s="28">
        <v>14.599991109999999</v>
      </c>
      <c r="AY1633" s="28">
        <v>0</v>
      </c>
      <c r="AZ1633" s="28">
        <v>146.72579563999997</v>
      </c>
    </row>
    <row r="1634" spans="2:52" x14ac:dyDescent="0.25">
      <c r="B1634" s="15" t="s">
        <v>1285</v>
      </c>
      <c r="C1634" s="28">
        <v>44.301173040000002</v>
      </c>
      <c r="D1634" s="28">
        <v>25.894201500000001</v>
      </c>
      <c r="E1634" s="28">
        <v>7.9121196199999995</v>
      </c>
      <c r="F1634" s="28">
        <v>16.19769672</v>
      </c>
      <c r="G1634" s="28">
        <v>1.78438516</v>
      </c>
      <c r="H1634" s="28">
        <v>18.406971540000001</v>
      </c>
      <c r="I1634" s="28">
        <v>5.3453096200000001</v>
      </c>
      <c r="J1634" s="28">
        <v>3.4061252000000004</v>
      </c>
      <c r="K1634" s="28">
        <v>7.9937418099999995</v>
      </c>
      <c r="L1634" s="28">
        <v>1.66179491</v>
      </c>
      <c r="M1634" s="28">
        <v>218.16303914000002</v>
      </c>
      <c r="N1634" s="28">
        <v>216.164804</v>
      </c>
      <c r="O1634" s="28">
        <v>0.10226702</v>
      </c>
      <c r="P1634" s="28">
        <v>0</v>
      </c>
      <c r="Q1634" s="28">
        <v>1.89596812</v>
      </c>
      <c r="R1634" s="28">
        <v>262.46421218</v>
      </c>
      <c r="S1634" s="28">
        <v>135.75489705000001</v>
      </c>
      <c r="T1634" s="28">
        <v>3.9158451299999997</v>
      </c>
      <c r="U1634" s="28">
        <v>16.744277459999999</v>
      </c>
      <c r="V1634" s="28">
        <v>0</v>
      </c>
      <c r="W1634" s="28">
        <v>0</v>
      </c>
      <c r="X1634" s="28">
        <v>0.16876778000000001</v>
      </c>
      <c r="Y1634" s="28">
        <v>47.714156280000005</v>
      </c>
      <c r="Z1634" s="28">
        <v>0</v>
      </c>
      <c r="AA1634" s="28">
        <v>204.29794370000002</v>
      </c>
      <c r="AB1634" s="28">
        <v>58.166268479999999</v>
      </c>
      <c r="AC1634" s="28">
        <v>0</v>
      </c>
      <c r="AD1634" s="28">
        <v>0</v>
      </c>
      <c r="AE1634" s="28">
        <v>0</v>
      </c>
      <c r="AF1634" s="28">
        <v>0</v>
      </c>
      <c r="AG1634" s="28">
        <v>0</v>
      </c>
      <c r="AH1634" s="28">
        <v>0</v>
      </c>
      <c r="AI1634" s="28">
        <v>0</v>
      </c>
      <c r="AJ1634" s="28">
        <v>0.20051767000000001</v>
      </c>
      <c r="AK1634" s="28">
        <v>0.20051767000000001</v>
      </c>
      <c r="AL1634" s="28">
        <v>20.964753379999998</v>
      </c>
      <c r="AM1634" s="28">
        <v>20.964753379999998</v>
      </c>
      <c r="AN1634" s="28">
        <v>0</v>
      </c>
      <c r="AO1634" s="28">
        <v>0</v>
      </c>
      <c r="AP1634" s="28">
        <v>0</v>
      </c>
      <c r="AQ1634" s="28">
        <v>0</v>
      </c>
      <c r="AR1634" s="28">
        <v>0</v>
      </c>
      <c r="AS1634" s="28">
        <v>8.8326106500000012</v>
      </c>
      <c r="AT1634" s="28">
        <v>29.797364030000001</v>
      </c>
      <c r="AU1634" s="28">
        <v>28.569422119999999</v>
      </c>
      <c r="AV1634" s="28">
        <v>130.86793729999999</v>
      </c>
      <c r="AW1634" s="28">
        <v>159.43735942000001</v>
      </c>
      <c r="AX1634" s="28">
        <v>10.256804070000001</v>
      </c>
      <c r="AY1634" s="28">
        <v>0</v>
      </c>
      <c r="AZ1634" s="28">
        <v>149.18055534999999</v>
      </c>
    </row>
    <row r="1635" spans="2:52" x14ac:dyDescent="0.25">
      <c r="B1635" s="15" t="s">
        <v>1286</v>
      </c>
      <c r="C1635" s="28">
        <v>29.888036170000007</v>
      </c>
      <c r="D1635" s="28">
        <v>12.060278850000001</v>
      </c>
      <c r="E1635" s="28">
        <v>5.0707693599999999</v>
      </c>
      <c r="F1635" s="28">
        <v>6.24460017</v>
      </c>
      <c r="G1635" s="28">
        <v>0.74490931999999999</v>
      </c>
      <c r="H1635" s="28">
        <v>17.827757320000003</v>
      </c>
      <c r="I1635" s="28">
        <v>3.3415229800000001</v>
      </c>
      <c r="J1635" s="28">
        <v>0.94555400000000001</v>
      </c>
      <c r="K1635" s="28">
        <v>12.791490400000001</v>
      </c>
      <c r="L1635" s="28">
        <v>0.74918993999999994</v>
      </c>
      <c r="M1635" s="28">
        <v>165.94808384000001</v>
      </c>
      <c r="N1635" s="28">
        <v>163.4590915</v>
      </c>
      <c r="O1635" s="28">
        <v>8.8992340000000003E-2</v>
      </c>
      <c r="P1635" s="28">
        <v>0</v>
      </c>
      <c r="Q1635" s="28">
        <v>2.4</v>
      </c>
      <c r="R1635" s="28">
        <v>195.83612001000003</v>
      </c>
      <c r="S1635" s="28">
        <v>86.755151730000009</v>
      </c>
      <c r="T1635" s="28">
        <v>1.31731665</v>
      </c>
      <c r="U1635" s="28">
        <v>11.63738352</v>
      </c>
      <c r="V1635" s="28">
        <v>0</v>
      </c>
      <c r="W1635" s="28">
        <v>0</v>
      </c>
      <c r="X1635" s="28">
        <v>3.0751371600000001</v>
      </c>
      <c r="Y1635" s="28">
        <v>28.075416539999999</v>
      </c>
      <c r="Z1635" s="28">
        <v>0.17355471</v>
      </c>
      <c r="AA1635" s="28">
        <v>131.03396031</v>
      </c>
      <c r="AB1635" s="28">
        <v>64.80215969999999</v>
      </c>
      <c r="AC1635" s="28">
        <v>0</v>
      </c>
      <c r="AD1635" s="28">
        <v>0</v>
      </c>
      <c r="AE1635" s="28">
        <v>0</v>
      </c>
      <c r="AF1635" s="28">
        <v>0</v>
      </c>
      <c r="AG1635" s="28">
        <v>0</v>
      </c>
      <c r="AH1635" s="28">
        <v>0</v>
      </c>
      <c r="AI1635" s="28">
        <v>0</v>
      </c>
      <c r="AJ1635" s="28">
        <v>0</v>
      </c>
      <c r="AK1635" s="28">
        <v>0</v>
      </c>
      <c r="AL1635" s="28">
        <v>22.626096049999997</v>
      </c>
      <c r="AM1635" s="28">
        <v>22.626096049999997</v>
      </c>
      <c r="AN1635" s="28">
        <v>0</v>
      </c>
      <c r="AO1635" s="28">
        <v>0</v>
      </c>
      <c r="AP1635" s="28">
        <v>12.55389233</v>
      </c>
      <c r="AQ1635" s="28">
        <v>12.55389233</v>
      </c>
      <c r="AR1635" s="28">
        <v>0</v>
      </c>
      <c r="AS1635" s="28">
        <v>2.9277914100000002</v>
      </c>
      <c r="AT1635" s="28">
        <v>38.107779789999995</v>
      </c>
      <c r="AU1635" s="28">
        <v>26.694379909999999</v>
      </c>
      <c r="AV1635" s="28">
        <v>42.447927899999996</v>
      </c>
      <c r="AW1635" s="28">
        <v>69.142307810000005</v>
      </c>
      <c r="AX1635" s="28">
        <v>0</v>
      </c>
      <c r="AY1635" s="28">
        <v>0</v>
      </c>
      <c r="AZ1635" s="28">
        <v>69.142307810000005</v>
      </c>
    </row>
    <row r="1636" spans="2:52" x14ac:dyDescent="0.25">
      <c r="B1636" s="15" t="s">
        <v>1287</v>
      </c>
      <c r="C1636" s="28">
        <v>11.713453260000001</v>
      </c>
      <c r="D1636" s="28">
        <v>5.1113759000000005</v>
      </c>
      <c r="E1636" s="28">
        <v>2.2829413700000001</v>
      </c>
      <c r="F1636" s="28">
        <v>2.1935016000000003</v>
      </c>
      <c r="G1636" s="28">
        <v>0.63493293000000006</v>
      </c>
      <c r="H1636" s="28">
        <v>6.60207736</v>
      </c>
      <c r="I1636" s="28">
        <v>1.2504278700000002</v>
      </c>
      <c r="J1636" s="28">
        <v>1.03635308</v>
      </c>
      <c r="K1636" s="28">
        <v>4.2200562499999998</v>
      </c>
      <c r="L1636" s="28">
        <v>9.5240160000000004E-2</v>
      </c>
      <c r="M1636" s="28">
        <v>132.73128</v>
      </c>
      <c r="N1636" s="28">
        <v>132.73128</v>
      </c>
      <c r="O1636" s="28">
        <v>0</v>
      </c>
      <c r="P1636" s="28">
        <v>0</v>
      </c>
      <c r="Q1636" s="28">
        <v>0</v>
      </c>
      <c r="R1636" s="28">
        <v>144.44473325999999</v>
      </c>
      <c r="S1636" s="28">
        <v>65.712486479999995</v>
      </c>
      <c r="T1636" s="28">
        <v>0.72900498000000002</v>
      </c>
      <c r="U1636" s="28">
        <v>9.1087107799999991</v>
      </c>
      <c r="V1636" s="28">
        <v>0</v>
      </c>
      <c r="W1636" s="28">
        <v>0</v>
      </c>
      <c r="X1636" s="28">
        <v>8.0044723500000003</v>
      </c>
      <c r="Y1636" s="28">
        <v>27.246333149999998</v>
      </c>
      <c r="Z1636" s="28">
        <v>0.13947073000000001</v>
      </c>
      <c r="AA1636" s="28">
        <v>110.94047846999999</v>
      </c>
      <c r="AB1636" s="28">
        <v>33.504254789999997</v>
      </c>
      <c r="AC1636" s="28">
        <v>0</v>
      </c>
      <c r="AD1636" s="28">
        <v>0</v>
      </c>
      <c r="AE1636" s="28">
        <v>0</v>
      </c>
      <c r="AF1636" s="28">
        <v>0</v>
      </c>
      <c r="AG1636" s="28">
        <v>0</v>
      </c>
      <c r="AH1636" s="28">
        <v>0</v>
      </c>
      <c r="AI1636" s="28">
        <v>0</v>
      </c>
      <c r="AJ1636" s="28">
        <v>0.21603939000000003</v>
      </c>
      <c r="AK1636" s="28">
        <v>0.21603939000000003</v>
      </c>
      <c r="AL1636" s="28">
        <v>4.33925246</v>
      </c>
      <c r="AM1636" s="28">
        <v>4.33925246</v>
      </c>
      <c r="AN1636" s="28">
        <v>0</v>
      </c>
      <c r="AO1636" s="28">
        <v>0</v>
      </c>
      <c r="AP1636" s="28">
        <v>4.8198375599999999</v>
      </c>
      <c r="AQ1636" s="28">
        <v>4.8198375599999999</v>
      </c>
      <c r="AR1636" s="28">
        <v>0</v>
      </c>
      <c r="AS1636" s="28">
        <v>1.9605125800000001</v>
      </c>
      <c r="AT1636" s="28">
        <v>11.1196026</v>
      </c>
      <c r="AU1636" s="28">
        <v>22.600691579999999</v>
      </c>
      <c r="AV1636" s="28">
        <v>42.960612329999996</v>
      </c>
      <c r="AW1636" s="28">
        <v>65.561303909999992</v>
      </c>
      <c r="AX1636" s="28">
        <v>3.4483696899999998</v>
      </c>
      <c r="AY1636" s="28">
        <v>0</v>
      </c>
      <c r="AZ1636" s="28">
        <v>62.11293422</v>
      </c>
    </row>
    <row r="1637" spans="2:52" x14ac:dyDescent="0.25">
      <c r="B1637" s="15" t="s">
        <v>1288</v>
      </c>
      <c r="C1637" s="28">
        <v>13.996106640000001</v>
      </c>
      <c r="D1637" s="28">
        <v>5.1912246099999999</v>
      </c>
      <c r="E1637" s="28">
        <v>1.1241486800000002</v>
      </c>
      <c r="F1637" s="28">
        <v>3.2625042899999999</v>
      </c>
      <c r="G1637" s="28">
        <v>0.80457164000000003</v>
      </c>
      <c r="H1637" s="28">
        <v>8.8048820300000017</v>
      </c>
      <c r="I1637" s="28">
        <v>1.7425657999999999</v>
      </c>
      <c r="J1637" s="28">
        <v>1.2492213000000001</v>
      </c>
      <c r="K1637" s="28">
        <v>5.1856952000000005</v>
      </c>
      <c r="L1637" s="28">
        <v>0.62739972999999993</v>
      </c>
      <c r="M1637" s="28">
        <v>224.27169422</v>
      </c>
      <c r="N1637" s="28">
        <v>224.26600400000001</v>
      </c>
      <c r="O1637" s="28">
        <v>5.6902200000000002E-3</v>
      </c>
      <c r="P1637" s="28">
        <v>0</v>
      </c>
      <c r="Q1637" s="28">
        <v>0</v>
      </c>
      <c r="R1637" s="28">
        <v>238.26780086000002</v>
      </c>
      <c r="S1637" s="28">
        <v>129.63740228</v>
      </c>
      <c r="T1637" s="28">
        <v>0.48903257999999999</v>
      </c>
      <c r="U1637" s="28">
        <v>10.769427990000001</v>
      </c>
      <c r="V1637" s="28">
        <v>0</v>
      </c>
      <c r="W1637" s="28">
        <v>3.2248346400000001</v>
      </c>
      <c r="X1637" s="28">
        <v>13.32149177</v>
      </c>
      <c r="Y1637" s="28">
        <v>50.152939279999998</v>
      </c>
      <c r="Z1637" s="28">
        <v>4.9999852100000002</v>
      </c>
      <c r="AA1637" s="28">
        <v>212.59511375</v>
      </c>
      <c r="AB1637" s="28">
        <v>25.672687109999998</v>
      </c>
      <c r="AC1637" s="28">
        <v>0</v>
      </c>
      <c r="AD1637" s="28">
        <v>0</v>
      </c>
      <c r="AE1637" s="28">
        <v>0</v>
      </c>
      <c r="AF1637" s="28">
        <v>0</v>
      </c>
      <c r="AG1637" s="28">
        <v>0</v>
      </c>
      <c r="AH1637" s="28">
        <v>0</v>
      </c>
      <c r="AI1637" s="28">
        <v>0</v>
      </c>
      <c r="AJ1637" s="28">
        <v>0</v>
      </c>
      <c r="AK1637" s="28">
        <v>0</v>
      </c>
      <c r="AL1637" s="28">
        <v>3.4628735499999999</v>
      </c>
      <c r="AM1637" s="28">
        <v>3.4628735499999999</v>
      </c>
      <c r="AN1637" s="28">
        <v>0</v>
      </c>
      <c r="AO1637" s="28">
        <v>0</v>
      </c>
      <c r="AP1637" s="28">
        <v>6</v>
      </c>
      <c r="AQ1637" s="28">
        <v>6</v>
      </c>
      <c r="AR1637" s="28">
        <v>0</v>
      </c>
      <c r="AS1637" s="28">
        <v>9.4053356899999994</v>
      </c>
      <c r="AT1637" s="28">
        <v>18.868209240000002</v>
      </c>
      <c r="AU1637" s="28">
        <v>6.8044778700000004</v>
      </c>
      <c r="AV1637" s="28">
        <v>23.769853910000002</v>
      </c>
      <c r="AW1637" s="28">
        <v>30.574331780000001</v>
      </c>
      <c r="AX1637" s="28">
        <v>23.973976669999999</v>
      </c>
      <c r="AY1637" s="28">
        <v>0</v>
      </c>
      <c r="AZ1637" s="28">
        <v>6.6003551100000006</v>
      </c>
    </row>
    <row r="1638" spans="2:52" x14ac:dyDescent="0.25">
      <c r="B1638" s="15" t="s">
        <v>644</v>
      </c>
      <c r="C1638" s="28">
        <v>12.856650960000001</v>
      </c>
      <c r="D1638" s="28">
        <v>4.7563179</v>
      </c>
      <c r="E1638" s="28">
        <v>2.6591163399999997</v>
      </c>
      <c r="F1638" s="28">
        <v>1.5924442400000001</v>
      </c>
      <c r="G1638" s="28">
        <v>0.50475731999999995</v>
      </c>
      <c r="H1638" s="28">
        <v>8.1003330599999988</v>
      </c>
      <c r="I1638" s="28">
        <v>0.61473742000000009</v>
      </c>
      <c r="J1638" s="28">
        <v>1.67177781</v>
      </c>
      <c r="K1638" s="28">
        <v>4.3281593699999998</v>
      </c>
      <c r="L1638" s="28">
        <v>1.48565846</v>
      </c>
      <c r="M1638" s="28">
        <v>144.37113600000001</v>
      </c>
      <c r="N1638" s="28">
        <v>144.37113600000001</v>
      </c>
      <c r="O1638" s="28">
        <v>0</v>
      </c>
      <c r="P1638" s="28">
        <v>0</v>
      </c>
      <c r="Q1638" s="28">
        <v>0</v>
      </c>
      <c r="R1638" s="28">
        <v>157.22778696</v>
      </c>
      <c r="S1638" s="28">
        <v>72.88693567</v>
      </c>
      <c r="T1638" s="28">
        <v>2.7028984199999999</v>
      </c>
      <c r="U1638" s="28">
        <v>11.051930859999999</v>
      </c>
      <c r="V1638" s="28">
        <v>0</v>
      </c>
      <c r="W1638" s="28">
        <v>0</v>
      </c>
      <c r="X1638" s="28">
        <v>2.2443385299999998</v>
      </c>
      <c r="Y1638" s="28">
        <v>46.372401439999997</v>
      </c>
      <c r="Z1638" s="28">
        <v>0.58917672999999993</v>
      </c>
      <c r="AA1638" s="28">
        <v>135.84768165</v>
      </c>
      <c r="AB1638" s="28">
        <v>21.380105309999998</v>
      </c>
      <c r="AC1638" s="28">
        <v>0</v>
      </c>
      <c r="AD1638" s="28">
        <v>0</v>
      </c>
      <c r="AE1638" s="28">
        <v>0</v>
      </c>
      <c r="AF1638" s="28">
        <v>0</v>
      </c>
      <c r="AG1638" s="28">
        <v>0</v>
      </c>
      <c r="AH1638" s="28">
        <v>0</v>
      </c>
      <c r="AI1638" s="28">
        <v>0</v>
      </c>
      <c r="AJ1638" s="28">
        <v>0</v>
      </c>
      <c r="AK1638" s="28">
        <v>0</v>
      </c>
      <c r="AL1638" s="28">
        <v>2.1912186899999999</v>
      </c>
      <c r="AM1638" s="28">
        <v>2.1912186899999999</v>
      </c>
      <c r="AN1638" s="28">
        <v>0</v>
      </c>
      <c r="AO1638" s="28">
        <v>0</v>
      </c>
      <c r="AP1638" s="28">
        <v>3.9139286000000002</v>
      </c>
      <c r="AQ1638" s="28">
        <v>3.9139286000000002</v>
      </c>
      <c r="AR1638" s="28">
        <v>0</v>
      </c>
      <c r="AS1638" s="28">
        <v>1.6570771200000001</v>
      </c>
      <c r="AT1638" s="28">
        <v>7.76222441</v>
      </c>
      <c r="AU1638" s="28">
        <v>13.617880900000001</v>
      </c>
      <c r="AV1638" s="28">
        <v>6.9220641099999991</v>
      </c>
      <c r="AW1638" s="28">
        <v>20.539945009999997</v>
      </c>
      <c r="AX1638" s="28">
        <v>1.8984792000000001</v>
      </c>
      <c r="AY1638" s="28">
        <v>0</v>
      </c>
      <c r="AZ1638" s="28">
        <v>18.641465810000003</v>
      </c>
    </row>
    <row r="1639" spans="2:52" x14ac:dyDescent="0.25">
      <c r="B1639" s="15" t="s">
        <v>1289</v>
      </c>
      <c r="C1639" s="28">
        <v>11.1577617</v>
      </c>
      <c r="D1639" s="28">
        <v>7.53180607</v>
      </c>
      <c r="E1639" s="28">
        <v>3.7880561100000003</v>
      </c>
      <c r="F1639" s="28">
        <v>3.2653744500000004</v>
      </c>
      <c r="G1639" s="28">
        <v>0.47837551</v>
      </c>
      <c r="H1639" s="28">
        <v>3.62595563</v>
      </c>
      <c r="I1639" s="28">
        <v>0.56716414999999998</v>
      </c>
      <c r="J1639" s="28">
        <v>0.65693047999999998</v>
      </c>
      <c r="K1639" s="28">
        <v>2.4018609999999998</v>
      </c>
      <c r="L1639" s="28">
        <v>0</v>
      </c>
      <c r="M1639" s="28">
        <v>126.51734505</v>
      </c>
      <c r="N1639" s="28">
        <v>126.51734505</v>
      </c>
      <c r="O1639" s="28">
        <v>0</v>
      </c>
      <c r="P1639" s="28">
        <v>0</v>
      </c>
      <c r="Q1639" s="28">
        <v>0</v>
      </c>
      <c r="R1639" s="28">
        <v>137.67510675</v>
      </c>
      <c r="S1639" s="28">
        <v>51.397101640000002</v>
      </c>
      <c r="T1639" s="28">
        <v>0.97098061999999996</v>
      </c>
      <c r="U1639" s="28">
        <v>8.6345822499999993</v>
      </c>
      <c r="V1639" s="28">
        <v>0</v>
      </c>
      <c r="W1639" s="28">
        <v>0</v>
      </c>
      <c r="X1639" s="28">
        <v>1.9135518</v>
      </c>
      <c r="Y1639" s="28">
        <v>48.399169869999994</v>
      </c>
      <c r="Z1639" s="28">
        <v>4.8663308000000001</v>
      </c>
      <c r="AA1639" s="28">
        <v>116.18171697999999</v>
      </c>
      <c r="AB1639" s="28">
        <v>21.49338977</v>
      </c>
      <c r="AC1639" s="28">
        <v>0</v>
      </c>
      <c r="AD1639" s="28">
        <v>0</v>
      </c>
      <c r="AE1639" s="28">
        <v>0</v>
      </c>
      <c r="AF1639" s="28">
        <v>0</v>
      </c>
      <c r="AG1639" s="28">
        <v>0</v>
      </c>
      <c r="AH1639" s="28">
        <v>0</v>
      </c>
      <c r="AI1639" s="28">
        <v>0</v>
      </c>
      <c r="AJ1639" s="28">
        <v>0</v>
      </c>
      <c r="AK1639" s="28">
        <v>0</v>
      </c>
      <c r="AL1639" s="28">
        <v>2.8429030800000001</v>
      </c>
      <c r="AM1639" s="28">
        <v>2.8429030800000001</v>
      </c>
      <c r="AN1639" s="28">
        <v>0</v>
      </c>
      <c r="AO1639" s="28">
        <v>0</v>
      </c>
      <c r="AP1639" s="28">
        <v>8.5694160399999983</v>
      </c>
      <c r="AQ1639" s="28">
        <v>8.5694160399999983</v>
      </c>
      <c r="AR1639" s="28">
        <v>0</v>
      </c>
      <c r="AS1639" s="28">
        <v>2.1131558399999997</v>
      </c>
      <c r="AT1639" s="28">
        <v>13.525474959999999</v>
      </c>
      <c r="AU1639" s="28">
        <v>7.9679148100000008</v>
      </c>
      <c r="AV1639" s="28">
        <v>36.607832569999999</v>
      </c>
      <c r="AW1639" s="28">
        <v>44.575747379999996</v>
      </c>
      <c r="AX1639" s="28">
        <v>4.6299331800000001</v>
      </c>
      <c r="AY1639" s="28">
        <v>0</v>
      </c>
      <c r="AZ1639" s="28">
        <v>39.945814200000001</v>
      </c>
    </row>
    <row r="1640" spans="2:52" x14ac:dyDescent="0.25">
      <c r="B1640" s="25" t="s">
        <v>1582</v>
      </c>
      <c r="C1640" s="26">
        <f t="shared" ref="C1640:AZ1640" si="100">SUM(C1623:C1639)</f>
        <v>300.55356947000001</v>
      </c>
      <c r="D1640" s="26">
        <f t="shared" si="100"/>
        <v>145.34274272999997</v>
      </c>
      <c r="E1640" s="26">
        <f t="shared" si="100"/>
        <v>59.244064659999992</v>
      </c>
      <c r="F1640" s="26">
        <f t="shared" si="100"/>
        <v>74.879106660000005</v>
      </c>
      <c r="G1640" s="26">
        <f t="shared" si="100"/>
        <v>11.219571409999999</v>
      </c>
      <c r="H1640" s="26">
        <f t="shared" si="100"/>
        <v>155.21082674000002</v>
      </c>
      <c r="I1640" s="26">
        <f t="shared" si="100"/>
        <v>28.306929380000003</v>
      </c>
      <c r="J1640" s="26">
        <f t="shared" si="100"/>
        <v>21.601132390000004</v>
      </c>
      <c r="K1640" s="26">
        <f t="shared" si="100"/>
        <v>89.453177679999982</v>
      </c>
      <c r="L1640" s="26">
        <f t="shared" si="100"/>
        <v>15.849587289999999</v>
      </c>
      <c r="M1640" s="26">
        <f t="shared" si="100"/>
        <v>2757.7803037400004</v>
      </c>
      <c r="N1640" s="26">
        <f t="shared" si="100"/>
        <v>2663.6873480600002</v>
      </c>
      <c r="O1640" s="26">
        <f t="shared" si="100"/>
        <v>0.39926976000000003</v>
      </c>
      <c r="P1640" s="26">
        <f t="shared" si="100"/>
        <v>72.125722179999997</v>
      </c>
      <c r="Q1640" s="26">
        <f t="shared" si="100"/>
        <v>21.56796374</v>
      </c>
      <c r="R1640" s="26">
        <f t="shared" si="100"/>
        <v>3058.3338732099992</v>
      </c>
      <c r="S1640" s="26">
        <f t="shared" si="100"/>
        <v>1344.8851604300003</v>
      </c>
      <c r="T1640" s="26">
        <f t="shared" si="100"/>
        <v>25.038906769999997</v>
      </c>
      <c r="U1640" s="26">
        <f t="shared" si="100"/>
        <v>142.99938765999997</v>
      </c>
      <c r="V1640" s="26">
        <f t="shared" si="100"/>
        <v>0</v>
      </c>
      <c r="W1640" s="26">
        <f t="shared" si="100"/>
        <v>3.2265746399999999</v>
      </c>
      <c r="X1640" s="26">
        <f t="shared" si="100"/>
        <v>92.971121669999974</v>
      </c>
      <c r="Y1640" s="26">
        <f t="shared" si="100"/>
        <v>614.52679134000005</v>
      </c>
      <c r="Z1640" s="26">
        <f t="shared" si="100"/>
        <v>30.547812819999997</v>
      </c>
      <c r="AA1640" s="26">
        <f t="shared" si="100"/>
        <v>2254.1957553300008</v>
      </c>
      <c r="AB1640" s="26">
        <f t="shared" si="100"/>
        <v>804.13811787999998</v>
      </c>
      <c r="AC1640" s="26">
        <f t="shared" si="100"/>
        <v>0</v>
      </c>
      <c r="AD1640" s="26">
        <f t="shared" si="100"/>
        <v>0</v>
      </c>
      <c r="AE1640" s="26">
        <f t="shared" si="100"/>
        <v>0</v>
      </c>
      <c r="AF1640" s="26">
        <f t="shared" si="100"/>
        <v>0</v>
      </c>
      <c r="AG1640" s="26">
        <f t="shared" si="100"/>
        <v>202.84483141999999</v>
      </c>
      <c r="AH1640" s="26">
        <f t="shared" si="100"/>
        <v>202.84483141999999</v>
      </c>
      <c r="AI1640" s="26">
        <f t="shared" si="100"/>
        <v>0</v>
      </c>
      <c r="AJ1640" s="26">
        <f t="shared" si="100"/>
        <v>21.081764660000001</v>
      </c>
      <c r="AK1640" s="26">
        <f t="shared" si="100"/>
        <v>223.92659607999997</v>
      </c>
      <c r="AL1640" s="26">
        <f t="shared" si="100"/>
        <v>346.59635885000006</v>
      </c>
      <c r="AM1640" s="26">
        <f t="shared" si="100"/>
        <v>346.59635885000006</v>
      </c>
      <c r="AN1640" s="26">
        <f t="shared" si="100"/>
        <v>0</v>
      </c>
      <c r="AO1640" s="26">
        <f t="shared" si="100"/>
        <v>0</v>
      </c>
      <c r="AP1640" s="26">
        <f t="shared" si="100"/>
        <v>81.606189369999996</v>
      </c>
      <c r="AQ1640" s="26">
        <f t="shared" si="100"/>
        <v>81.606189369999996</v>
      </c>
      <c r="AR1640" s="26">
        <f t="shared" si="100"/>
        <v>0</v>
      </c>
      <c r="AS1640" s="26">
        <f t="shared" si="100"/>
        <v>170.09947340999994</v>
      </c>
      <c r="AT1640" s="26">
        <f t="shared" si="100"/>
        <v>598.30202163000013</v>
      </c>
      <c r="AU1640" s="26">
        <f t="shared" si="100"/>
        <v>429.76269233000005</v>
      </c>
      <c r="AV1640" s="26">
        <f t="shared" si="100"/>
        <v>726.87015735</v>
      </c>
      <c r="AW1640" s="26">
        <f t="shared" si="100"/>
        <v>1156.6328496800002</v>
      </c>
      <c r="AX1640" s="26">
        <f t="shared" si="100"/>
        <v>163.71783875000003</v>
      </c>
      <c r="AY1640" s="26">
        <f t="shared" si="100"/>
        <v>34.965743940000003</v>
      </c>
      <c r="AZ1640" s="26">
        <f t="shared" si="100"/>
        <v>957.94926698999996</v>
      </c>
    </row>
    <row r="1641" spans="2:52" x14ac:dyDescent="0.25"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</row>
    <row r="1642" spans="2:52" x14ac:dyDescent="0.25">
      <c r="B1642" s="14" t="s">
        <v>1194</v>
      </c>
    </row>
    <row r="1643" spans="2:52" x14ac:dyDescent="0.25">
      <c r="B1643" s="15" t="s">
        <v>1312</v>
      </c>
      <c r="C1643" s="28">
        <v>36.905608200000003</v>
      </c>
      <c r="D1643" s="28">
        <v>19.710055670000003</v>
      </c>
      <c r="E1643" s="28">
        <v>8.0382270899999995</v>
      </c>
      <c r="F1643" s="28">
        <v>10.664887550000001</v>
      </c>
      <c r="G1643" s="28">
        <v>1.0069410300000001</v>
      </c>
      <c r="H1643" s="28">
        <v>17.195552529999997</v>
      </c>
      <c r="I1643" s="28">
        <v>1.7996840900000002</v>
      </c>
      <c r="J1643" s="28">
        <v>5.0721735599999995</v>
      </c>
      <c r="K1643" s="28">
        <v>10.050533250000001</v>
      </c>
      <c r="L1643" s="28">
        <v>0.27316162999999999</v>
      </c>
      <c r="M1643" s="28">
        <v>167.46921462999998</v>
      </c>
      <c r="N1643" s="28">
        <v>167.45138</v>
      </c>
      <c r="O1643" s="28">
        <v>1.7834630000000001E-2</v>
      </c>
      <c r="P1643" s="28">
        <v>0</v>
      </c>
      <c r="Q1643" s="28">
        <v>0</v>
      </c>
      <c r="R1643" s="28">
        <v>204.37482282999997</v>
      </c>
      <c r="S1643" s="28">
        <v>117.09792733</v>
      </c>
      <c r="T1643" s="28">
        <v>4.2548701399999995</v>
      </c>
      <c r="U1643" s="28">
        <v>14.76419928</v>
      </c>
      <c r="V1643" s="28">
        <v>0</v>
      </c>
      <c r="W1643" s="28">
        <v>0</v>
      </c>
      <c r="X1643" s="28">
        <v>8.9494196400000003</v>
      </c>
      <c r="Y1643" s="28">
        <v>27.988021589999999</v>
      </c>
      <c r="Z1643" s="28">
        <v>0</v>
      </c>
      <c r="AA1643" s="28">
        <v>173.05443797999999</v>
      </c>
      <c r="AB1643" s="28">
        <v>31.320384849999996</v>
      </c>
      <c r="AC1643" s="28">
        <v>0</v>
      </c>
      <c r="AD1643" s="28">
        <v>0</v>
      </c>
      <c r="AE1643" s="28">
        <v>0</v>
      </c>
      <c r="AF1643" s="28">
        <v>0</v>
      </c>
      <c r="AG1643" s="28">
        <v>0</v>
      </c>
      <c r="AH1643" s="28">
        <v>0</v>
      </c>
      <c r="AI1643" s="28">
        <v>0</v>
      </c>
      <c r="AJ1643" s="28">
        <v>8.490114E-2</v>
      </c>
      <c r="AK1643" s="28">
        <v>8.490114E-2</v>
      </c>
      <c r="AL1643" s="28">
        <v>22.86077264</v>
      </c>
      <c r="AM1643" s="28">
        <v>22.86077264</v>
      </c>
      <c r="AN1643" s="28">
        <v>0</v>
      </c>
      <c r="AO1643" s="28">
        <v>0</v>
      </c>
      <c r="AP1643" s="28">
        <v>0</v>
      </c>
      <c r="AQ1643" s="28">
        <v>0</v>
      </c>
      <c r="AR1643" s="28">
        <v>0</v>
      </c>
      <c r="AS1643" s="28">
        <v>0</v>
      </c>
      <c r="AT1643" s="28">
        <v>22.86077264</v>
      </c>
      <c r="AU1643" s="28">
        <v>8.544513349999999</v>
      </c>
      <c r="AV1643" s="28">
        <v>45.637595740000002</v>
      </c>
      <c r="AW1643" s="28">
        <v>54.182109089999997</v>
      </c>
      <c r="AX1643" s="28">
        <v>0</v>
      </c>
      <c r="AY1643" s="28">
        <v>0</v>
      </c>
      <c r="AZ1643" s="28">
        <v>54.182109089999997</v>
      </c>
    </row>
    <row r="1644" spans="2:52" x14ac:dyDescent="0.25">
      <c r="B1644" s="15" t="s">
        <v>1313</v>
      </c>
      <c r="C1644" s="28">
        <v>17.173070239999998</v>
      </c>
      <c r="D1644" s="28">
        <v>10.256979509999999</v>
      </c>
      <c r="E1644" s="28">
        <v>5.0760691500000004</v>
      </c>
      <c r="F1644" s="28">
        <v>3.8972656699999999</v>
      </c>
      <c r="G1644" s="28">
        <v>1.28364469</v>
      </c>
      <c r="H1644" s="28">
        <v>6.9160907299999996</v>
      </c>
      <c r="I1644" s="28">
        <v>2.4269814599999999</v>
      </c>
      <c r="J1644" s="28">
        <v>1.6782822399999999</v>
      </c>
      <c r="K1644" s="28">
        <v>2.4102569700000003</v>
      </c>
      <c r="L1644" s="28">
        <v>0.40057006000000001</v>
      </c>
      <c r="M1644" s="28">
        <v>218.62107330000001</v>
      </c>
      <c r="N1644" s="28">
        <v>217.54308900000001</v>
      </c>
      <c r="O1644" s="28">
        <v>7.6734000000000004E-4</v>
      </c>
      <c r="P1644" s="28">
        <v>1.07221696</v>
      </c>
      <c r="Q1644" s="28">
        <v>5.0000000000000001E-3</v>
      </c>
      <c r="R1644" s="28">
        <v>235.79414354000002</v>
      </c>
      <c r="S1644" s="28">
        <v>93.053208150000003</v>
      </c>
      <c r="T1644" s="28">
        <v>21.459484499999999</v>
      </c>
      <c r="U1644" s="28">
        <v>10.71417748</v>
      </c>
      <c r="V1644" s="28">
        <v>0</v>
      </c>
      <c r="W1644" s="28">
        <v>2.3409497799999999</v>
      </c>
      <c r="X1644" s="28">
        <v>2.3839706499999997</v>
      </c>
      <c r="Y1644" s="28">
        <v>28.75851969</v>
      </c>
      <c r="Z1644" s="28">
        <v>0.91896853000000001</v>
      </c>
      <c r="AA1644" s="28">
        <v>159.62927878000002</v>
      </c>
      <c r="AB1644" s="28">
        <v>76.16486476</v>
      </c>
      <c r="AC1644" s="28">
        <v>0</v>
      </c>
      <c r="AD1644" s="28">
        <v>0</v>
      </c>
      <c r="AE1644" s="28">
        <v>0</v>
      </c>
      <c r="AF1644" s="28">
        <v>0</v>
      </c>
      <c r="AG1644" s="28">
        <v>29.84922852</v>
      </c>
      <c r="AH1644" s="28">
        <v>29.84922852</v>
      </c>
      <c r="AI1644" s="28">
        <v>0</v>
      </c>
      <c r="AJ1644" s="28">
        <v>0</v>
      </c>
      <c r="AK1644" s="28">
        <v>29.84922852</v>
      </c>
      <c r="AL1644" s="28">
        <v>18.82711334</v>
      </c>
      <c r="AM1644" s="28">
        <v>18.82711334</v>
      </c>
      <c r="AN1644" s="28">
        <v>0</v>
      </c>
      <c r="AO1644" s="28">
        <v>0</v>
      </c>
      <c r="AP1644" s="28">
        <v>4.5054191599999998</v>
      </c>
      <c r="AQ1644" s="28">
        <v>4.5054191599999998</v>
      </c>
      <c r="AR1644" s="28">
        <v>0</v>
      </c>
      <c r="AS1644" s="28">
        <v>0</v>
      </c>
      <c r="AT1644" s="28">
        <v>23.332532499999999</v>
      </c>
      <c r="AU1644" s="28">
        <v>82.681560779999984</v>
      </c>
      <c r="AV1644" s="28">
        <v>98.760208489999997</v>
      </c>
      <c r="AW1644" s="28">
        <v>181.44176926999998</v>
      </c>
      <c r="AX1644" s="28">
        <v>40.319606840000006</v>
      </c>
      <c r="AY1644" s="28">
        <v>0</v>
      </c>
      <c r="AZ1644" s="28">
        <v>141.12216242999997</v>
      </c>
    </row>
    <row r="1645" spans="2:52" x14ac:dyDescent="0.25">
      <c r="B1645" s="15" t="s">
        <v>1314</v>
      </c>
      <c r="C1645" s="28">
        <v>16.91623448</v>
      </c>
      <c r="D1645" s="28">
        <v>7.1533510499999995</v>
      </c>
      <c r="E1645" s="28">
        <v>3.5430607099999998</v>
      </c>
      <c r="F1645" s="28">
        <v>2.8769428100000001</v>
      </c>
      <c r="G1645" s="28">
        <v>0.73334753000000008</v>
      </c>
      <c r="H1645" s="28">
        <v>9.7628834300000005</v>
      </c>
      <c r="I1645" s="28">
        <v>2.9022911099999997</v>
      </c>
      <c r="J1645" s="28">
        <v>1.4730038000000001</v>
      </c>
      <c r="K1645" s="28">
        <v>4.3817049500000005</v>
      </c>
      <c r="L1645" s="28">
        <v>1.0058835700000002</v>
      </c>
      <c r="M1645" s="28">
        <v>124.84745599999999</v>
      </c>
      <c r="N1645" s="28">
        <v>124.84745599999999</v>
      </c>
      <c r="O1645" s="28">
        <v>0</v>
      </c>
      <c r="P1645" s="28">
        <v>0</v>
      </c>
      <c r="Q1645" s="28">
        <v>0</v>
      </c>
      <c r="R1645" s="28">
        <v>141.76369047999998</v>
      </c>
      <c r="S1645" s="28">
        <v>58.34874362</v>
      </c>
      <c r="T1645" s="28">
        <v>0.61704161000000002</v>
      </c>
      <c r="U1645" s="28">
        <v>9.1473293000000009</v>
      </c>
      <c r="V1645" s="28">
        <v>0</v>
      </c>
      <c r="W1645" s="28">
        <v>6.3167932999999996</v>
      </c>
      <c r="X1645" s="28">
        <v>10.674199029999999</v>
      </c>
      <c r="Y1645" s="28">
        <v>29.522964379999998</v>
      </c>
      <c r="Z1645" s="28">
        <v>0.68805056000000009</v>
      </c>
      <c r="AA1645" s="28">
        <v>115.3151218</v>
      </c>
      <c r="AB1645" s="28">
        <v>26.448568680000001</v>
      </c>
      <c r="AC1645" s="28">
        <v>0</v>
      </c>
      <c r="AD1645" s="28">
        <v>0</v>
      </c>
      <c r="AE1645" s="28">
        <v>0</v>
      </c>
      <c r="AF1645" s="28">
        <v>0</v>
      </c>
      <c r="AG1645" s="28">
        <v>0</v>
      </c>
      <c r="AH1645" s="28">
        <v>0</v>
      </c>
      <c r="AI1645" s="28">
        <v>0</v>
      </c>
      <c r="AJ1645" s="28">
        <v>0</v>
      </c>
      <c r="AK1645" s="28">
        <v>0</v>
      </c>
      <c r="AL1645" s="28">
        <v>3.1407235</v>
      </c>
      <c r="AM1645" s="28">
        <v>3.1407235</v>
      </c>
      <c r="AN1645" s="28">
        <v>0</v>
      </c>
      <c r="AO1645" s="28">
        <v>0</v>
      </c>
      <c r="AP1645" s="28">
        <v>0.20833332999999998</v>
      </c>
      <c r="AQ1645" s="28">
        <v>0.20833332999999998</v>
      </c>
      <c r="AR1645" s="28">
        <v>0</v>
      </c>
      <c r="AS1645" s="28">
        <v>0</v>
      </c>
      <c r="AT1645" s="28">
        <v>3.3490568299999999</v>
      </c>
      <c r="AU1645" s="28">
        <v>23.099511849999999</v>
      </c>
      <c r="AV1645" s="28">
        <v>23.161611309999998</v>
      </c>
      <c r="AW1645" s="28">
        <v>46.261123159999997</v>
      </c>
      <c r="AX1645" s="28">
        <v>8.4862593000000004</v>
      </c>
      <c r="AY1645" s="28">
        <v>8.0827318399999992</v>
      </c>
      <c r="AZ1645" s="28">
        <v>29.692132019999999</v>
      </c>
    </row>
    <row r="1646" spans="2:52" x14ac:dyDescent="0.25">
      <c r="B1646" s="15" t="s">
        <v>1315</v>
      </c>
      <c r="C1646" s="28">
        <v>22.122973640000001</v>
      </c>
      <c r="D1646" s="28">
        <v>14.489832429999998</v>
      </c>
      <c r="E1646" s="28">
        <v>2.23405304</v>
      </c>
      <c r="F1646" s="28">
        <v>11.605507859999999</v>
      </c>
      <c r="G1646" s="28">
        <v>0.65027153000000004</v>
      </c>
      <c r="H1646" s="28">
        <v>7.6331412100000007</v>
      </c>
      <c r="I1646" s="28">
        <v>3.2825042599999996</v>
      </c>
      <c r="J1646" s="28">
        <v>1.61063157</v>
      </c>
      <c r="K1646" s="28">
        <v>2.57027523</v>
      </c>
      <c r="L1646" s="28">
        <v>0.16973015</v>
      </c>
      <c r="M1646" s="28">
        <v>141.022764</v>
      </c>
      <c r="N1646" s="28">
        <v>141.022764</v>
      </c>
      <c r="O1646" s="28">
        <v>0</v>
      </c>
      <c r="P1646" s="28">
        <v>0</v>
      </c>
      <c r="Q1646" s="28">
        <v>0</v>
      </c>
      <c r="R1646" s="28">
        <v>163.14573763999999</v>
      </c>
      <c r="S1646" s="28">
        <v>97.481693859999993</v>
      </c>
      <c r="T1646" s="28">
        <v>0.35055901</v>
      </c>
      <c r="U1646" s="28">
        <v>8.9098736899999995</v>
      </c>
      <c r="V1646" s="28">
        <v>0</v>
      </c>
      <c r="W1646" s="28">
        <v>0</v>
      </c>
      <c r="X1646" s="28">
        <v>8.1811522100000005</v>
      </c>
      <c r="Y1646" s="28">
        <v>15.59935256</v>
      </c>
      <c r="Z1646" s="28">
        <v>0</v>
      </c>
      <c r="AA1646" s="28">
        <v>130.52263133</v>
      </c>
      <c r="AB1646" s="28">
        <v>32.623106310000004</v>
      </c>
      <c r="AC1646" s="28">
        <v>0</v>
      </c>
      <c r="AD1646" s="28">
        <v>0</v>
      </c>
      <c r="AE1646" s="28">
        <v>0</v>
      </c>
      <c r="AF1646" s="28">
        <v>0</v>
      </c>
      <c r="AG1646" s="28">
        <v>11.94</v>
      </c>
      <c r="AH1646" s="28">
        <v>11.94</v>
      </c>
      <c r="AI1646" s="28">
        <v>0</v>
      </c>
      <c r="AJ1646" s="28">
        <v>0</v>
      </c>
      <c r="AK1646" s="28">
        <v>11.94</v>
      </c>
      <c r="AL1646" s="28">
        <v>25.466879590000001</v>
      </c>
      <c r="AM1646" s="28">
        <v>25.466879590000001</v>
      </c>
      <c r="AN1646" s="28">
        <v>0</v>
      </c>
      <c r="AO1646" s="28">
        <v>0</v>
      </c>
      <c r="AP1646" s="28">
        <v>0</v>
      </c>
      <c r="AQ1646" s="28">
        <v>0</v>
      </c>
      <c r="AR1646" s="28">
        <v>0</v>
      </c>
      <c r="AS1646" s="28">
        <v>0</v>
      </c>
      <c r="AT1646" s="28">
        <v>25.466879590000001</v>
      </c>
      <c r="AU1646" s="28">
        <v>19.096226720000004</v>
      </c>
      <c r="AV1646" s="28">
        <v>27.652294809999997</v>
      </c>
      <c r="AW1646" s="28">
        <v>46.748521529999998</v>
      </c>
      <c r="AX1646" s="28">
        <v>3.9460722499999998</v>
      </c>
      <c r="AY1646" s="28">
        <v>3.8178516600000001</v>
      </c>
      <c r="AZ1646" s="28">
        <v>38.984597620000002</v>
      </c>
    </row>
    <row r="1647" spans="2:52" x14ac:dyDescent="0.25">
      <c r="B1647" s="15" t="s">
        <v>1316</v>
      </c>
      <c r="C1647" s="28">
        <v>12.249031669999999</v>
      </c>
      <c r="D1647" s="28">
        <v>4.47931583</v>
      </c>
      <c r="E1647" s="28">
        <v>1.2777557099999999</v>
      </c>
      <c r="F1647" s="28">
        <v>2.8166914799999998</v>
      </c>
      <c r="G1647" s="28">
        <v>0.38486864000000004</v>
      </c>
      <c r="H1647" s="28">
        <v>7.7697158399999999</v>
      </c>
      <c r="I1647" s="28">
        <v>2.3206775400000001</v>
      </c>
      <c r="J1647" s="28">
        <v>1.0072503000000002</v>
      </c>
      <c r="K1647" s="28">
        <v>4.4205564100000005</v>
      </c>
      <c r="L1647" s="28">
        <v>2.1231590000000002E-2</v>
      </c>
      <c r="M1647" s="28">
        <v>104.80110858</v>
      </c>
      <c r="N1647" s="28">
        <v>104.79109200000001</v>
      </c>
      <c r="O1647" s="28">
        <v>1.0016580000000001E-2</v>
      </c>
      <c r="P1647" s="28">
        <v>0</v>
      </c>
      <c r="Q1647" s="28">
        <v>0</v>
      </c>
      <c r="R1647" s="28">
        <v>117.05014025</v>
      </c>
      <c r="S1647" s="28">
        <v>55.285764</v>
      </c>
      <c r="T1647" s="28">
        <v>0.80979647999999993</v>
      </c>
      <c r="U1647" s="28">
        <v>6.9192144800000008</v>
      </c>
      <c r="V1647" s="28">
        <v>0</v>
      </c>
      <c r="W1647" s="28">
        <v>0</v>
      </c>
      <c r="X1647" s="28">
        <v>7.6763819699999996</v>
      </c>
      <c r="Y1647" s="28">
        <v>15.803904300000001</v>
      </c>
      <c r="Z1647" s="28">
        <v>0</v>
      </c>
      <c r="AA1647" s="28">
        <v>86.49506122999999</v>
      </c>
      <c r="AB1647" s="28">
        <v>30.555079020000001</v>
      </c>
      <c r="AC1647" s="28">
        <v>0</v>
      </c>
      <c r="AD1647" s="28">
        <v>0</v>
      </c>
      <c r="AE1647" s="28">
        <v>0</v>
      </c>
      <c r="AF1647" s="28">
        <v>0</v>
      </c>
      <c r="AG1647" s="28">
        <v>0</v>
      </c>
      <c r="AH1647" s="28">
        <v>0</v>
      </c>
      <c r="AI1647" s="28">
        <v>0</v>
      </c>
      <c r="AJ1647" s="28">
        <v>0.68909094999999998</v>
      </c>
      <c r="AK1647" s="28">
        <v>0.68909094999999998</v>
      </c>
      <c r="AL1647" s="28">
        <v>8.5366718099999996</v>
      </c>
      <c r="AM1647" s="28">
        <v>8.5366718099999996</v>
      </c>
      <c r="AN1647" s="28">
        <v>0</v>
      </c>
      <c r="AO1647" s="28">
        <v>0</v>
      </c>
      <c r="AP1647" s="28">
        <v>0</v>
      </c>
      <c r="AQ1647" s="28">
        <v>0</v>
      </c>
      <c r="AR1647" s="28">
        <v>0</v>
      </c>
      <c r="AS1647" s="28">
        <v>0</v>
      </c>
      <c r="AT1647" s="28">
        <v>8.5366718099999996</v>
      </c>
      <c r="AU1647" s="28">
        <v>22.70749816</v>
      </c>
      <c r="AV1647" s="28">
        <v>45.72947345</v>
      </c>
      <c r="AW1647" s="28">
        <v>68.436971610000001</v>
      </c>
      <c r="AX1647" s="28">
        <v>7.6486031500000005</v>
      </c>
      <c r="AY1647" s="28">
        <v>6.2895793900000001</v>
      </c>
      <c r="AZ1647" s="28">
        <v>54.498789070000001</v>
      </c>
    </row>
    <row r="1648" spans="2:52" x14ac:dyDescent="0.25">
      <c r="B1648" s="15" t="s">
        <v>1317</v>
      </c>
      <c r="C1648" s="28">
        <v>8.5094215599999998</v>
      </c>
      <c r="D1648" s="28">
        <v>4.9057239400000006</v>
      </c>
      <c r="E1648" s="28">
        <v>1.4558383300000002</v>
      </c>
      <c r="F1648" s="28">
        <v>2.9479131400000003</v>
      </c>
      <c r="G1648" s="28">
        <v>0.50197247</v>
      </c>
      <c r="H1648" s="28">
        <v>3.6036976199999997</v>
      </c>
      <c r="I1648" s="28">
        <v>0.88160992000000005</v>
      </c>
      <c r="J1648" s="28">
        <v>1.2809341299999999</v>
      </c>
      <c r="K1648" s="28">
        <v>1.4152824399999999</v>
      </c>
      <c r="L1648" s="28">
        <v>2.5871130000000003E-2</v>
      </c>
      <c r="M1648" s="28">
        <v>177.69988799999999</v>
      </c>
      <c r="N1648" s="28">
        <v>177.69988799999999</v>
      </c>
      <c r="O1648" s="28">
        <v>0</v>
      </c>
      <c r="P1648" s="28">
        <v>0</v>
      </c>
      <c r="Q1648" s="28">
        <v>0</v>
      </c>
      <c r="R1648" s="28">
        <v>186.20930956000001</v>
      </c>
      <c r="S1648" s="28">
        <v>108.76990676000001</v>
      </c>
      <c r="T1648" s="28">
        <v>0.57833000000000001</v>
      </c>
      <c r="U1648" s="28">
        <v>9.3787915099999992</v>
      </c>
      <c r="V1648" s="28">
        <v>0</v>
      </c>
      <c r="W1648" s="28">
        <v>0</v>
      </c>
      <c r="X1648" s="28">
        <v>10.521137210000001</v>
      </c>
      <c r="Y1648" s="28">
        <v>10.37361413</v>
      </c>
      <c r="Z1648" s="28">
        <v>0.17154498000000001</v>
      </c>
      <c r="AA1648" s="28">
        <v>139.79332459</v>
      </c>
      <c r="AB1648" s="28">
        <v>46.415984970000004</v>
      </c>
      <c r="AC1648" s="28">
        <v>0</v>
      </c>
      <c r="AD1648" s="28">
        <v>0</v>
      </c>
      <c r="AE1648" s="28">
        <v>0</v>
      </c>
      <c r="AF1648" s="28">
        <v>0</v>
      </c>
      <c r="AG1648" s="28">
        <v>0</v>
      </c>
      <c r="AH1648" s="28">
        <v>0</v>
      </c>
      <c r="AI1648" s="28">
        <v>0</v>
      </c>
      <c r="AJ1648" s="28">
        <v>1.64762125</v>
      </c>
      <c r="AK1648" s="28">
        <v>1.64762125</v>
      </c>
      <c r="AL1648" s="28">
        <v>22.178619999999999</v>
      </c>
      <c r="AM1648" s="28">
        <v>22.178619999999999</v>
      </c>
      <c r="AN1648" s="28">
        <v>0</v>
      </c>
      <c r="AO1648" s="28">
        <v>0</v>
      </c>
      <c r="AP1648" s="28">
        <v>0</v>
      </c>
      <c r="AQ1648" s="28">
        <v>0</v>
      </c>
      <c r="AR1648" s="28">
        <v>0</v>
      </c>
      <c r="AS1648" s="28">
        <v>0</v>
      </c>
      <c r="AT1648" s="28">
        <v>22.178619999999999</v>
      </c>
      <c r="AU1648" s="28">
        <v>25.884986219999998</v>
      </c>
      <c r="AV1648" s="28">
        <v>36.38305132</v>
      </c>
      <c r="AW1648" s="28">
        <v>62.268037540000009</v>
      </c>
      <c r="AX1648" s="28">
        <v>1.9595546099999999</v>
      </c>
      <c r="AY1648" s="28">
        <v>0</v>
      </c>
      <c r="AZ1648" s="28">
        <v>60.308482929999997</v>
      </c>
    </row>
    <row r="1649" spans="2:52" x14ac:dyDescent="0.25">
      <c r="B1649" s="15" t="s">
        <v>1318</v>
      </c>
      <c r="C1649" s="28">
        <v>17.93517198</v>
      </c>
      <c r="D1649" s="28">
        <v>13.09651599</v>
      </c>
      <c r="E1649" s="28">
        <v>6.8485536899999992</v>
      </c>
      <c r="F1649" s="28">
        <v>5.0870581500000007</v>
      </c>
      <c r="G1649" s="28">
        <v>1.1609041499999999</v>
      </c>
      <c r="H1649" s="28">
        <v>4.8386559899999995</v>
      </c>
      <c r="I1649" s="28">
        <v>1.5024276699999999</v>
      </c>
      <c r="J1649" s="28">
        <v>1.66364088</v>
      </c>
      <c r="K1649" s="28">
        <v>1.6696868899999999</v>
      </c>
      <c r="L1649" s="28">
        <v>2.90055E-3</v>
      </c>
      <c r="M1649" s="28">
        <v>219.32626400000001</v>
      </c>
      <c r="N1649" s="28">
        <v>219.32626400000001</v>
      </c>
      <c r="O1649" s="28">
        <v>0</v>
      </c>
      <c r="P1649" s="28">
        <v>0</v>
      </c>
      <c r="Q1649" s="28">
        <v>0</v>
      </c>
      <c r="R1649" s="28">
        <v>237.26143597999999</v>
      </c>
      <c r="S1649" s="28">
        <v>128.78356776000001</v>
      </c>
      <c r="T1649" s="28">
        <v>3.0014657599999999</v>
      </c>
      <c r="U1649" s="28">
        <v>14.775031800000001</v>
      </c>
      <c r="V1649" s="28">
        <v>0</v>
      </c>
      <c r="W1649" s="28">
        <v>0</v>
      </c>
      <c r="X1649" s="28">
        <v>14.23147243</v>
      </c>
      <c r="Y1649" s="28">
        <v>47.671895599999999</v>
      </c>
      <c r="Z1649" s="28">
        <v>0</v>
      </c>
      <c r="AA1649" s="28">
        <v>208.46343335000003</v>
      </c>
      <c r="AB1649" s="28">
        <v>28.798002629999999</v>
      </c>
      <c r="AC1649" s="28">
        <v>0</v>
      </c>
      <c r="AD1649" s="28">
        <v>0</v>
      </c>
      <c r="AE1649" s="28">
        <v>0</v>
      </c>
      <c r="AF1649" s="28">
        <v>0</v>
      </c>
      <c r="AG1649" s="28">
        <v>0</v>
      </c>
      <c r="AH1649" s="28">
        <v>0</v>
      </c>
      <c r="AI1649" s="28">
        <v>0</v>
      </c>
      <c r="AJ1649" s="28">
        <v>31.953277589999999</v>
      </c>
      <c r="AK1649" s="28">
        <v>31.953277589999999</v>
      </c>
      <c r="AL1649" s="28">
        <v>5.2393502500000002</v>
      </c>
      <c r="AM1649" s="28">
        <v>5.2393502500000002</v>
      </c>
      <c r="AN1649" s="28">
        <v>0</v>
      </c>
      <c r="AO1649" s="28">
        <v>0</v>
      </c>
      <c r="AP1649" s="28">
        <v>7.57440669</v>
      </c>
      <c r="AQ1649" s="28">
        <v>7.57440669</v>
      </c>
      <c r="AR1649" s="28">
        <v>0</v>
      </c>
      <c r="AS1649" s="28">
        <v>55.833883759999999</v>
      </c>
      <c r="AT1649" s="28">
        <v>68.647640699999997</v>
      </c>
      <c r="AU1649" s="28">
        <v>-7.8963604800000002</v>
      </c>
      <c r="AV1649" s="28">
        <v>22.620852620000001</v>
      </c>
      <c r="AW1649" s="28">
        <v>14.724492140000001</v>
      </c>
      <c r="AX1649" s="28">
        <v>1.32620194</v>
      </c>
      <c r="AY1649" s="28">
        <v>0</v>
      </c>
      <c r="AZ1649" s="28">
        <v>13.398290200000002</v>
      </c>
    </row>
    <row r="1650" spans="2:52" x14ac:dyDescent="0.25">
      <c r="B1650" s="25" t="s">
        <v>1582</v>
      </c>
      <c r="C1650" s="26">
        <f t="shared" ref="C1650:AZ1650" si="101">SUM(C1643:C1649)</f>
        <v>131.81151177000001</v>
      </c>
      <c r="D1650" s="26">
        <f t="shared" si="101"/>
        <v>74.091774420000007</v>
      </c>
      <c r="E1650" s="26">
        <f t="shared" si="101"/>
        <v>28.473557719999999</v>
      </c>
      <c r="F1650" s="26">
        <f t="shared" si="101"/>
        <v>39.896266659999995</v>
      </c>
      <c r="G1650" s="26">
        <f t="shared" si="101"/>
        <v>5.7219500399999994</v>
      </c>
      <c r="H1650" s="26">
        <f t="shared" si="101"/>
        <v>57.719737349999988</v>
      </c>
      <c r="I1650" s="26">
        <f t="shared" si="101"/>
        <v>15.11617605</v>
      </c>
      <c r="J1650" s="26">
        <f t="shared" si="101"/>
        <v>13.785916480000001</v>
      </c>
      <c r="K1650" s="26">
        <f t="shared" si="101"/>
        <v>26.918296140000002</v>
      </c>
      <c r="L1650" s="26">
        <f t="shared" si="101"/>
        <v>1.8993486800000001</v>
      </c>
      <c r="M1650" s="26">
        <f t="shared" si="101"/>
        <v>1153.78776851</v>
      </c>
      <c r="N1650" s="26">
        <f t="shared" si="101"/>
        <v>1152.6819330000001</v>
      </c>
      <c r="O1650" s="26">
        <f t="shared" si="101"/>
        <v>2.8618550000000003E-2</v>
      </c>
      <c r="P1650" s="26">
        <f t="shared" si="101"/>
        <v>1.07221696</v>
      </c>
      <c r="Q1650" s="26">
        <f t="shared" si="101"/>
        <v>5.0000000000000001E-3</v>
      </c>
      <c r="R1650" s="26">
        <f t="shared" si="101"/>
        <v>1285.5992802800001</v>
      </c>
      <c r="S1650" s="26">
        <f t="shared" si="101"/>
        <v>658.82081147999997</v>
      </c>
      <c r="T1650" s="26">
        <f t="shared" si="101"/>
        <v>31.071547499999998</v>
      </c>
      <c r="U1650" s="26">
        <f t="shared" si="101"/>
        <v>74.608617539999997</v>
      </c>
      <c r="V1650" s="26">
        <f t="shared" si="101"/>
        <v>0</v>
      </c>
      <c r="W1650" s="26">
        <f t="shared" si="101"/>
        <v>8.6577430799999995</v>
      </c>
      <c r="X1650" s="26">
        <f t="shared" si="101"/>
        <v>62.617733139999999</v>
      </c>
      <c r="Y1650" s="26">
        <f t="shared" si="101"/>
        <v>175.71827224999998</v>
      </c>
      <c r="Z1650" s="26">
        <f t="shared" si="101"/>
        <v>1.7785640700000001</v>
      </c>
      <c r="AA1650" s="26">
        <f t="shared" si="101"/>
        <v>1013.2732890600001</v>
      </c>
      <c r="AB1650" s="26">
        <f t="shared" si="101"/>
        <v>272.32599121999999</v>
      </c>
      <c r="AC1650" s="26">
        <f t="shared" si="101"/>
        <v>0</v>
      </c>
      <c r="AD1650" s="26">
        <f t="shared" si="101"/>
        <v>0</v>
      </c>
      <c r="AE1650" s="26">
        <f t="shared" si="101"/>
        <v>0</v>
      </c>
      <c r="AF1650" s="26">
        <f t="shared" si="101"/>
        <v>0</v>
      </c>
      <c r="AG1650" s="26">
        <f t="shared" si="101"/>
        <v>41.789228520000002</v>
      </c>
      <c r="AH1650" s="26">
        <f t="shared" si="101"/>
        <v>41.789228520000002</v>
      </c>
      <c r="AI1650" s="26">
        <f t="shared" si="101"/>
        <v>0</v>
      </c>
      <c r="AJ1650" s="26">
        <f t="shared" si="101"/>
        <v>34.374890929999999</v>
      </c>
      <c r="AK1650" s="26">
        <f t="shared" si="101"/>
        <v>76.164119450000001</v>
      </c>
      <c r="AL1650" s="26">
        <f t="shared" si="101"/>
        <v>106.25013113</v>
      </c>
      <c r="AM1650" s="26">
        <f t="shared" si="101"/>
        <v>106.25013113</v>
      </c>
      <c r="AN1650" s="26">
        <f t="shared" si="101"/>
        <v>0</v>
      </c>
      <c r="AO1650" s="26">
        <f t="shared" si="101"/>
        <v>0</v>
      </c>
      <c r="AP1650" s="26">
        <f t="shared" si="101"/>
        <v>12.288159180000001</v>
      </c>
      <c r="AQ1650" s="26">
        <f t="shared" si="101"/>
        <v>12.288159180000001</v>
      </c>
      <c r="AR1650" s="26">
        <f t="shared" si="101"/>
        <v>0</v>
      </c>
      <c r="AS1650" s="26">
        <f t="shared" si="101"/>
        <v>55.833883759999999</v>
      </c>
      <c r="AT1650" s="26">
        <f t="shared" si="101"/>
        <v>174.37217407</v>
      </c>
      <c r="AU1650" s="26">
        <f t="shared" si="101"/>
        <v>174.11793659999998</v>
      </c>
      <c r="AV1650" s="26">
        <f t="shared" si="101"/>
        <v>299.94508773999996</v>
      </c>
      <c r="AW1650" s="26">
        <f t="shared" si="101"/>
        <v>474.06302434000003</v>
      </c>
      <c r="AX1650" s="26">
        <f t="shared" si="101"/>
        <v>63.686298090000001</v>
      </c>
      <c r="AY1650" s="26">
        <f t="shared" si="101"/>
        <v>18.19016289</v>
      </c>
      <c r="AZ1650" s="26">
        <f t="shared" si="101"/>
        <v>392.18656336000004</v>
      </c>
    </row>
    <row r="1651" spans="2:52" x14ac:dyDescent="0.25"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</row>
    <row r="1652" spans="2:52" x14ac:dyDescent="0.25">
      <c r="B1652" s="14" t="s">
        <v>1198</v>
      </c>
    </row>
    <row r="1653" spans="2:52" x14ac:dyDescent="0.25">
      <c r="B1653" s="15" t="s">
        <v>603</v>
      </c>
      <c r="C1653" s="28">
        <v>19.281322939999999</v>
      </c>
      <c r="D1653" s="28">
        <v>12.81175221</v>
      </c>
      <c r="E1653" s="28">
        <v>4.7417519499999994</v>
      </c>
      <c r="F1653" s="28">
        <v>7.1502697400000006</v>
      </c>
      <c r="G1653" s="28">
        <v>0.91973052</v>
      </c>
      <c r="H1653" s="28">
        <v>6.4695707299999992</v>
      </c>
      <c r="I1653" s="28">
        <v>2.2284220600000002</v>
      </c>
      <c r="J1653" s="28">
        <v>2.1074617</v>
      </c>
      <c r="K1653" s="28">
        <v>1.8329433700000002</v>
      </c>
      <c r="L1653" s="28">
        <v>0.3007436</v>
      </c>
      <c r="M1653" s="28">
        <v>142.79361939</v>
      </c>
      <c r="N1653" s="28">
        <v>142.640816</v>
      </c>
      <c r="O1653" s="28">
        <v>0.12257081</v>
      </c>
      <c r="P1653" s="28">
        <v>0</v>
      </c>
      <c r="Q1653" s="28">
        <v>3.0232580000000002E-2</v>
      </c>
      <c r="R1653" s="28">
        <v>162.07494233</v>
      </c>
      <c r="S1653" s="28">
        <v>86.113460889999999</v>
      </c>
      <c r="T1653" s="28">
        <v>3.5628297500000001</v>
      </c>
      <c r="U1653" s="28">
        <v>14.486438619999999</v>
      </c>
      <c r="V1653" s="28">
        <v>0.97</v>
      </c>
      <c r="W1653" s="28">
        <v>0.2</v>
      </c>
      <c r="X1653" s="28">
        <v>7.25085537</v>
      </c>
      <c r="Y1653" s="28">
        <v>9.7648659700000007</v>
      </c>
      <c r="Z1653" s="28">
        <v>1.6598191799999999</v>
      </c>
      <c r="AA1653" s="28">
        <v>124.00826978000002</v>
      </c>
      <c r="AB1653" s="28">
        <v>38.06667255</v>
      </c>
      <c r="AC1653" s="28">
        <v>0</v>
      </c>
      <c r="AD1653" s="28">
        <v>0</v>
      </c>
      <c r="AE1653" s="28">
        <v>0</v>
      </c>
      <c r="AF1653" s="28">
        <v>0</v>
      </c>
      <c r="AG1653" s="28">
        <v>0</v>
      </c>
      <c r="AH1653" s="28">
        <v>0</v>
      </c>
      <c r="AI1653" s="28">
        <v>0</v>
      </c>
      <c r="AJ1653" s="28">
        <v>0</v>
      </c>
      <c r="AK1653" s="28">
        <v>0</v>
      </c>
      <c r="AL1653" s="28">
        <v>4.8651945999999997</v>
      </c>
      <c r="AM1653" s="28">
        <v>4.8651945999999997</v>
      </c>
      <c r="AN1653" s="28">
        <v>0</v>
      </c>
      <c r="AO1653" s="28">
        <v>0</v>
      </c>
      <c r="AP1653" s="28">
        <v>7.1932909500000006</v>
      </c>
      <c r="AQ1653" s="28">
        <v>7.1932909500000006</v>
      </c>
      <c r="AR1653" s="28">
        <v>0</v>
      </c>
      <c r="AS1653" s="28">
        <v>0</v>
      </c>
      <c r="AT1653" s="28">
        <v>12.05848555</v>
      </c>
      <c r="AU1653" s="28">
        <v>26.008187</v>
      </c>
      <c r="AV1653" s="28">
        <v>33.129146799999994</v>
      </c>
      <c r="AW1653" s="28">
        <v>59.1373338</v>
      </c>
      <c r="AX1653" s="28">
        <v>3.6641836099999998</v>
      </c>
      <c r="AY1653" s="28">
        <v>9.3664309299999999</v>
      </c>
      <c r="AZ1653" s="28">
        <v>46.106719259999998</v>
      </c>
    </row>
    <row r="1654" spans="2:52" x14ac:dyDescent="0.25">
      <c r="B1654" s="15" t="s">
        <v>1301</v>
      </c>
      <c r="C1654" s="28">
        <v>12.987632509999999</v>
      </c>
      <c r="D1654" s="28">
        <v>3.8054925800000001</v>
      </c>
      <c r="E1654" s="28">
        <v>1.8926753500000002</v>
      </c>
      <c r="F1654" s="28">
        <v>1.2682125099999999</v>
      </c>
      <c r="G1654" s="28">
        <v>0.64460472000000002</v>
      </c>
      <c r="H1654" s="28">
        <v>9.1821399299999999</v>
      </c>
      <c r="I1654" s="28">
        <v>1.8761956599999998</v>
      </c>
      <c r="J1654" s="28">
        <v>1.2144633</v>
      </c>
      <c r="K1654" s="28">
        <v>6.0914809700000001</v>
      </c>
      <c r="L1654" s="28">
        <v>0</v>
      </c>
      <c r="M1654" s="28">
        <v>190.119936</v>
      </c>
      <c r="N1654" s="28">
        <v>190.119936</v>
      </c>
      <c r="O1654" s="28">
        <v>0</v>
      </c>
      <c r="P1654" s="28">
        <v>0</v>
      </c>
      <c r="Q1654" s="28">
        <v>0</v>
      </c>
      <c r="R1654" s="28">
        <v>203.10756850999999</v>
      </c>
      <c r="S1654" s="28">
        <v>115.66013226999999</v>
      </c>
      <c r="T1654" s="28">
        <v>2.11275871</v>
      </c>
      <c r="U1654" s="28">
        <v>10.647269119999999</v>
      </c>
      <c r="V1654" s="28">
        <v>0</v>
      </c>
      <c r="W1654" s="28">
        <v>0</v>
      </c>
      <c r="X1654" s="28">
        <v>12.404132880000001</v>
      </c>
      <c r="Y1654" s="28">
        <v>38.680290720000002</v>
      </c>
      <c r="Z1654" s="28">
        <v>3.7708449599999998</v>
      </c>
      <c r="AA1654" s="28">
        <v>183.27542865999999</v>
      </c>
      <c r="AB1654" s="28">
        <v>19.832139849999997</v>
      </c>
      <c r="AC1654" s="28">
        <v>0</v>
      </c>
      <c r="AD1654" s="28">
        <v>0</v>
      </c>
      <c r="AE1654" s="28">
        <v>0</v>
      </c>
      <c r="AF1654" s="28">
        <v>0</v>
      </c>
      <c r="AG1654" s="28">
        <v>21.064961399999998</v>
      </c>
      <c r="AH1654" s="28">
        <v>21.064961399999998</v>
      </c>
      <c r="AI1654" s="28">
        <v>0</v>
      </c>
      <c r="AJ1654" s="28">
        <v>0</v>
      </c>
      <c r="AK1654" s="28">
        <v>21.064961399999998</v>
      </c>
      <c r="AL1654" s="28">
        <v>29.000826920000002</v>
      </c>
      <c r="AM1654" s="28">
        <v>14.73019092</v>
      </c>
      <c r="AN1654" s="28">
        <v>14.270636</v>
      </c>
      <c r="AO1654" s="28">
        <v>0</v>
      </c>
      <c r="AP1654" s="28">
        <v>11.113301640000001</v>
      </c>
      <c r="AQ1654" s="28">
        <v>11.113301640000001</v>
      </c>
      <c r="AR1654" s="28">
        <v>0</v>
      </c>
      <c r="AS1654" s="28">
        <v>0</v>
      </c>
      <c r="AT1654" s="28">
        <v>40.114128560000005</v>
      </c>
      <c r="AU1654" s="28">
        <v>0.78297268999999992</v>
      </c>
      <c r="AV1654" s="28">
        <v>4.4352949399999995</v>
      </c>
      <c r="AW1654" s="28">
        <v>5.2182676299999997</v>
      </c>
      <c r="AX1654" s="28">
        <v>0</v>
      </c>
      <c r="AY1654" s="28">
        <v>1.742038</v>
      </c>
      <c r="AZ1654" s="28">
        <v>3.4762296299999997</v>
      </c>
    </row>
    <row r="1655" spans="2:52" x14ac:dyDescent="0.25">
      <c r="B1655" s="15" t="s">
        <v>1294</v>
      </c>
      <c r="C1655" s="28">
        <v>11.925930129999999</v>
      </c>
      <c r="D1655" s="28">
        <v>6.7352851399999993</v>
      </c>
      <c r="E1655" s="28">
        <v>4.2097307699999993</v>
      </c>
      <c r="F1655" s="28">
        <v>2.1383765699999997</v>
      </c>
      <c r="G1655" s="28">
        <v>0.38717779999999996</v>
      </c>
      <c r="H1655" s="28">
        <v>5.19064499</v>
      </c>
      <c r="I1655" s="28">
        <v>1.3644612899999999</v>
      </c>
      <c r="J1655" s="28">
        <v>1.01227</v>
      </c>
      <c r="K1655" s="28">
        <v>2.2339753</v>
      </c>
      <c r="L1655" s="28">
        <v>0.57993840000000008</v>
      </c>
      <c r="M1655" s="28">
        <v>90.444696309999998</v>
      </c>
      <c r="N1655" s="28">
        <v>90.401527999999999</v>
      </c>
      <c r="O1655" s="28">
        <v>4.3168309999999994E-2</v>
      </c>
      <c r="P1655" s="28">
        <v>0</v>
      </c>
      <c r="Q1655" s="28">
        <v>0</v>
      </c>
      <c r="R1655" s="28">
        <v>102.37062644</v>
      </c>
      <c r="S1655" s="28">
        <v>48.538986100000002</v>
      </c>
      <c r="T1655" s="28">
        <v>1.2249827900000001</v>
      </c>
      <c r="U1655" s="28">
        <v>7.7144920800000003</v>
      </c>
      <c r="V1655" s="28">
        <v>0</v>
      </c>
      <c r="W1655" s="28">
        <v>3.0239699999999998</v>
      </c>
      <c r="X1655" s="28">
        <v>2.6881326699999999</v>
      </c>
      <c r="Y1655" s="28">
        <v>9.3101916400000011</v>
      </c>
      <c r="Z1655" s="28">
        <v>0.89595205</v>
      </c>
      <c r="AA1655" s="28">
        <v>73.396707329999998</v>
      </c>
      <c r="AB1655" s="28">
        <v>28.973919110000001</v>
      </c>
      <c r="AC1655" s="28">
        <v>0</v>
      </c>
      <c r="AD1655" s="28">
        <v>0</v>
      </c>
      <c r="AE1655" s="28">
        <v>0</v>
      </c>
      <c r="AF1655" s="28">
        <v>0</v>
      </c>
      <c r="AG1655" s="28">
        <v>8</v>
      </c>
      <c r="AH1655" s="28">
        <v>8</v>
      </c>
      <c r="AI1655" s="28">
        <v>0</v>
      </c>
      <c r="AJ1655" s="28">
        <v>0</v>
      </c>
      <c r="AK1655" s="28">
        <v>8</v>
      </c>
      <c r="AL1655" s="28">
        <v>5.3144796000000003</v>
      </c>
      <c r="AM1655" s="28">
        <v>5.3144796000000003</v>
      </c>
      <c r="AN1655" s="28">
        <v>0</v>
      </c>
      <c r="AO1655" s="28">
        <v>0</v>
      </c>
      <c r="AP1655" s="28">
        <v>3.7787753300000002</v>
      </c>
      <c r="AQ1655" s="28">
        <v>3.7787753300000002</v>
      </c>
      <c r="AR1655" s="28">
        <v>0</v>
      </c>
      <c r="AS1655" s="28">
        <v>0</v>
      </c>
      <c r="AT1655" s="28">
        <v>9.0932549300000005</v>
      </c>
      <c r="AU1655" s="28">
        <v>27.88066418</v>
      </c>
      <c r="AV1655" s="28">
        <v>31.754456130000001</v>
      </c>
      <c r="AW1655" s="28">
        <v>59.635120310000005</v>
      </c>
      <c r="AX1655" s="28">
        <v>10.416582029999999</v>
      </c>
      <c r="AY1655" s="28">
        <v>0</v>
      </c>
      <c r="AZ1655" s="28">
        <v>49.218538280000004</v>
      </c>
    </row>
    <row r="1656" spans="2:52" x14ac:dyDescent="0.25">
      <c r="B1656" s="15" t="s">
        <v>1295</v>
      </c>
      <c r="C1656" s="28">
        <v>177.2924084</v>
      </c>
      <c r="D1656" s="28">
        <v>113.23502771</v>
      </c>
      <c r="E1656" s="28">
        <v>59.468186909999993</v>
      </c>
      <c r="F1656" s="28">
        <v>50.59530255</v>
      </c>
      <c r="G1656" s="28">
        <v>3.1715382499999998</v>
      </c>
      <c r="H1656" s="28">
        <v>64.057380690000002</v>
      </c>
      <c r="I1656" s="28">
        <v>16.422667779999998</v>
      </c>
      <c r="J1656" s="28">
        <v>10.917109249999999</v>
      </c>
      <c r="K1656" s="28">
        <v>33.089607280000003</v>
      </c>
      <c r="L1656" s="28">
        <v>3.6279963799999999</v>
      </c>
      <c r="M1656" s="28">
        <v>226.83010100000001</v>
      </c>
      <c r="N1656" s="28">
        <v>226.83010100000001</v>
      </c>
      <c r="O1656" s="28">
        <v>0</v>
      </c>
      <c r="P1656" s="28">
        <v>0</v>
      </c>
      <c r="Q1656" s="28">
        <v>0</v>
      </c>
      <c r="R1656" s="28">
        <v>404.12250939999996</v>
      </c>
      <c r="S1656" s="28">
        <v>78.273374750000002</v>
      </c>
      <c r="T1656" s="28">
        <v>29.640711030000002</v>
      </c>
      <c r="U1656" s="28">
        <v>28.324991670000003</v>
      </c>
      <c r="V1656" s="28">
        <v>0</v>
      </c>
      <c r="W1656" s="28">
        <v>9.571530150000001</v>
      </c>
      <c r="X1656" s="28">
        <v>21.95903582</v>
      </c>
      <c r="Y1656" s="28">
        <v>48.945639820000004</v>
      </c>
      <c r="Z1656" s="28">
        <v>3.1818170000000001</v>
      </c>
      <c r="AA1656" s="28">
        <v>219.89710023999999</v>
      </c>
      <c r="AB1656" s="28">
        <v>184.22540916</v>
      </c>
      <c r="AC1656" s="28">
        <v>0</v>
      </c>
      <c r="AD1656" s="28">
        <v>0</v>
      </c>
      <c r="AE1656" s="28">
        <v>0</v>
      </c>
      <c r="AF1656" s="28">
        <v>0</v>
      </c>
      <c r="AG1656" s="28">
        <v>0</v>
      </c>
      <c r="AH1656" s="28">
        <v>0</v>
      </c>
      <c r="AI1656" s="28">
        <v>0</v>
      </c>
      <c r="AJ1656" s="28">
        <v>0</v>
      </c>
      <c r="AK1656" s="28">
        <v>0</v>
      </c>
      <c r="AL1656" s="28">
        <v>69.111517109999994</v>
      </c>
      <c r="AM1656" s="28">
        <v>69.111517109999994</v>
      </c>
      <c r="AN1656" s="28">
        <v>0</v>
      </c>
      <c r="AO1656" s="28">
        <v>0</v>
      </c>
      <c r="AP1656" s="28">
        <v>30.217660170000002</v>
      </c>
      <c r="AQ1656" s="28">
        <v>30.217660170000002</v>
      </c>
      <c r="AR1656" s="28">
        <v>0</v>
      </c>
      <c r="AS1656" s="28">
        <v>41.333504340000005</v>
      </c>
      <c r="AT1656" s="28">
        <v>140.66268162</v>
      </c>
      <c r="AU1656" s="28">
        <v>43.562727539999997</v>
      </c>
      <c r="AV1656" s="28">
        <v>280.52250513000001</v>
      </c>
      <c r="AW1656" s="28">
        <v>324.08523266999998</v>
      </c>
      <c r="AX1656" s="28">
        <v>20.787465449999999</v>
      </c>
      <c r="AY1656" s="28">
        <v>6.02669166</v>
      </c>
      <c r="AZ1656" s="28">
        <v>297.27107555999993</v>
      </c>
    </row>
    <row r="1657" spans="2:52" x14ac:dyDescent="0.25">
      <c r="B1657" s="15" t="s">
        <v>922</v>
      </c>
      <c r="C1657" s="28">
        <v>10.305040140000001</v>
      </c>
      <c r="D1657" s="28">
        <v>5.5541288</v>
      </c>
      <c r="E1657" s="28">
        <v>2.87951705</v>
      </c>
      <c r="F1657" s="28">
        <v>1.93415124</v>
      </c>
      <c r="G1657" s="28">
        <v>0.74046051000000002</v>
      </c>
      <c r="H1657" s="28">
        <v>4.75091134</v>
      </c>
      <c r="I1657" s="28">
        <v>0.93704788999999999</v>
      </c>
      <c r="J1657" s="28">
        <v>0.69691769999999997</v>
      </c>
      <c r="K1657" s="28">
        <v>2.4885392200000003</v>
      </c>
      <c r="L1657" s="28">
        <v>0.62840653000000002</v>
      </c>
      <c r="M1657" s="28">
        <v>81.258209909999991</v>
      </c>
      <c r="N1657" s="28">
        <v>80.325248000000002</v>
      </c>
      <c r="O1657" s="28">
        <v>3.2938879999999997E-2</v>
      </c>
      <c r="P1657" s="28">
        <v>0.90002303000000006</v>
      </c>
      <c r="Q1657" s="28">
        <v>0</v>
      </c>
      <c r="R1657" s="28">
        <v>91.563250049999994</v>
      </c>
      <c r="S1657" s="28">
        <v>35.553064149999997</v>
      </c>
      <c r="T1657" s="28">
        <v>1.2980122700000001</v>
      </c>
      <c r="U1657" s="28">
        <v>6.4035297499999997</v>
      </c>
      <c r="V1657" s="28">
        <v>0.12609914</v>
      </c>
      <c r="W1657" s="28">
        <v>1.0682844299999998</v>
      </c>
      <c r="X1657" s="28">
        <v>6.8712613300000003</v>
      </c>
      <c r="Y1657" s="28">
        <v>16.91649692</v>
      </c>
      <c r="Z1657" s="28">
        <v>0.92410298999999996</v>
      </c>
      <c r="AA1657" s="28">
        <v>69.160850980000006</v>
      </c>
      <c r="AB1657" s="28">
        <v>22.402399070000001</v>
      </c>
      <c r="AC1657" s="28">
        <v>0</v>
      </c>
      <c r="AD1657" s="28">
        <v>0</v>
      </c>
      <c r="AE1657" s="28">
        <v>0</v>
      </c>
      <c r="AF1657" s="28">
        <v>0</v>
      </c>
      <c r="AG1657" s="28">
        <v>0</v>
      </c>
      <c r="AH1657" s="28">
        <v>0</v>
      </c>
      <c r="AI1657" s="28">
        <v>0</v>
      </c>
      <c r="AJ1657" s="28">
        <v>0</v>
      </c>
      <c r="AK1657" s="28">
        <v>0</v>
      </c>
      <c r="AL1657" s="28">
        <v>8.7796197500000002</v>
      </c>
      <c r="AM1657" s="28">
        <v>8.7796197500000002</v>
      </c>
      <c r="AN1657" s="28">
        <v>0</v>
      </c>
      <c r="AO1657" s="28">
        <v>0</v>
      </c>
      <c r="AP1657" s="28">
        <v>3.0409119599999999</v>
      </c>
      <c r="AQ1657" s="28">
        <v>3.0409119599999999</v>
      </c>
      <c r="AR1657" s="28">
        <v>0</v>
      </c>
      <c r="AS1657" s="28">
        <v>0</v>
      </c>
      <c r="AT1657" s="28">
        <v>11.820531710000001</v>
      </c>
      <c r="AU1657" s="28">
        <v>10.58186736</v>
      </c>
      <c r="AV1657" s="28">
        <v>34.397943689999998</v>
      </c>
      <c r="AW1657" s="28">
        <v>44.979811050000002</v>
      </c>
      <c r="AX1657" s="28">
        <v>0.6686186999999999</v>
      </c>
      <c r="AY1657" s="28">
        <v>5.0093709200000003</v>
      </c>
      <c r="AZ1657" s="28">
        <v>39.301821429999997</v>
      </c>
    </row>
    <row r="1658" spans="2:52" x14ac:dyDescent="0.25">
      <c r="B1658" s="15" t="s">
        <v>1296</v>
      </c>
      <c r="C1658" s="28">
        <v>67.027537379999998</v>
      </c>
      <c r="D1658" s="28">
        <v>34.30856738</v>
      </c>
      <c r="E1658" s="28">
        <v>7.9649197300000001</v>
      </c>
      <c r="F1658" s="28">
        <v>24.970776019999999</v>
      </c>
      <c r="G1658" s="28">
        <v>1.3728716299999999</v>
      </c>
      <c r="H1658" s="28">
        <v>32.718969999999999</v>
      </c>
      <c r="I1658" s="28">
        <v>8.4389738699999999</v>
      </c>
      <c r="J1658" s="28">
        <v>5.3571994900000002</v>
      </c>
      <c r="K1658" s="28">
        <v>17.954722390000001</v>
      </c>
      <c r="L1658" s="28">
        <v>0.96807425000000003</v>
      </c>
      <c r="M1658" s="28">
        <v>173.73404209</v>
      </c>
      <c r="N1658" s="28">
        <v>173.66504</v>
      </c>
      <c r="O1658" s="28">
        <v>6.9002090000000002E-2</v>
      </c>
      <c r="P1658" s="28">
        <v>0</v>
      </c>
      <c r="Q1658" s="28">
        <v>0</v>
      </c>
      <c r="R1658" s="28">
        <v>240.76157946999999</v>
      </c>
      <c r="S1658" s="28">
        <v>93.741303310000006</v>
      </c>
      <c r="T1658" s="28">
        <v>8.6497301600000007</v>
      </c>
      <c r="U1658" s="28">
        <v>18.178732480000001</v>
      </c>
      <c r="V1658" s="28">
        <v>0</v>
      </c>
      <c r="W1658" s="28">
        <v>2.44207061</v>
      </c>
      <c r="X1658" s="28">
        <v>26.388583199999999</v>
      </c>
      <c r="Y1658" s="28">
        <v>39.269472200000003</v>
      </c>
      <c r="Z1658" s="28">
        <v>3.9169161400000001</v>
      </c>
      <c r="AA1658" s="28">
        <v>192.58680809999996</v>
      </c>
      <c r="AB1658" s="28">
        <v>48.174771369999995</v>
      </c>
      <c r="AC1658" s="28">
        <v>0</v>
      </c>
      <c r="AD1658" s="28">
        <v>0</v>
      </c>
      <c r="AE1658" s="28">
        <v>0</v>
      </c>
      <c r="AF1658" s="28">
        <v>0</v>
      </c>
      <c r="AG1658" s="28">
        <v>26.53</v>
      </c>
      <c r="AH1658" s="28">
        <v>26.53</v>
      </c>
      <c r="AI1658" s="28">
        <v>0</v>
      </c>
      <c r="AJ1658" s="28">
        <v>0</v>
      </c>
      <c r="AK1658" s="28">
        <v>26.53</v>
      </c>
      <c r="AL1658" s="28">
        <v>30.599798510000003</v>
      </c>
      <c r="AM1658" s="28">
        <v>30.599798510000003</v>
      </c>
      <c r="AN1658" s="28">
        <v>0</v>
      </c>
      <c r="AO1658" s="28">
        <v>0</v>
      </c>
      <c r="AP1658" s="28">
        <v>9.4505698200000001</v>
      </c>
      <c r="AQ1658" s="28">
        <v>9.4505698200000001</v>
      </c>
      <c r="AR1658" s="28">
        <v>0</v>
      </c>
      <c r="AS1658" s="28">
        <v>0</v>
      </c>
      <c r="AT1658" s="28">
        <v>40.050368329999998</v>
      </c>
      <c r="AU1658" s="28">
        <v>34.654403039999998</v>
      </c>
      <c r="AV1658" s="28">
        <v>64.273925320000004</v>
      </c>
      <c r="AW1658" s="28">
        <v>98.928328359999995</v>
      </c>
      <c r="AX1658" s="28">
        <v>0</v>
      </c>
      <c r="AY1658" s="28">
        <v>13.50247706</v>
      </c>
      <c r="AZ1658" s="28">
        <v>85.425851299999991</v>
      </c>
    </row>
    <row r="1659" spans="2:52" x14ac:dyDescent="0.25">
      <c r="B1659" s="15" t="s">
        <v>1297</v>
      </c>
      <c r="C1659" s="28">
        <v>15.806912410000001</v>
      </c>
      <c r="D1659" s="28">
        <v>7.8246984199999989</v>
      </c>
      <c r="E1659" s="28">
        <v>3.8592557699999994</v>
      </c>
      <c r="F1659" s="28">
        <v>3.30641455</v>
      </c>
      <c r="G1659" s="28">
        <v>0.65902810000000001</v>
      </c>
      <c r="H1659" s="28">
        <v>7.98221399</v>
      </c>
      <c r="I1659" s="28">
        <v>1.5340968799999999</v>
      </c>
      <c r="J1659" s="28">
        <v>1.8612043600000001</v>
      </c>
      <c r="K1659" s="28">
        <v>4.49209747</v>
      </c>
      <c r="L1659" s="28">
        <v>9.4815280000000002E-2</v>
      </c>
      <c r="M1659" s="28">
        <v>115.87379639</v>
      </c>
      <c r="N1659" s="28">
        <v>109.725047</v>
      </c>
      <c r="O1659" s="28">
        <v>1.1487493899999999</v>
      </c>
      <c r="P1659" s="28">
        <v>0</v>
      </c>
      <c r="Q1659" s="28">
        <v>5</v>
      </c>
      <c r="R1659" s="28">
        <v>131.68070879999999</v>
      </c>
      <c r="S1659" s="28">
        <v>62.481501999999999</v>
      </c>
      <c r="T1659" s="28">
        <v>0.36018699999999998</v>
      </c>
      <c r="U1659" s="28">
        <v>11.277615000000001</v>
      </c>
      <c r="V1659" s="28">
        <v>0</v>
      </c>
      <c r="W1659" s="28">
        <v>0</v>
      </c>
      <c r="X1659" s="28">
        <v>5.3227760000000002</v>
      </c>
      <c r="Y1659" s="28">
        <v>15.601853999999999</v>
      </c>
      <c r="Z1659" s="28">
        <v>0</v>
      </c>
      <c r="AA1659" s="28">
        <v>95.043933999999993</v>
      </c>
      <c r="AB1659" s="28">
        <v>36.636774800000005</v>
      </c>
      <c r="AC1659" s="28">
        <v>0</v>
      </c>
      <c r="AD1659" s="28">
        <v>0</v>
      </c>
      <c r="AE1659" s="28">
        <v>0</v>
      </c>
      <c r="AF1659" s="28">
        <v>0</v>
      </c>
      <c r="AG1659" s="28">
        <v>0</v>
      </c>
      <c r="AH1659" s="28">
        <v>0</v>
      </c>
      <c r="AI1659" s="28">
        <v>0</v>
      </c>
      <c r="AJ1659" s="28">
        <v>0</v>
      </c>
      <c r="AK1659" s="28">
        <v>0</v>
      </c>
      <c r="AL1659" s="28">
        <v>5.137829</v>
      </c>
      <c r="AM1659" s="28">
        <v>5.137829</v>
      </c>
      <c r="AN1659" s="28">
        <v>0</v>
      </c>
      <c r="AO1659" s="28">
        <v>0</v>
      </c>
      <c r="AP1659" s="28">
        <v>0</v>
      </c>
      <c r="AQ1659" s="28">
        <v>0</v>
      </c>
      <c r="AR1659" s="28">
        <v>0</v>
      </c>
      <c r="AS1659" s="28">
        <v>0</v>
      </c>
      <c r="AT1659" s="28">
        <v>5.137829</v>
      </c>
      <c r="AU1659" s="28">
        <v>31.498945800000001</v>
      </c>
      <c r="AV1659" s="28">
        <v>35.538080170000001</v>
      </c>
      <c r="AW1659" s="28">
        <v>67.037025970000002</v>
      </c>
      <c r="AX1659" s="28">
        <v>0</v>
      </c>
      <c r="AY1659" s="28">
        <v>0</v>
      </c>
      <c r="AZ1659" s="28">
        <v>67.037025970000002</v>
      </c>
    </row>
    <row r="1660" spans="2:52" x14ac:dyDescent="0.25">
      <c r="B1660" s="15" t="s">
        <v>1298</v>
      </c>
      <c r="C1660" s="28">
        <v>9.6121218800000001</v>
      </c>
      <c r="D1660" s="28">
        <v>5.4072233900000004</v>
      </c>
      <c r="E1660" s="28">
        <v>3.8512759800000005</v>
      </c>
      <c r="F1660" s="28">
        <v>1.24102728</v>
      </c>
      <c r="G1660" s="28">
        <v>0.31492013000000002</v>
      </c>
      <c r="H1660" s="28">
        <v>4.2048984900000006</v>
      </c>
      <c r="I1660" s="28">
        <v>0.98410617</v>
      </c>
      <c r="J1660" s="28">
        <v>1.2111964900000001</v>
      </c>
      <c r="K1660" s="28">
        <v>2.0095958299999999</v>
      </c>
      <c r="L1660" s="28">
        <v>0</v>
      </c>
      <c r="M1660" s="28">
        <v>85.566159999999996</v>
      </c>
      <c r="N1660" s="28">
        <v>84.700159999999997</v>
      </c>
      <c r="O1660" s="28">
        <v>0</v>
      </c>
      <c r="P1660" s="28">
        <v>0</v>
      </c>
      <c r="Q1660" s="28">
        <v>0.86599999999999999</v>
      </c>
      <c r="R1660" s="28">
        <v>95.17828188</v>
      </c>
      <c r="S1660" s="28">
        <v>55.631829090000004</v>
      </c>
      <c r="T1660" s="28">
        <v>2.9682340099999998</v>
      </c>
      <c r="U1660" s="28">
        <v>7.5427963099999999</v>
      </c>
      <c r="V1660" s="28">
        <v>0</v>
      </c>
      <c r="W1660" s="28">
        <v>0</v>
      </c>
      <c r="X1660" s="28">
        <v>5.4281022600000002</v>
      </c>
      <c r="Y1660" s="28">
        <v>7.5972626100000005</v>
      </c>
      <c r="Z1660" s="28">
        <v>0</v>
      </c>
      <c r="AA1660" s="28">
        <v>79.168224280000004</v>
      </c>
      <c r="AB1660" s="28">
        <v>16.010057600000003</v>
      </c>
      <c r="AC1660" s="28">
        <v>0</v>
      </c>
      <c r="AD1660" s="28">
        <v>0</v>
      </c>
      <c r="AE1660" s="28">
        <v>0</v>
      </c>
      <c r="AF1660" s="28">
        <v>0</v>
      </c>
      <c r="AG1660" s="28">
        <v>0</v>
      </c>
      <c r="AH1660" s="28">
        <v>0</v>
      </c>
      <c r="AI1660" s="28">
        <v>0</v>
      </c>
      <c r="AJ1660" s="28">
        <v>0</v>
      </c>
      <c r="AK1660" s="28">
        <v>0</v>
      </c>
      <c r="AL1660" s="28">
        <v>2.6167609999999999</v>
      </c>
      <c r="AM1660" s="28">
        <v>2.6167609999999999</v>
      </c>
      <c r="AN1660" s="28">
        <v>0</v>
      </c>
      <c r="AO1660" s="28">
        <v>0</v>
      </c>
      <c r="AP1660" s="28">
        <v>2.7735408500000003</v>
      </c>
      <c r="AQ1660" s="28">
        <v>2.7735408500000003</v>
      </c>
      <c r="AR1660" s="28">
        <v>0</v>
      </c>
      <c r="AS1660" s="28">
        <v>0</v>
      </c>
      <c r="AT1660" s="28">
        <v>5.3903018499999993</v>
      </c>
      <c r="AU1660" s="28">
        <v>10.619755749999999</v>
      </c>
      <c r="AV1660" s="28">
        <v>9.2750721600000006</v>
      </c>
      <c r="AW1660" s="28">
        <v>19.89482791</v>
      </c>
      <c r="AX1660" s="28">
        <v>0</v>
      </c>
      <c r="AY1660" s="28">
        <v>0</v>
      </c>
      <c r="AZ1660" s="28">
        <v>19.89482791</v>
      </c>
    </row>
    <row r="1661" spans="2:52" x14ac:dyDescent="0.25">
      <c r="B1661" s="15" t="s">
        <v>1299</v>
      </c>
      <c r="C1661" s="28">
        <v>26.173272920000002</v>
      </c>
      <c r="D1661" s="28">
        <v>15.229638490000001</v>
      </c>
      <c r="E1661" s="28">
        <v>4.35526839</v>
      </c>
      <c r="F1661" s="28">
        <v>8.2866070300000008</v>
      </c>
      <c r="G1661" s="28">
        <v>2.5877630699999998</v>
      </c>
      <c r="H1661" s="28">
        <v>10.943634429999999</v>
      </c>
      <c r="I1661" s="28">
        <v>2.6213047899999999</v>
      </c>
      <c r="J1661" s="28">
        <v>0.96821380000000001</v>
      </c>
      <c r="K1661" s="28">
        <v>4.0017991000000004</v>
      </c>
      <c r="L1661" s="28">
        <v>3.35231674</v>
      </c>
      <c r="M1661" s="28">
        <v>215.16614000000001</v>
      </c>
      <c r="N1661" s="28">
        <v>215.16614000000001</v>
      </c>
      <c r="O1661" s="28">
        <v>0</v>
      </c>
      <c r="P1661" s="28">
        <v>0</v>
      </c>
      <c r="Q1661" s="28">
        <v>0</v>
      </c>
      <c r="R1661" s="28">
        <v>241.33941292000003</v>
      </c>
      <c r="S1661" s="28">
        <v>108.82499824999999</v>
      </c>
      <c r="T1661" s="28">
        <v>13.924637449999999</v>
      </c>
      <c r="U1661" s="28">
        <v>13.138916230000001</v>
      </c>
      <c r="V1661" s="28">
        <v>0</v>
      </c>
      <c r="W1661" s="28">
        <v>6.2503124200000002</v>
      </c>
      <c r="X1661" s="28">
        <v>28.76285378</v>
      </c>
      <c r="Y1661" s="28">
        <v>48.713900799999998</v>
      </c>
      <c r="Z1661" s="28">
        <v>3.355</v>
      </c>
      <c r="AA1661" s="28">
        <v>222.97061893</v>
      </c>
      <c r="AB1661" s="28">
        <v>18.36879399</v>
      </c>
      <c r="AC1661" s="28">
        <v>0</v>
      </c>
      <c r="AD1661" s="28">
        <v>0</v>
      </c>
      <c r="AE1661" s="28">
        <v>0</v>
      </c>
      <c r="AF1661" s="28">
        <v>0</v>
      </c>
      <c r="AG1661" s="28">
        <v>90.524000000000001</v>
      </c>
      <c r="AH1661" s="28">
        <v>90.524000000000001</v>
      </c>
      <c r="AI1661" s="28">
        <v>0</v>
      </c>
      <c r="AJ1661" s="28">
        <v>0</v>
      </c>
      <c r="AK1661" s="28">
        <v>90.524000000000001</v>
      </c>
      <c r="AL1661" s="28">
        <v>187.13002599999999</v>
      </c>
      <c r="AM1661" s="28">
        <v>187.13002599999999</v>
      </c>
      <c r="AN1661" s="28">
        <v>0</v>
      </c>
      <c r="AO1661" s="28">
        <v>0</v>
      </c>
      <c r="AP1661" s="28">
        <v>4.6900000000000004</v>
      </c>
      <c r="AQ1661" s="28">
        <v>4.6900000000000004</v>
      </c>
      <c r="AR1661" s="28">
        <v>0</v>
      </c>
      <c r="AS1661" s="28">
        <v>0</v>
      </c>
      <c r="AT1661" s="28">
        <v>191.82002600000001</v>
      </c>
      <c r="AU1661" s="28">
        <v>-82.927232010000012</v>
      </c>
      <c r="AV1661" s="28">
        <v>118.13977534</v>
      </c>
      <c r="AW1661" s="28">
        <v>35.212543329999995</v>
      </c>
      <c r="AX1661" s="28">
        <v>0</v>
      </c>
      <c r="AY1661" s="28">
        <v>0</v>
      </c>
      <c r="AZ1661" s="28">
        <v>35.212543329999995</v>
      </c>
    </row>
    <row r="1662" spans="2:52" x14ac:dyDescent="0.25">
      <c r="B1662" s="15" t="s">
        <v>1300</v>
      </c>
      <c r="C1662" s="28">
        <v>71.093449500000006</v>
      </c>
      <c r="D1662" s="28">
        <v>17.115454809999999</v>
      </c>
      <c r="E1662" s="28">
        <v>9.5166256100000002</v>
      </c>
      <c r="F1662" s="28">
        <v>6.7675616700000001</v>
      </c>
      <c r="G1662" s="28">
        <v>0.83126752999999998</v>
      </c>
      <c r="H1662" s="28">
        <v>53.977994689999996</v>
      </c>
      <c r="I1662" s="28">
        <v>2.2027599100000002</v>
      </c>
      <c r="J1662" s="28">
        <v>1.53613114</v>
      </c>
      <c r="K1662" s="28">
        <v>50.15910264</v>
      </c>
      <c r="L1662" s="28">
        <v>8.0001000000000003E-2</v>
      </c>
      <c r="M1662" s="28">
        <v>129.04986919999999</v>
      </c>
      <c r="N1662" s="28">
        <v>122.961152</v>
      </c>
      <c r="O1662" s="28">
        <v>0</v>
      </c>
      <c r="P1662" s="28">
        <v>6.0887172000000005</v>
      </c>
      <c r="Q1662" s="28">
        <v>0</v>
      </c>
      <c r="R1662" s="28">
        <v>200.14331869999998</v>
      </c>
      <c r="S1662" s="28">
        <v>106.47748340999999</v>
      </c>
      <c r="T1662" s="28">
        <v>12.25358671</v>
      </c>
      <c r="U1662" s="28">
        <v>7.1724914699999998</v>
      </c>
      <c r="V1662" s="28">
        <v>0</v>
      </c>
      <c r="W1662" s="28">
        <v>0</v>
      </c>
      <c r="X1662" s="28">
        <v>20.130658920000002</v>
      </c>
      <c r="Y1662" s="28">
        <v>41.618123840000003</v>
      </c>
      <c r="Z1662" s="28">
        <v>0</v>
      </c>
      <c r="AA1662" s="28">
        <v>187.65234434999999</v>
      </c>
      <c r="AB1662" s="28">
        <v>12.49097435</v>
      </c>
      <c r="AC1662" s="28">
        <v>0</v>
      </c>
      <c r="AD1662" s="28">
        <v>0</v>
      </c>
      <c r="AE1662" s="28">
        <v>0</v>
      </c>
      <c r="AF1662" s="28">
        <v>0</v>
      </c>
      <c r="AG1662" s="28">
        <v>0</v>
      </c>
      <c r="AH1662" s="28">
        <v>0</v>
      </c>
      <c r="AI1662" s="28">
        <v>0</v>
      </c>
      <c r="AJ1662" s="28">
        <v>0</v>
      </c>
      <c r="AK1662" s="28">
        <v>0</v>
      </c>
      <c r="AL1662" s="28">
        <v>0.15142857000000001</v>
      </c>
      <c r="AM1662" s="28">
        <v>0.15142857000000001</v>
      </c>
      <c r="AN1662" s="28">
        <v>0</v>
      </c>
      <c r="AO1662" s="28">
        <v>0</v>
      </c>
      <c r="AP1662" s="28">
        <v>4.75</v>
      </c>
      <c r="AQ1662" s="28">
        <v>4.75</v>
      </c>
      <c r="AR1662" s="28">
        <v>0</v>
      </c>
      <c r="AS1662" s="28">
        <v>0</v>
      </c>
      <c r="AT1662" s="28">
        <v>4.9014285700000002</v>
      </c>
      <c r="AU1662" s="28">
        <v>7.589545779999999</v>
      </c>
      <c r="AV1662" s="28">
        <v>9.1573675800000007</v>
      </c>
      <c r="AW1662" s="28">
        <v>16.746913360000001</v>
      </c>
      <c r="AX1662" s="28">
        <v>0</v>
      </c>
      <c r="AY1662" s="28">
        <v>0</v>
      </c>
      <c r="AZ1662" s="28">
        <v>16.746913360000001</v>
      </c>
    </row>
    <row r="1663" spans="2:52" x14ac:dyDescent="0.25">
      <c r="B1663" s="25" t="s">
        <v>1582</v>
      </c>
      <c r="C1663" s="26">
        <f t="shared" ref="C1663:AZ1663" si="102">SUM(C1653:C1662)</f>
        <v>421.50562821</v>
      </c>
      <c r="D1663" s="26">
        <f t="shared" si="102"/>
        <v>222.02726893000002</v>
      </c>
      <c r="E1663" s="26">
        <f t="shared" si="102"/>
        <v>102.73920751000001</v>
      </c>
      <c r="F1663" s="26">
        <f t="shared" si="102"/>
        <v>107.65869916</v>
      </c>
      <c r="G1663" s="26">
        <f t="shared" si="102"/>
        <v>11.629362259999999</v>
      </c>
      <c r="H1663" s="26">
        <f t="shared" si="102"/>
        <v>199.47835928000001</v>
      </c>
      <c r="I1663" s="26">
        <f t="shared" si="102"/>
        <v>38.61003629999999</v>
      </c>
      <c r="J1663" s="26">
        <f t="shared" si="102"/>
        <v>26.882167229999997</v>
      </c>
      <c r="K1663" s="26">
        <f t="shared" si="102"/>
        <v>124.35386357</v>
      </c>
      <c r="L1663" s="26">
        <f t="shared" si="102"/>
        <v>9.6322921800000003</v>
      </c>
      <c r="M1663" s="26">
        <f t="shared" si="102"/>
        <v>1450.8365702900001</v>
      </c>
      <c r="N1663" s="26">
        <f t="shared" si="102"/>
        <v>1436.5351680000001</v>
      </c>
      <c r="O1663" s="26">
        <f t="shared" si="102"/>
        <v>1.4164294799999999</v>
      </c>
      <c r="P1663" s="26">
        <f t="shared" si="102"/>
        <v>6.9887402300000003</v>
      </c>
      <c r="Q1663" s="26">
        <f t="shared" si="102"/>
        <v>5.8962325799999995</v>
      </c>
      <c r="R1663" s="26">
        <f t="shared" si="102"/>
        <v>1872.3421985</v>
      </c>
      <c r="S1663" s="26">
        <f t="shared" si="102"/>
        <v>791.29613422</v>
      </c>
      <c r="T1663" s="26">
        <f t="shared" si="102"/>
        <v>75.995669880000008</v>
      </c>
      <c r="U1663" s="26">
        <f t="shared" si="102"/>
        <v>124.88727272999999</v>
      </c>
      <c r="V1663" s="26">
        <f t="shared" si="102"/>
        <v>1.09609914</v>
      </c>
      <c r="W1663" s="26">
        <f t="shared" si="102"/>
        <v>22.556167610000003</v>
      </c>
      <c r="X1663" s="26">
        <f t="shared" si="102"/>
        <v>137.20639223000001</v>
      </c>
      <c r="Y1663" s="26">
        <f t="shared" si="102"/>
        <v>276.41809852</v>
      </c>
      <c r="Z1663" s="26">
        <f t="shared" si="102"/>
        <v>17.704452319999998</v>
      </c>
      <c r="AA1663" s="26">
        <f t="shared" si="102"/>
        <v>1447.16028665</v>
      </c>
      <c r="AB1663" s="26">
        <f t="shared" si="102"/>
        <v>425.18191185000001</v>
      </c>
      <c r="AC1663" s="26">
        <f t="shared" si="102"/>
        <v>0</v>
      </c>
      <c r="AD1663" s="26">
        <f t="shared" si="102"/>
        <v>0</v>
      </c>
      <c r="AE1663" s="26">
        <f t="shared" si="102"/>
        <v>0</v>
      </c>
      <c r="AF1663" s="26">
        <f t="shared" si="102"/>
        <v>0</v>
      </c>
      <c r="AG1663" s="26">
        <f t="shared" si="102"/>
        <v>146.11896139999999</v>
      </c>
      <c r="AH1663" s="26">
        <f t="shared" si="102"/>
        <v>146.11896139999999</v>
      </c>
      <c r="AI1663" s="26">
        <f t="shared" si="102"/>
        <v>0</v>
      </c>
      <c r="AJ1663" s="26">
        <f t="shared" si="102"/>
        <v>0</v>
      </c>
      <c r="AK1663" s="26">
        <f t="shared" si="102"/>
        <v>146.11896139999999</v>
      </c>
      <c r="AL1663" s="26">
        <f t="shared" si="102"/>
        <v>342.70748105999996</v>
      </c>
      <c r="AM1663" s="26">
        <f t="shared" si="102"/>
        <v>328.43684506</v>
      </c>
      <c r="AN1663" s="26">
        <f t="shared" si="102"/>
        <v>14.270636</v>
      </c>
      <c r="AO1663" s="26">
        <f t="shared" si="102"/>
        <v>0</v>
      </c>
      <c r="AP1663" s="26">
        <f t="shared" si="102"/>
        <v>77.008050720000014</v>
      </c>
      <c r="AQ1663" s="26">
        <f t="shared" si="102"/>
        <v>77.008050720000014</v>
      </c>
      <c r="AR1663" s="26">
        <f t="shared" si="102"/>
        <v>0</v>
      </c>
      <c r="AS1663" s="26">
        <f t="shared" si="102"/>
        <v>41.333504340000005</v>
      </c>
      <c r="AT1663" s="26">
        <f t="shared" si="102"/>
        <v>461.0490361200001</v>
      </c>
      <c r="AU1663" s="26">
        <f t="shared" si="102"/>
        <v>110.25183712999997</v>
      </c>
      <c r="AV1663" s="26">
        <f t="shared" si="102"/>
        <v>620.62356725999996</v>
      </c>
      <c r="AW1663" s="26">
        <f t="shared" si="102"/>
        <v>730.87540439000009</v>
      </c>
      <c r="AX1663" s="26">
        <f t="shared" si="102"/>
        <v>35.536849789999998</v>
      </c>
      <c r="AY1663" s="26">
        <f t="shared" si="102"/>
        <v>35.647008569999997</v>
      </c>
      <c r="AZ1663" s="26">
        <f t="shared" si="102"/>
        <v>659.69154602999993</v>
      </c>
    </row>
    <row r="1664" spans="2:52" x14ac:dyDescent="0.25"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</row>
    <row r="1665" spans="2:52" x14ac:dyDescent="0.25">
      <c r="B1665" s="14" t="s">
        <v>1199</v>
      </c>
    </row>
    <row r="1666" spans="2:52" x14ac:dyDescent="0.25">
      <c r="B1666" s="15" t="s">
        <v>1302</v>
      </c>
      <c r="C1666" s="28">
        <v>15.194075679999999</v>
      </c>
      <c r="D1666" s="28">
        <v>7.11837506</v>
      </c>
      <c r="E1666" s="28">
        <v>4.2291561500000006</v>
      </c>
      <c r="F1666" s="28">
        <v>2.55966044</v>
      </c>
      <c r="G1666" s="28">
        <v>0.32955846999999999</v>
      </c>
      <c r="H1666" s="28">
        <v>8.075700620000001</v>
      </c>
      <c r="I1666" s="28">
        <v>0.47215629999999997</v>
      </c>
      <c r="J1666" s="28">
        <v>1.0285930000000001</v>
      </c>
      <c r="K1666" s="28">
        <v>1.90705777</v>
      </c>
      <c r="L1666" s="28">
        <v>4.6678935499999996</v>
      </c>
      <c r="M1666" s="28">
        <v>177.55721696999998</v>
      </c>
      <c r="N1666" s="28">
        <v>173.39377999999999</v>
      </c>
      <c r="O1666" s="28">
        <v>0</v>
      </c>
      <c r="P1666" s="28">
        <v>4.1634369700000002</v>
      </c>
      <c r="Q1666" s="28">
        <v>0</v>
      </c>
      <c r="R1666" s="28">
        <v>192.75129265000001</v>
      </c>
      <c r="S1666" s="28">
        <v>74.213934430000009</v>
      </c>
      <c r="T1666" s="28">
        <v>3.6663375499999997</v>
      </c>
      <c r="U1666" s="28">
        <v>14.84642199</v>
      </c>
      <c r="V1666" s="28">
        <v>0</v>
      </c>
      <c r="W1666" s="28">
        <v>0</v>
      </c>
      <c r="X1666" s="28">
        <v>16.17124549</v>
      </c>
      <c r="Y1666" s="28">
        <v>15.638650500000001</v>
      </c>
      <c r="Z1666" s="28">
        <v>0</v>
      </c>
      <c r="AA1666" s="28">
        <v>124.53658995999999</v>
      </c>
      <c r="AB1666" s="28">
        <v>68.214702689999996</v>
      </c>
      <c r="AC1666" s="28">
        <v>0</v>
      </c>
      <c r="AD1666" s="28">
        <v>0</v>
      </c>
      <c r="AE1666" s="28">
        <v>0</v>
      </c>
      <c r="AF1666" s="28">
        <v>0</v>
      </c>
      <c r="AG1666" s="28">
        <v>0</v>
      </c>
      <c r="AH1666" s="28">
        <v>0</v>
      </c>
      <c r="AI1666" s="28">
        <v>0</v>
      </c>
      <c r="AJ1666" s="28">
        <v>0.90088221000000002</v>
      </c>
      <c r="AK1666" s="28">
        <v>0.90088221000000002</v>
      </c>
      <c r="AL1666" s="28">
        <v>20.799123640000001</v>
      </c>
      <c r="AM1666" s="28">
        <v>20.799123640000001</v>
      </c>
      <c r="AN1666" s="28">
        <v>0</v>
      </c>
      <c r="AO1666" s="28">
        <v>0</v>
      </c>
      <c r="AP1666" s="28">
        <v>0</v>
      </c>
      <c r="AQ1666" s="28">
        <v>0</v>
      </c>
      <c r="AR1666" s="28">
        <v>0</v>
      </c>
      <c r="AS1666" s="28">
        <v>27.356783190000002</v>
      </c>
      <c r="AT1666" s="28">
        <v>48.155906829999999</v>
      </c>
      <c r="AU1666" s="28">
        <v>20.959678069999999</v>
      </c>
      <c r="AV1666" s="28">
        <v>77.599369019999997</v>
      </c>
      <c r="AW1666" s="28">
        <v>98.559047089999993</v>
      </c>
      <c r="AX1666" s="28">
        <v>6.6519426299999997</v>
      </c>
      <c r="AY1666" s="28">
        <v>25.722383960000002</v>
      </c>
      <c r="AZ1666" s="28">
        <v>66.184720499999997</v>
      </c>
    </row>
    <row r="1667" spans="2:52" x14ac:dyDescent="0.25">
      <c r="B1667" s="15" t="s">
        <v>1303</v>
      </c>
      <c r="C1667" s="28">
        <v>9.602412769999999</v>
      </c>
      <c r="D1667" s="28">
        <v>2.8970158700000002</v>
      </c>
      <c r="E1667" s="28">
        <v>1.42955667</v>
      </c>
      <c r="F1667" s="28">
        <v>1.1418572</v>
      </c>
      <c r="G1667" s="28">
        <v>0.325602</v>
      </c>
      <c r="H1667" s="28">
        <v>6.7053968999999993</v>
      </c>
      <c r="I1667" s="28">
        <v>0.93017829000000007</v>
      </c>
      <c r="J1667" s="28">
        <v>0.5710009399999999</v>
      </c>
      <c r="K1667" s="28">
        <v>4.88782754</v>
      </c>
      <c r="L1667" s="28">
        <v>0.31639012999999999</v>
      </c>
      <c r="M1667" s="28">
        <v>156.956604</v>
      </c>
      <c r="N1667" s="28">
        <v>156.956604</v>
      </c>
      <c r="O1667" s="28">
        <v>0</v>
      </c>
      <c r="P1667" s="28">
        <v>0</v>
      </c>
      <c r="Q1667" s="28">
        <v>0</v>
      </c>
      <c r="R1667" s="28">
        <v>166.55901677</v>
      </c>
      <c r="S1667" s="28">
        <v>60.739415979999997</v>
      </c>
      <c r="T1667" s="28">
        <v>0.49221346999999999</v>
      </c>
      <c r="U1667" s="28">
        <v>9.1460540300000002</v>
      </c>
      <c r="V1667" s="28">
        <v>0</v>
      </c>
      <c r="W1667" s="28">
        <v>0</v>
      </c>
      <c r="X1667" s="28">
        <v>12.294330159999999</v>
      </c>
      <c r="Y1667" s="28">
        <v>65.241537550000004</v>
      </c>
      <c r="Z1667" s="28">
        <v>0</v>
      </c>
      <c r="AA1667" s="28">
        <v>147.91355118999999</v>
      </c>
      <c r="AB1667" s="28">
        <v>18.645465580000003</v>
      </c>
      <c r="AC1667" s="28">
        <v>0</v>
      </c>
      <c r="AD1667" s="28">
        <v>0</v>
      </c>
      <c r="AE1667" s="28">
        <v>0</v>
      </c>
      <c r="AF1667" s="28">
        <v>0</v>
      </c>
      <c r="AG1667" s="28">
        <v>0</v>
      </c>
      <c r="AH1667" s="28">
        <v>0</v>
      </c>
      <c r="AI1667" s="28">
        <v>0</v>
      </c>
      <c r="AJ1667" s="28">
        <v>0</v>
      </c>
      <c r="AK1667" s="28">
        <v>0</v>
      </c>
      <c r="AL1667" s="28">
        <v>1.3946477800000001</v>
      </c>
      <c r="AM1667" s="28">
        <v>1.3946477800000001</v>
      </c>
      <c r="AN1667" s="28">
        <v>0</v>
      </c>
      <c r="AO1667" s="28">
        <v>0</v>
      </c>
      <c r="AP1667" s="28">
        <v>0</v>
      </c>
      <c r="AQ1667" s="28">
        <v>0</v>
      </c>
      <c r="AR1667" s="28">
        <v>0</v>
      </c>
      <c r="AS1667" s="28">
        <v>0</v>
      </c>
      <c r="AT1667" s="28">
        <v>1.3946477800000001</v>
      </c>
      <c r="AU1667" s="28">
        <v>17.2508178</v>
      </c>
      <c r="AV1667" s="28">
        <v>12.685002089999999</v>
      </c>
      <c r="AW1667" s="28">
        <v>29.935819890000001</v>
      </c>
      <c r="AX1667" s="28">
        <v>8.8485295500000003</v>
      </c>
      <c r="AY1667" s="28">
        <v>5.45761612</v>
      </c>
      <c r="AZ1667" s="28">
        <v>15.629674219999998</v>
      </c>
    </row>
    <row r="1668" spans="2:52" x14ac:dyDescent="0.25">
      <c r="B1668" s="15" t="s">
        <v>560</v>
      </c>
      <c r="C1668" s="28">
        <v>13.17768994</v>
      </c>
      <c r="D1668" s="28">
        <v>6.0443640700000003</v>
      </c>
      <c r="E1668" s="28">
        <v>2.08668027</v>
      </c>
      <c r="F1668" s="28">
        <v>3.5464912000000002</v>
      </c>
      <c r="G1668" s="28">
        <v>0.41119259999999996</v>
      </c>
      <c r="H1668" s="28">
        <v>7.1333258700000002</v>
      </c>
      <c r="I1668" s="28">
        <v>2.1915751800000001</v>
      </c>
      <c r="J1668" s="28">
        <v>1.2059550000000001</v>
      </c>
      <c r="K1668" s="28">
        <v>3.44578688</v>
      </c>
      <c r="L1668" s="28">
        <v>0.29000881000000001</v>
      </c>
      <c r="M1668" s="28">
        <v>140.95272521999999</v>
      </c>
      <c r="N1668" s="28">
        <v>135.09418782</v>
      </c>
      <c r="O1668" s="28">
        <v>7.9931299999999993E-3</v>
      </c>
      <c r="P1668" s="28">
        <v>0</v>
      </c>
      <c r="Q1668" s="28">
        <v>5.8505442699999994</v>
      </c>
      <c r="R1668" s="28">
        <v>154.13041515999998</v>
      </c>
      <c r="S1668" s="28">
        <v>88.421249040000006</v>
      </c>
      <c r="T1668" s="28">
        <v>3.3923148100000002</v>
      </c>
      <c r="U1668" s="28">
        <v>9.4386100000000006</v>
      </c>
      <c r="V1668" s="28">
        <v>0</v>
      </c>
      <c r="W1668" s="28">
        <v>0</v>
      </c>
      <c r="X1668" s="28">
        <v>15.523935</v>
      </c>
      <c r="Y1668" s="28">
        <v>16.045203000000001</v>
      </c>
      <c r="Z1668" s="28">
        <v>0.142175</v>
      </c>
      <c r="AA1668" s="28">
        <v>132.96348685000001</v>
      </c>
      <c r="AB1668" s="28">
        <v>21.166928310000003</v>
      </c>
      <c r="AC1668" s="28">
        <v>0</v>
      </c>
      <c r="AD1668" s="28">
        <v>0</v>
      </c>
      <c r="AE1668" s="28">
        <v>0</v>
      </c>
      <c r="AF1668" s="28">
        <v>0</v>
      </c>
      <c r="AG1668" s="28">
        <v>0</v>
      </c>
      <c r="AH1668" s="28">
        <v>0</v>
      </c>
      <c r="AI1668" s="28">
        <v>0</v>
      </c>
      <c r="AJ1668" s="28">
        <v>1.3291487900000001</v>
      </c>
      <c r="AK1668" s="28">
        <v>1.3291487900000001</v>
      </c>
      <c r="AL1668" s="28">
        <v>7.7719707300000005</v>
      </c>
      <c r="AM1668" s="28">
        <v>7.7719707300000005</v>
      </c>
      <c r="AN1668" s="28">
        <v>0</v>
      </c>
      <c r="AO1668" s="28">
        <v>0</v>
      </c>
      <c r="AP1668" s="28">
        <v>0.95782500000000004</v>
      </c>
      <c r="AQ1668" s="28">
        <v>0.95782500000000004</v>
      </c>
      <c r="AR1668" s="28">
        <v>0</v>
      </c>
      <c r="AS1668" s="28">
        <v>2.8708852500000002</v>
      </c>
      <c r="AT1668" s="28">
        <v>11.60068098</v>
      </c>
      <c r="AU1668" s="28">
        <v>10.895396120000001</v>
      </c>
      <c r="AV1668" s="28">
        <v>70.960255689999997</v>
      </c>
      <c r="AW1668" s="28">
        <v>81.855651809999998</v>
      </c>
      <c r="AX1668" s="28">
        <v>0</v>
      </c>
      <c r="AY1668" s="28">
        <v>0</v>
      </c>
      <c r="AZ1668" s="28">
        <v>81.855651809999998</v>
      </c>
    </row>
    <row r="1669" spans="2:52" x14ac:dyDescent="0.25">
      <c r="B1669" s="15" t="s">
        <v>1304</v>
      </c>
      <c r="C1669" s="28">
        <v>48.06656541000001</v>
      </c>
      <c r="D1669" s="28">
        <v>25.620400450000002</v>
      </c>
      <c r="E1669" s="28">
        <v>7.3252076500000003</v>
      </c>
      <c r="F1669" s="28">
        <v>16.968853879999998</v>
      </c>
      <c r="G1669" s="28">
        <v>1.32633892</v>
      </c>
      <c r="H1669" s="28">
        <v>22.446164960000004</v>
      </c>
      <c r="I1669" s="28">
        <v>4.09150349</v>
      </c>
      <c r="J1669" s="28">
        <v>2.8272309</v>
      </c>
      <c r="K1669" s="28">
        <v>11.333167380000001</v>
      </c>
      <c r="L1669" s="28">
        <v>4.19426319</v>
      </c>
      <c r="M1669" s="28">
        <v>186.81595999999999</v>
      </c>
      <c r="N1669" s="28">
        <v>186.81595999999999</v>
      </c>
      <c r="O1669" s="28">
        <v>0</v>
      </c>
      <c r="P1669" s="28">
        <v>0</v>
      </c>
      <c r="Q1669" s="28">
        <v>0</v>
      </c>
      <c r="R1669" s="28">
        <v>234.88252541000003</v>
      </c>
      <c r="S1669" s="28">
        <v>83.691000349999996</v>
      </c>
      <c r="T1669" s="28">
        <v>2.6338664199999999</v>
      </c>
      <c r="U1669" s="28">
        <v>19.196896219999999</v>
      </c>
      <c r="V1669" s="28">
        <v>0</v>
      </c>
      <c r="W1669" s="28">
        <v>0</v>
      </c>
      <c r="X1669" s="28">
        <v>10.018506779999999</v>
      </c>
      <c r="Y1669" s="28">
        <v>61.499535130000005</v>
      </c>
      <c r="Z1669" s="28">
        <v>0</v>
      </c>
      <c r="AA1669" s="28">
        <v>177.03980490000001</v>
      </c>
      <c r="AB1669" s="28">
        <v>57.842720509999999</v>
      </c>
      <c r="AC1669" s="28">
        <v>0</v>
      </c>
      <c r="AD1669" s="28">
        <v>0</v>
      </c>
      <c r="AE1669" s="28">
        <v>0</v>
      </c>
      <c r="AF1669" s="28">
        <v>0</v>
      </c>
      <c r="AG1669" s="28">
        <v>0</v>
      </c>
      <c r="AH1669" s="28">
        <v>0</v>
      </c>
      <c r="AI1669" s="28">
        <v>0</v>
      </c>
      <c r="AJ1669" s="28">
        <v>0</v>
      </c>
      <c r="AK1669" s="28">
        <v>0</v>
      </c>
      <c r="AL1669" s="28">
        <v>12.76180239</v>
      </c>
      <c r="AM1669" s="28">
        <v>12.76180239</v>
      </c>
      <c r="AN1669" s="28">
        <v>0</v>
      </c>
      <c r="AO1669" s="28">
        <v>0</v>
      </c>
      <c r="AP1669" s="28">
        <v>0</v>
      </c>
      <c r="AQ1669" s="28">
        <v>0</v>
      </c>
      <c r="AR1669" s="28">
        <v>0</v>
      </c>
      <c r="AS1669" s="28">
        <v>0</v>
      </c>
      <c r="AT1669" s="28">
        <v>12.76180239</v>
      </c>
      <c r="AU1669" s="28">
        <v>45.08091812</v>
      </c>
      <c r="AV1669" s="28">
        <v>82.046572680000011</v>
      </c>
      <c r="AW1669" s="28">
        <v>127.1274908</v>
      </c>
      <c r="AX1669" s="28">
        <v>24.53300286</v>
      </c>
      <c r="AY1669" s="28">
        <v>30.992246050000002</v>
      </c>
      <c r="AZ1669" s="28">
        <v>71.602241890000002</v>
      </c>
    </row>
    <row r="1670" spans="2:52" x14ac:dyDescent="0.25">
      <c r="B1670" s="15" t="s">
        <v>1305</v>
      </c>
      <c r="C1670" s="28">
        <v>6.1831015199999992</v>
      </c>
      <c r="D1670" s="28">
        <v>3.5902018600000001</v>
      </c>
      <c r="E1670" s="28">
        <v>1.40431456</v>
      </c>
      <c r="F1670" s="28">
        <v>1.4659192299999999</v>
      </c>
      <c r="G1670" s="28">
        <v>0.71996806999999996</v>
      </c>
      <c r="H1670" s="28">
        <v>2.5928996600000001</v>
      </c>
      <c r="I1670" s="28">
        <v>0.98967896999999994</v>
      </c>
      <c r="J1670" s="28">
        <v>0.56591599999999997</v>
      </c>
      <c r="K1670" s="28">
        <v>0.90641240000000001</v>
      </c>
      <c r="L1670" s="28">
        <v>0.13089228999999999</v>
      </c>
      <c r="M1670" s="28">
        <v>154.88357999999999</v>
      </c>
      <c r="N1670" s="28">
        <v>154.88357999999999</v>
      </c>
      <c r="O1670" s="28">
        <v>0</v>
      </c>
      <c r="P1670" s="28">
        <v>0</v>
      </c>
      <c r="Q1670" s="28">
        <v>0</v>
      </c>
      <c r="R1670" s="28">
        <v>161.06668152</v>
      </c>
      <c r="S1670" s="28">
        <v>91.240761239999998</v>
      </c>
      <c r="T1670" s="28">
        <v>0.57845596999999993</v>
      </c>
      <c r="U1670" s="28">
        <v>9.5661470000000008</v>
      </c>
      <c r="V1670" s="28">
        <v>0</v>
      </c>
      <c r="W1670" s="28">
        <v>0</v>
      </c>
      <c r="X1670" s="28">
        <v>5.3070700000000004</v>
      </c>
      <c r="Y1670" s="28">
        <v>13.1404969</v>
      </c>
      <c r="Z1670" s="28">
        <v>0</v>
      </c>
      <c r="AA1670" s="28">
        <v>119.83293111</v>
      </c>
      <c r="AB1670" s="28">
        <v>41.233750410000006</v>
      </c>
      <c r="AC1670" s="28">
        <v>0</v>
      </c>
      <c r="AD1670" s="28">
        <v>0</v>
      </c>
      <c r="AE1670" s="28">
        <v>0</v>
      </c>
      <c r="AF1670" s="28">
        <v>0</v>
      </c>
      <c r="AG1670" s="28">
        <v>0</v>
      </c>
      <c r="AH1670" s="28">
        <v>0</v>
      </c>
      <c r="AI1670" s="28">
        <v>0</v>
      </c>
      <c r="AJ1670" s="28">
        <v>0</v>
      </c>
      <c r="AK1670" s="28">
        <v>0</v>
      </c>
      <c r="AL1670" s="28">
        <v>23.911284590000001</v>
      </c>
      <c r="AM1670" s="28">
        <v>23.911284590000001</v>
      </c>
      <c r="AN1670" s="28">
        <v>0</v>
      </c>
      <c r="AO1670" s="28">
        <v>0</v>
      </c>
      <c r="AP1670" s="28">
        <v>0</v>
      </c>
      <c r="AQ1670" s="28">
        <v>0</v>
      </c>
      <c r="AR1670" s="28">
        <v>0</v>
      </c>
      <c r="AS1670" s="28">
        <v>0</v>
      </c>
      <c r="AT1670" s="28">
        <v>23.911284590000001</v>
      </c>
      <c r="AU1670" s="28">
        <v>17.322465820000001</v>
      </c>
      <c r="AV1670" s="28">
        <v>37.182623479999997</v>
      </c>
      <c r="AW1670" s="28">
        <v>54.505089299999995</v>
      </c>
      <c r="AX1670" s="28">
        <v>0</v>
      </c>
      <c r="AY1670" s="28">
        <v>0</v>
      </c>
      <c r="AZ1670" s="28">
        <v>54.505089299999995</v>
      </c>
    </row>
    <row r="1671" spans="2:52" x14ac:dyDescent="0.25">
      <c r="B1671" s="15" t="s">
        <v>1308</v>
      </c>
      <c r="C1671" s="28">
        <v>10.16017555</v>
      </c>
      <c r="D1671" s="28">
        <v>7.5916268499999999</v>
      </c>
      <c r="E1671" s="28">
        <v>5.4011071500000005</v>
      </c>
      <c r="F1671" s="28">
        <v>1.5954385099999999</v>
      </c>
      <c r="G1671" s="28">
        <v>0.59508118999999993</v>
      </c>
      <c r="H1671" s="28">
        <v>2.5685487</v>
      </c>
      <c r="I1671" s="28">
        <v>0.92362940999999998</v>
      </c>
      <c r="J1671" s="28">
        <v>0.79493888000000001</v>
      </c>
      <c r="K1671" s="28">
        <v>0.78051000000000004</v>
      </c>
      <c r="L1671" s="28">
        <v>6.947041000000001E-2</v>
      </c>
      <c r="M1671" s="28">
        <v>127.22762292</v>
      </c>
      <c r="N1671" s="28">
        <v>127.226612</v>
      </c>
      <c r="O1671" s="28">
        <v>1.01092E-3</v>
      </c>
      <c r="P1671" s="28">
        <v>0</v>
      </c>
      <c r="Q1671" s="28">
        <v>0</v>
      </c>
      <c r="R1671" s="28">
        <v>137.38779847000001</v>
      </c>
      <c r="S1671" s="28">
        <v>51.75147158</v>
      </c>
      <c r="T1671" s="28">
        <v>1.0331389799999999</v>
      </c>
      <c r="U1671" s="28">
        <v>14.963934740000001</v>
      </c>
      <c r="V1671" s="28">
        <v>0.24959999999999999</v>
      </c>
      <c r="W1671" s="28">
        <v>6.1889885300000005</v>
      </c>
      <c r="X1671" s="28">
        <v>13.08261961</v>
      </c>
      <c r="Y1671" s="28">
        <v>20.66415318</v>
      </c>
      <c r="Z1671" s="28">
        <v>0</v>
      </c>
      <c r="AA1671" s="28">
        <v>107.93390662</v>
      </c>
      <c r="AB1671" s="28">
        <v>29.453891850000002</v>
      </c>
      <c r="AC1671" s="28">
        <v>0.55100000000000005</v>
      </c>
      <c r="AD1671" s="28">
        <v>0.55100000000000005</v>
      </c>
      <c r="AE1671" s="28">
        <v>0</v>
      </c>
      <c r="AF1671" s="28">
        <v>0</v>
      </c>
      <c r="AG1671" s="28">
        <v>0</v>
      </c>
      <c r="AH1671" s="28">
        <v>0</v>
      </c>
      <c r="AI1671" s="28">
        <v>0</v>
      </c>
      <c r="AJ1671" s="28">
        <v>6.1153577099999996</v>
      </c>
      <c r="AK1671" s="28">
        <v>6.6663577099999998</v>
      </c>
      <c r="AL1671" s="28">
        <v>2.9686852900000003</v>
      </c>
      <c r="AM1671" s="28">
        <v>2.9686852900000003</v>
      </c>
      <c r="AN1671" s="28">
        <v>0</v>
      </c>
      <c r="AO1671" s="28">
        <v>0</v>
      </c>
      <c r="AP1671" s="28">
        <v>8.731468099999999</v>
      </c>
      <c r="AQ1671" s="28">
        <v>8.731468099999999</v>
      </c>
      <c r="AR1671" s="28">
        <v>0</v>
      </c>
      <c r="AS1671" s="28">
        <v>3.3230036300000001</v>
      </c>
      <c r="AT1671" s="28">
        <v>15.023157019999999</v>
      </c>
      <c r="AU1671" s="28">
        <v>21.097092539999998</v>
      </c>
      <c r="AV1671" s="28">
        <v>5.3485662999999999</v>
      </c>
      <c r="AW1671" s="28">
        <v>26.445658840000004</v>
      </c>
      <c r="AX1671" s="28">
        <v>0</v>
      </c>
      <c r="AY1671" s="28">
        <v>11.337844909999999</v>
      </c>
      <c r="AZ1671" s="28">
        <v>15.107813929999999</v>
      </c>
    </row>
    <row r="1672" spans="2:52" x14ac:dyDescent="0.25">
      <c r="B1672" s="15" t="s">
        <v>1306</v>
      </c>
      <c r="C1672" s="28">
        <v>15.17525798</v>
      </c>
      <c r="D1672" s="28">
        <v>8.6554692800000002</v>
      </c>
      <c r="E1672" s="28">
        <v>4.5476332400000006</v>
      </c>
      <c r="F1672" s="28">
        <v>3.5024402700000001</v>
      </c>
      <c r="G1672" s="28">
        <v>0.60539577</v>
      </c>
      <c r="H1672" s="28">
        <v>6.5197887000000003</v>
      </c>
      <c r="I1672" s="28">
        <v>1.2511912599999999</v>
      </c>
      <c r="J1672" s="28">
        <v>0.49948752000000002</v>
      </c>
      <c r="K1672" s="28">
        <v>3.2533814300000001</v>
      </c>
      <c r="L1672" s="28">
        <v>1.5157284900000001</v>
      </c>
      <c r="M1672" s="28">
        <v>174.18951999999999</v>
      </c>
      <c r="N1672" s="28">
        <v>174.13870399999999</v>
      </c>
      <c r="O1672" s="28">
        <v>5.0816E-2</v>
      </c>
      <c r="P1672" s="28">
        <v>0</v>
      </c>
      <c r="Q1672" s="28">
        <v>0</v>
      </c>
      <c r="R1672" s="28">
        <v>189.36477797999999</v>
      </c>
      <c r="S1672" s="28">
        <v>84.072711760000004</v>
      </c>
      <c r="T1672" s="28">
        <v>6.8866365999999992</v>
      </c>
      <c r="U1672" s="28">
        <v>12.22166696</v>
      </c>
      <c r="V1672" s="28">
        <v>0</v>
      </c>
      <c r="W1672" s="28">
        <v>0</v>
      </c>
      <c r="X1672" s="28">
        <v>9.5787757200000012</v>
      </c>
      <c r="Y1672" s="28">
        <v>26.690305120000001</v>
      </c>
      <c r="Z1672" s="28">
        <v>0</v>
      </c>
      <c r="AA1672" s="28">
        <v>139.45009615999999</v>
      </c>
      <c r="AB1672" s="28">
        <v>49.914681819999998</v>
      </c>
      <c r="AC1672" s="28">
        <v>0</v>
      </c>
      <c r="AD1672" s="28">
        <v>0</v>
      </c>
      <c r="AE1672" s="28">
        <v>0</v>
      </c>
      <c r="AF1672" s="28">
        <v>0</v>
      </c>
      <c r="AG1672" s="28">
        <v>0</v>
      </c>
      <c r="AH1672" s="28">
        <v>0</v>
      </c>
      <c r="AI1672" s="28">
        <v>0</v>
      </c>
      <c r="AJ1672" s="28">
        <v>0.13098762999999999</v>
      </c>
      <c r="AK1672" s="28">
        <v>0.13098762999999999</v>
      </c>
      <c r="AL1672" s="28">
        <v>1.4895750000000001</v>
      </c>
      <c r="AM1672" s="28">
        <v>1.4895750000000001</v>
      </c>
      <c r="AN1672" s="28">
        <v>0</v>
      </c>
      <c r="AO1672" s="28">
        <v>0</v>
      </c>
      <c r="AP1672" s="28">
        <v>3.9061256600000003</v>
      </c>
      <c r="AQ1672" s="28">
        <v>3.9061256600000003</v>
      </c>
      <c r="AR1672" s="28">
        <v>0</v>
      </c>
      <c r="AS1672" s="28">
        <v>0</v>
      </c>
      <c r="AT1672" s="28">
        <v>5.3957006600000001</v>
      </c>
      <c r="AU1672" s="28">
        <v>44.649968790000003</v>
      </c>
      <c r="AV1672" s="28">
        <v>70.167070559999999</v>
      </c>
      <c r="AW1672" s="28">
        <v>114.81703934999999</v>
      </c>
      <c r="AX1672" s="28">
        <v>0</v>
      </c>
      <c r="AY1672" s="28">
        <v>29.894688809999998</v>
      </c>
      <c r="AZ1672" s="28">
        <v>84.922350540000011</v>
      </c>
    </row>
    <row r="1673" spans="2:52" x14ac:dyDescent="0.25">
      <c r="B1673" s="15" t="s">
        <v>1307</v>
      </c>
      <c r="C1673" s="28">
        <v>1.9996937100000001</v>
      </c>
      <c r="D1673" s="28">
        <v>1.3327121000000002</v>
      </c>
      <c r="E1673" s="28">
        <v>1.1191832399999999</v>
      </c>
      <c r="F1673" s="28">
        <v>8.3366800000000005E-2</v>
      </c>
      <c r="G1673" s="28">
        <v>0.13016206</v>
      </c>
      <c r="H1673" s="28">
        <v>0.66698161</v>
      </c>
      <c r="I1673" s="28">
        <v>0.14709256000000001</v>
      </c>
      <c r="J1673" s="28">
        <v>0.16094704999999998</v>
      </c>
      <c r="K1673" s="28">
        <v>0.35894199999999998</v>
      </c>
      <c r="L1673" s="28">
        <v>0</v>
      </c>
      <c r="M1673" s="28">
        <v>119.857052</v>
      </c>
      <c r="N1673" s="28">
        <v>119.857052</v>
      </c>
      <c r="O1673" s="28">
        <v>0</v>
      </c>
      <c r="P1673" s="28">
        <v>0</v>
      </c>
      <c r="Q1673" s="28">
        <v>0</v>
      </c>
      <c r="R1673" s="28">
        <v>121.85674571</v>
      </c>
      <c r="S1673" s="28">
        <v>32.36582155</v>
      </c>
      <c r="T1673" s="28">
        <v>0.39990119000000002</v>
      </c>
      <c r="U1673" s="28">
        <v>4.9248519999999996</v>
      </c>
      <c r="V1673" s="28">
        <v>0</v>
      </c>
      <c r="W1673" s="28">
        <v>0</v>
      </c>
      <c r="X1673" s="28">
        <v>46.707141929999999</v>
      </c>
      <c r="Y1673" s="28">
        <v>33.28769526</v>
      </c>
      <c r="Z1673" s="28">
        <v>0</v>
      </c>
      <c r="AA1673" s="28">
        <v>117.68541193</v>
      </c>
      <c r="AB1673" s="28">
        <v>4.1713337800000003</v>
      </c>
      <c r="AC1673" s="28">
        <v>0</v>
      </c>
      <c r="AD1673" s="28">
        <v>0</v>
      </c>
      <c r="AE1673" s="28">
        <v>0</v>
      </c>
      <c r="AF1673" s="28">
        <v>0</v>
      </c>
      <c r="AG1673" s="28">
        <v>0</v>
      </c>
      <c r="AH1673" s="28">
        <v>0</v>
      </c>
      <c r="AI1673" s="28">
        <v>0</v>
      </c>
      <c r="AJ1673" s="28">
        <v>0</v>
      </c>
      <c r="AK1673" s="28">
        <v>0</v>
      </c>
      <c r="AL1673" s="28">
        <v>1.13528319</v>
      </c>
      <c r="AM1673" s="28">
        <v>1.13528319</v>
      </c>
      <c r="AN1673" s="28">
        <v>0</v>
      </c>
      <c r="AO1673" s="28">
        <v>0</v>
      </c>
      <c r="AP1673" s="28">
        <v>0</v>
      </c>
      <c r="AQ1673" s="28">
        <v>0</v>
      </c>
      <c r="AR1673" s="28">
        <v>0</v>
      </c>
      <c r="AS1673" s="28">
        <v>0</v>
      </c>
      <c r="AT1673" s="28">
        <v>1.13528319</v>
      </c>
      <c r="AU1673" s="28">
        <v>3.0360505899999999</v>
      </c>
      <c r="AV1673" s="28">
        <v>3.4887997899999998</v>
      </c>
      <c r="AW1673" s="28">
        <v>6.5248503800000002</v>
      </c>
      <c r="AX1673" s="28">
        <v>0</v>
      </c>
      <c r="AY1673" s="28">
        <v>3</v>
      </c>
      <c r="AZ1673" s="28">
        <v>3.5248503799999997</v>
      </c>
    </row>
    <row r="1674" spans="2:52" x14ac:dyDescent="0.25">
      <c r="B1674" s="15" t="s">
        <v>1309</v>
      </c>
      <c r="C1674" s="28">
        <v>1.0315297999999999</v>
      </c>
      <c r="D1674" s="28">
        <v>0.75214819000000011</v>
      </c>
      <c r="E1674" s="28">
        <v>0.36241482000000003</v>
      </c>
      <c r="F1674" s="28">
        <v>0.26849800000000001</v>
      </c>
      <c r="G1674" s="28">
        <v>0.12123537</v>
      </c>
      <c r="H1674" s="28">
        <v>0.27938161</v>
      </c>
      <c r="I1674" s="28">
        <v>0.19470673000000002</v>
      </c>
      <c r="J1674" s="28">
        <v>8.2903399999999988E-2</v>
      </c>
      <c r="K1674" s="28">
        <v>1.4E-3</v>
      </c>
      <c r="L1674" s="28">
        <v>3.7148000000000004E-4</v>
      </c>
      <c r="M1674" s="28">
        <v>174.97724400000001</v>
      </c>
      <c r="N1674" s="28">
        <v>174.97724400000001</v>
      </c>
      <c r="O1674" s="28">
        <v>0</v>
      </c>
      <c r="P1674" s="28">
        <v>0</v>
      </c>
      <c r="Q1674" s="28">
        <v>0</v>
      </c>
      <c r="R1674" s="28">
        <v>176.0087738</v>
      </c>
      <c r="S1674" s="28">
        <v>94.744435769999996</v>
      </c>
      <c r="T1674" s="28">
        <v>0</v>
      </c>
      <c r="U1674" s="28">
        <v>13.994463099999999</v>
      </c>
      <c r="V1674" s="28">
        <v>0</v>
      </c>
      <c r="W1674" s="28">
        <v>0</v>
      </c>
      <c r="X1674" s="28">
        <v>22.55153396</v>
      </c>
      <c r="Y1674" s="28">
        <v>23.465946420000002</v>
      </c>
      <c r="Z1674" s="28">
        <v>0</v>
      </c>
      <c r="AA1674" s="28">
        <v>154.75637925000001</v>
      </c>
      <c r="AB1674" s="28">
        <v>21.252394550000002</v>
      </c>
      <c r="AC1674" s="28">
        <v>0</v>
      </c>
      <c r="AD1674" s="28">
        <v>0</v>
      </c>
      <c r="AE1674" s="28">
        <v>0</v>
      </c>
      <c r="AF1674" s="28">
        <v>0</v>
      </c>
      <c r="AG1674" s="28">
        <v>0</v>
      </c>
      <c r="AH1674" s="28">
        <v>0</v>
      </c>
      <c r="AI1674" s="28">
        <v>0</v>
      </c>
      <c r="AJ1674" s="28">
        <v>0.18358048999999999</v>
      </c>
      <c r="AK1674" s="28">
        <v>0.18358048999999999</v>
      </c>
      <c r="AL1674" s="28">
        <v>0</v>
      </c>
      <c r="AM1674" s="28">
        <v>0</v>
      </c>
      <c r="AN1674" s="28">
        <v>0</v>
      </c>
      <c r="AO1674" s="28">
        <v>0</v>
      </c>
      <c r="AP1674" s="28">
        <v>0</v>
      </c>
      <c r="AQ1674" s="28">
        <v>0</v>
      </c>
      <c r="AR1674" s="28">
        <v>0</v>
      </c>
      <c r="AS1674" s="28">
        <v>0</v>
      </c>
      <c r="AT1674" s="28">
        <v>0</v>
      </c>
      <c r="AU1674" s="28">
        <v>21.435975039999999</v>
      </c>
      <c r="AV1674" s="28">
        <v>13.440340630000001</v>
      </c>
      <c r="AW1674" s="28">
        <v>34.876315670000004</v>
      </c>
      <c r="AX1674" s="28">
        <v>8.9999999999999998E-4</v>
      </c>
      <c r="AY1674" s="28">
        <v>0</v>
      </c>
      <c r="AZ1674" s="28">
        <v>34.875415670000002</v>
      </c>
    </row>
    <row r="1675" spans="2:52" x14ac:dyDescent="0.25">
      <c r="B1675" s="15" t="s">
        <v>1310</v>
      </c>
      <c r="C1675" s="28">
        <v>4.7266221899999996</v>
      </c>
      <c r="D1675" s="28">
        <v>3.07524767</v>
      </c>
      <c r="E1675" s="28">
        <v>1.99245293</v>
      </c>
      <c r="F1675" s="28">
        <v>0.82545424000000001</v>
      </c>
      <c r="G1675" s="28">
        <v>0.25734050000000003</v>
      </c>
      <c r="H1675" s="28">
        <v>1.6513745199999998</v>
      </c>
      <c r="I1675" s="28">
        <v>0.34039213000000001</v>
      </c>
      <c r="J1675" s="28">
        <v>0.81623473000000002</v>
      </c>
      <c r="K1675" s="28">
        <v>0.38576749999999999</v>
      </c>
      <c r="L1675" s="28">
        <v>0.10898016000000001</v>
      </c>
      <c r="M1675" s="28">
        <v>92.989772000000002</v>
      </c>
      <c r="N1675" s="28">
        <v>92.989772000000002</v>
      </c>
      <c r="O1675" s="28">
        <v>0</v>
      </c>
      <c r="P1675" s="28">
        <v>0</v>
      </c>
      <c r="Q1675" s="28">
        <v>0</v>
      </c>
      <c r="R1675" s="28">
        <v>97.716394190000003</v>
      </c>
      <c r="S1675" s="28">
        <v>58.260146570000003</v>
      </c>
      <c r="T1675" s="28">
        <v>0.15705360000000002</v>
      </c>
      <c r="U1675" s="28">
        <v>7.0658260000000004</v>
      </c>
      <c r="V1675" s="28">
        <v>0</v>
      </c>
      <c r="W1675" s="28">
        <v>0</v>
      </c>
      <c r="X1675" s="28">
        <v>4.7221489600000002</v>
      </c>
      <c r="Y1675" s="28">
        <v>19.658544489999997</v>
      </c>
      <c r="Z1675" s="28">
        <v>0</v>
      </c>
      <c r="AA1675" s="28">
        <v>89.863719619999983</v>
      </c>
      <c r="AB1675" s="28">
        <v>7.8526745700000005</v>
      </c>
      <c r="AC1675" s="28">
        <v>0</v>
      </c>
      <c r="AD1675" s="28">
        <v>0</v>
      </c>
      <c r="AE1675" s="28">
        <v>0</v>
      </c>
      <c r="AF1675" s="28">
        <v>0</v>
      </c>
      <c r="AG1675" s="28">
        <v>0</v>
      </c>
      <c r="AH1675" s="28">
        <v>0</v>
      </c>
      <c r="AI1675" s="28">
        <v>0</v>
      </c>
      <c r="AJ1675" s="28">
        <v>0</v>
      </c>
      <c r="AK1675" s="28">
        <v>0</v>
      </c>
      <c r="AL1675" s="28">
        <v>4.999E-2</v>
      </c>
      <c r="AM1675" s="28">
        <v>4.999E-2</v>
      </c>
      <c r="AN1675" s="28">
        <v>0</v>
      </c>
      <c r="AO1675" s="28">
        <v>0</v>
      </c>
      <c r="AP1675" s="28">
        <v>2.2997649500000001</v>
      </c>
      <c r="AQ1675" s="28">
        <v>2.2997649500000001</v>
      </c>
      <c r="AR1675" s="28">
        <v>0</v>
      </c>
      <c r="AS1675" s="28">
        <v>0</v>
      </c>
      <c r="AT1675" s="28">
        <v>2.3497549500000003</v>
      </c>
      <c r="AU1675" s="28">
        <v>5.5029196200000001</v>
      </c>
      <c r="AV1675" s="28">
        <v>1.2409556400000001</v>
      </c>
      <c r="AW1675" s="28">
        <v>6.7438752599999994</v>
      </c>
      <c r="AX1675" s="28">
        <v>6.0015764000000003</v>
      </c>
      <c r="AY1675" s="28">
        <v>0</v>
      </c>
      <c r="AZ1675" s="28">
        <v>0.74229886</v>
      </c>
    </row>
    <row r="1676" spans="2:52" x14ac:dyDescent="0.25">
      <c r="B1676" s="15" t="s">
        <v>1311</v>
      </c>
      <c r="C1676" s="28">
        <v>4.5651582400000006</v>
      </c>
      <c r="D1676" s="28">
        <v>2.1448729200000001</v>
      </c>
      <c r="E1676" s="28">
        <v>1.1246644099999998</v>
      </c>
      <c r="F1676" s="28">
        <v>0.81024364000000004</v>
      </c>
      <c r="G1676" s="28">
        <v>0.20996487</v>
      </c>
      <c r="H1676" s="28">
        <v>2.4202853200000005</v>
      </c>
      <c r="I1676" s="28">
        <v>0.36151227000000002</v>
      </c>
      <c r="J1676" s="28">
        <v>1.1015185600000001</v>
      </c>
      <c r="K1676" s="28">
        <v>0.91304039000000004</v>
      </c>
      <c r="L1676" s="28">
        <v>4.4214099999999999E-2</v>
      </c>
      <c r="M1676" s="28">
        <v>104.48642599999999</v>
      </c>
      <c r="N1676" s="28">
        <v>104.48642599999999</v>
      </c>
      <c r="O1676" s="28">
        <v>0</v>
      </c>
      <c r="P1676" s="28">
        <v>0</v>
      </c>
      <c r="Q1676" s="28">
        <v>0</v>
      </c>
      <c r="R1676" s="28">
        <v>109.05158424</v>
      </c>
      <c r="S1676" s="28">
        <v>64.486178219999999</v>
      </c>
      <c r="T1676" s="28">
        <v>0.27006000000000002</v>
      </c>
      <c r="U1676" s="28">
        <v>5.2545669999999998</v>
      </c>
      <c r="V1676" s="28">
        <v>0</v>
      </c>
      <c r="W1676" s="28">
        <v>0</v>
      </c>
      <c r="X1676" s="28">
        <v>2.320732</v>
      </c>
      <c r="Y1676" s="28">
        <v>7.9566280000000003</v>
      </c>
      <c r="Z1676" s="28">
        <v>0</v>
      </c>
      <c r="AA1676" s="28">
        <v>80.288165219999996</v>
      </c>
      <c r="AB1676" s="28">
        <v>28.763419020000001</v>
      </c>
      <c r="AC1676" s="28">
        <v>0</v>
      </c>
      <c r="AD1676" s="28">
        <v>0</v>
      </c>
      <c r="AE1676" s="28">
        <v>0</v>
      </c>
      <c r="AF1676" s="28">
        <v>0</v>
      </c>
      <c r="AG1676" s="28">
        <v>0</v>
      </c>
      <c r="AH1676" s="28">
        <v>0</v>
      </c>
      <c r="AI1676" s="28">
        <v>0</v>
      </c>
      <c r="AJ1676" s="28">
        <v>0</v>
      </c>
      <c r="AK1676" s="28">
        <v>0</v>
      </c>
      <c r="AL1676" s="28">
        <v>16.46938274</v>
      </c>
      <c r="AM1676" s="28">
        <v>16.46938274</v>
      </c>
      <c r="AN1676" s="28">
        <v>0</v>
      </c>
      <c r="AO1676" s="28">
        <v>0</v>
      </c>
      <c r="AP1676" s="28">
        <v>0</v>
      </c>
      <c r="AQ1676" s="28">
        <v>0</v>
      </c>
      <c r="AR1676" s="28">
        <v>0</v>
      </c>
      <c r="AS1676" s="28">
        <v>0</v>
      </c>
      <c r="AT1676" s="28">
        <v>16.46938274</v>
      </c>
      <c r="AU1676" s="28">
        <v>12.294036279999998</v>
      </c>
      <c r="AV1676" s="28">
        <v>18.809655120000002</v>
      </c>
      <c r="AW1676" s="28">
        <v>31.103691399999999</v>
      </c>
      <c r="AX1676" s="28">
        <v>0</v>
      </c>
      <c r="AY1676" s="28">
        <v>13.414138900000001</v>
      </c>
      <c r="AZ1676" s="28">
        <v>17.689552500000001</v>
      </c>
    </row>
    <row r="1677" spans="2:52" x14ac:dyDescent="0.25">
      <c r="B1677" s="25" t="s">
        <v>1582</v>
      </c>
      <c r="C1677" s="26">
        <f t="shared" ref="C1677:AZ1677" si="103">SUM(C1666:C1676)</f>
        <v>129.88228279</v>
      </c>
      <c r="D1677" s="26">
        <f t="shared" si="103"/>
        <v>68.822434319999999</v>
      </c>
      <c r="E1677" s="26">
        <f t="shared" si="103"/>
        <v>31.022371090000004</v>
      </c>
      <c r="F1677" s="26">
        <f t="shared" si="103"/>
        <v>32.768223410000004</v>
      </c>
      <c r="G1677" s="26">
        <f t="shared" si="103"/>
        <v>5.0318398200000001</v>
      </c>
      <c r="H1677" s="26">
        <f t="shared" si="103"/>
        <v>61.059848469999999</v>
      </c>
      <c r="I1677" s="26">
        <f t="shared" si="103"/>
        <v>11.893616590000002</v>
      </c>
      <c r="J1677" s="26">
        <f t="shared" si="103"/>
        <v>9.6547259800000003</v>
      </c>
      <c r="K1677" s="26">
        <f t="shared" si="103"/>
        <v>28.17329329</v>
      </c>
      <c r="L1677" s="26">
        <f t="shared" si="103"/>
        <v>11.338212609999999</v>
      </c>
      <c r="M1677" s="26">
        <f t="shared" si="103"/>
        <v>1610.8937231099999</v>
      </c>
      <c r="N1677" s="26">
        <f t="shared" si="103"/>
        <v>1600.81992182</v>
      </c>
      <c r="O1677" s="26">
        <f t="shared" si="103"/>
        <v>5.982005E-2</v>
      </c>
      <c r="P1677" s="26">
        <f t="shared" si="103"/>
        <v>4.1634369700000002</v>
      </c>
      <c r="Q1677" s="26">
        <f t="shared" si="103"/>
        <v>5.8505442699999994</v>
      </c>
      <c r="R1677" s="26">
        <f t="shared" si="103"/>
        <v>1740.7760059</v>
      </c>
      <c r="S1677" s="26">
        <f t="shared" si="103"/>
        <v>783.98712648999981</v>
      </c>
      <c r="T1677" s="26">
        <f t="shared" si="103"/>
        <v>19.509978590000003</v>
      </c>
      <c r="U1677" s="26">
        <f t="shared" si="103"/>
        <v>120.61943904</v>
      </c>
      <c r="V1677" s="26">
        <f t="shared" si="103"/>
        <v>0.24959999999999999</v>
      </c>
      <c r="W1677" s="26">
        <f t="shared" si="103"/>
        <v>6.1889885300000005</v>
      </c>
      <c r="X1677" s="26">
        <f t="shared" si="103"/>
        <v>158.27803960999998</v>
      </c>
      <c r="Y1677" s="26">
        <f t="shared" si="103"/>
        <v>303.28869555</v>
      </c>
      <c r="Z1677" s="26">
        <f t="shared" si="103"/>
        <v>0.142175</v>
      </c>
      <c r="AA1677" s="26">
        <f t="shared" si="103"/>
        <v>1392.2640428100003</v>
      </c>
      <c r="AB1677" s="26">
        <f t="shared" si="103"/>
        <v>348.51196308999999</v>
      </c>
      <c r="AC1677" s="26">
        <f t="shared" si="103"/>
        <v>0.55100000000000005</v>
      </c>
      <c r="AD1677" s="26">
        <f t="shared" si="103"/>
        <v>0.55100000000000005</v>
      </c>
      <c r="AE1677" s="26">
        <f t="shared" si="103"/>
        <v>0</v>
      </c>
      <c r="AF1677" s="26">
        <f t="shared" si="103"/>
        <v>0</v>
      </c>
      <c r="AG1677" s="26">
        <f t="shared" si="103"/>
        <v>0</v>
      </c>
      <c r="AH1677" s="26">
        <f t="shared" si="103"/>
        <v>0</v>
      </c>
      <c r="AI1677" s="26">
        <f t="shared" si="103"/>
        <v>0</v>
      </c>
      <c r="AJ1677" s="26">
        <f t="shared" si="103"/>
        <v>8.6599568300000005</v>
      </c>
      <c r="AK1677" s="26">
        <f t="shared" si="103"/>
        <v>9.2109568300000007</v>
      </c>
      <c r="AL1677" s="26">
        <f t="shared" si="103"/>
        <v>88.751745349999993</v>
      </c>
      <c r="AM1677" s="26">
        <f t="shared" si="103"/>
        <v>88.751745349999993</v>
      </c>
      <c r="AN1677" s="26">
        <f t="shared" si="103"/>
        <v>0</v>
      </c>
      <c r="AO1677" s="26">
        <f t="shared" si="103"/>
        <v>0</v>
      </c>
      <c r="AP1677" s="26">
        <f t="shared" si="103"/>
        <v>15.89518371</v>
      </c>
      <c r="AQ1677" s="26">
        <f t="shared" si="103"/>
        <v>15.89518371</v>
      </c>
      <c r="AR1677" s="26">
        <f t="shared" si="103"/>
        <v>0</v>
      </c>
      <c r="AS1677" s="26">
        <f t="shared" si="103"/>
        <v>33.550672070000005</v>
      </c>
      <c r="AT1677" s="26">
        <f t="shared" si="103"/>
        <v>138.19760113000001</v>
      </c>
      <c r="AU1677" s="26">
        <f t="shared" si="103"/>
        <v>219.52531879</v>
      </c>
      <c r="AV1677" s="26">
        <f t="shared" si="103"/>
        <v>392.96921099999997</v>
      </c>
      <c r="AW1677" s="26">
        <f t="shared" si="103"/>
        <v>612.49452979</v>
      </c>
      <c r="AX1677" s="26">
        <f t="shared" si="103"/>
        <v>46.035951439999998</v>
      </c>
      <c r="AY1677" s="26">
        <f t="shared" si="103"/>
        <v>119.81891875000001</v>
      </c>
      <c r="AZ1677" s="26">
        <f t="shared" si="103"/>
        <v>446.63965960000002</v>
      </c>
    </row>
    <row r="1678" spans="2:52" x14ac:dyDescent="0.25"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</row>
    <row r="1679" spans="2:52" x14ac:dyDescent="0.25">
      <c r="B1679" s="17" t="s">
        <v>1520</v>
      </c>
      <c r="C1679" s="12">
        <f t="shared" ref="C1679:AZ1679" si="104">C1691+C1707+C1717+C1740+C1760</f>
        <v>1088.7923022600003</v>
      </c>
      <c r="D1679" s="12">
        <f t="shared" si="104"/>
        <v>590.61426601000005</v>
      </c>
      <c r="E1679" s="12">
        <f t="shared" si="104"/>
        <v>167.46193280999998</v>
      </c>
      <c r="F1679" s="12">
        <f t="shared" si="104"/>
        <v>368.03448040000001</v>
      </c>
      <c r="G1679" s="12">
        <f t="shared" si="104"/>
        <v>55.117852800000009</v>
      </c>
      <c r="H1679" s="12">
        <f t="shared" si="104"/>
        <v>498.17803624999999</v>
      </c>
      <c r="I1679" s="12">
        <f t="shared" si="104"/>
        <v>135.90461108</v>
      </c>
      <c r="J1679" s="12">
        <f t="shared" si="104"/>
        <v>84.401238689999985</v>
      </c>
      <c r="K1679" s="12">
        <f t="shared" si="104"/>
        <v>246.31641595000002</v>
      </c>
      <c r="L1679" s="12">
        <f t="shared" si="104"/>
        <v>31.55577053</v>
      </c>
      <c r="M1679" s="12">
        <f t="shared" si="104"/>
        <v>5959.2736191999993</v>
      </c>
      <c r="N1679" s="12">
        <f t="shared" si="104"/>
        <v>5601.5072183600005</v>
      </c>
      <c r="O1679" s="12">
        <f t="shared" si="104"/>
        <v>313.84980223000002</v>
      </c>
      <c r="P1679" s="12">
        <f t="shared" si="104"/>
        <v>16.38708896</v>
      </c>
      <c r="Q1679" s="12">
        <f t="shared" si="104"/>
        <v>27.529509649999998</v>
      </c>
      <c r="R1679" s="12">
        <f t="shared" si="104"/>
        <v>7048.06592146</v>
      </c>
      <c r="S1679" s="12">
        <f t="shared" si="104"/>
        <v>3319.73675026</v>
      </c>
      <c r="T1679" s="12">
        <f t="shared" si="104"/>
        <v>88.557301689999989</v>
      </c>
      <c r="U1679" s="12">
        <f t="shared" si="104"/>
        <v>447.06641785000005</v>
      </c>
      <c r="V1679" s="12">
        <f t="shared" si="104"/>
        <v>23.106231500000003</v>
      </c>
      <c r="W1679" s="12">
        <f t="shared" si="104"/>
        <v>8.9460087299999991</v>
      </c>
      <c r="X1679" s="12">
        <f t="shared" si="104"/>
        <v>637.72538488999999</v>
      </c>
      <c r="Y1679" s="12">
        <f t="shared" si="104"/>
        <v>918.03699713000015</v>
      </c>
      <c r="Z1679" s="12">
        <f t="shared" si="104"/>
        <v>57.456915260000002</v>
      </c>
      <c r="AA1679" s="12">
        <f t="shared" si="104"/>
        <v>5500.6320073099996</v>
      </c>
      <c r="AB1679" s="12">
        <f t="shared" si="104"/>
        <v>1547.43391415</v>
      </c>
      <c r="AC1679" s="12">
        <f t="shared" si="104"/>
        <v>0.105264</v>
      </c>
      <c r="AD1679" s="12">
        <f t="shared" si="104"/>
        <v>0</v>
      </c>
      <c r="AE1679" s="12">
        <f t="shared" si="104"/>
        <v>0</v>
      </c>
      <c r="AF1679" s="12">
        <f t="shared" si="104"/>
        <v>0.105264</v>
      </c>
      <c r="AG1679" s="12">
        <f t="shared" si="104"/>
        <v>254.59709903999999</v>
      </c>
      <c r="AH1679" s="12">
        <f t="shared" si="104"/>
        <v>254.59709903999999</v>
      </c>
      <c r="AI1679" s="12">
        <f t="shared" si="104"/>
        <v>0</v>
      </c>
      <c r="AJ1679" s="12">
        <f t="shared" si="104"/>
        <v>20.952314640000001</v>
      </c>
      <c r="AK1679" s="12">
        <f t="shared" si="104"/>
        <v>275.65467768000002</v>
      </c>
      <c r="AL1679" s="12">
        <f t="shared" si="104"/>
        <v>653.10372014000018</v>
      </c>
      <c r="AM1679" s="12">
        <f t="shared" si="104"/>
        <v>653.10372014000018</v>
      </c>
      <c r="AN1679" s="12">
        <f t="shared" si="104"/>
        <v>0</v>
      </c>
      <c r="AO1679" s="12">
        <f t="shared" si="104"/>
        <v>0</v>
      </c>
      <c r="AP1679" s="12">
        <f t="shared" si="104"/>
        <v>170.60226533000002</v>
      </c>
      <c r="AQ1679" s="12">
        <f t="shared" si="104"/>
        <v>170.60226533000002</v>
      </c>
      <c r="AR1679" s="12">
        <f t="shared" si="104"/>
        <v>0</v>
      </c>
      <c r="AS1679" s="12">
        <f t="shared" si="104"/>
        <v>32.102175810000006</v>
      </c>
      <c r="AT1679" s="12">
        <f t="shared" si="104"/>
        <v>855.80816127999992</v>
      </c>
      <c r="AU1679" s="12">
        <f t="shared" si="104"/>
        <v>967.28043055000023</v>
      </c>
      <c r="AV1679" s="12">
        <f t="shared" si="104"/>
        <v>1602.4973820800001</v>
      </c>
      <c r="AW1679" s="12">
        <f t="shared" si="104"/>
        <v>2569.77781263</v>
      </c>
      <c r="AX1679" s="12">
        <f t="shared" si="104"/>
        <v>254.67920006999998</v>
      </c>
      <c r="AY1679" s="12">
        <f t="shared" si="104"/>
        <v>230.60127982000003</v>
      </c>
      <c r="AZ1679" s="12">
        <f t="shared" si="104"/>
        <v>2084.4973327399998</v>
      </c>
    </row>
    <row r="1680" spans="2:52" x14ac:dyDescent="0.25">
      <c r="B1680" s="14" t="s">
        <v>1411</v>
      </c>
    </row>
    <row r="1681" spans="2:52" x14ac:dyDescent="0.25">
      <c r="B1681" s="15" t="s">
        <v>432</v>
      </c>
      <c r="C1681" s="28">
        <v>29.993286200000004</v>
      </c>
      <c r="D1681" s="28">
        <v>8.9625912099999994</v>
      </c>
      <c r="E1681" s="28">
        <v>1.74677627</v>
      </c>
      <c r="F1681" s="28">
        <v>5.9003112499999997</v>
      </c>
      <c r="G1681" s="28">
        <v>1.3155036899999999</v>
      </c>
      <c r="H1681" s="28">
        <v>21.030694990000001</v>
      </c>
      <c r="I1681" s="28">
        <v>4.6482910300000002</v>
      </c>
      <c r="J1681" s="28">
        <v>3.1810546200000003</v>
      </c>
      <c r="K1681" s="28">
        <v>4.9903366299999998</v>
      </c>
      <c r="L1681" s="28">
        <v>8.2110127100000003</v>
      </c>
      <c r="M1681" s="28">
        <v>143.88156137000001</v>
      </c>
      <c r="N1681" s="28">
        <v>143.71866199999999</v>
      </c>
      <c r="O1681" s="28">
        <v>0.16289936999999999</v>
      </c>
      <c r="P1681" s="28">
        <v>0</v>
      </c>
      <c r="Q1681" s="28">
        <v>0</v>
      </c>
      <c r="R1681" s="28">
        <v>173.87484756999999</v>
      </c>
      <c r="S1681" s="28">
        <v>69.137601239999995</v>
      </c>
      <c r="T1681" s="28">
        <v>1.6030041499999998</v>
      </c>
      <c r="U1681" s="28">
        <v>7.5919484199999996</v>
      </c>
      <c r="V1681" s="28">
        <v>0</v>
      </c>
      <c r="W1681" s="28">
        <v>0</v>
      </c>
      <c r="X1681" s="28">
        <v>58.236874119999996</v>
      </c>
      <c r="Y1681" s="28">
        <v>15.914784859999999</v>
      </c>
      <c r="Z1681" s="28">
        <v>0.49130378000000002</v>
      </c>
      <c r="AA1681" s="28">
        <v>152.97551657000002</v>
      </c>
      <c r="AB1681" s="28">
        <v>20.899331</v>
      </c>
      <c r="AC1681" s="28">
        <v>0</v>
      </c>
      <c r="AD1681" s="28">
        <v>0</v>
      </c>
      <c r="AE1681" s="28">
        <v>0</v>
      </c>
      <c r="AF1681" s="28">
        <v>0</v>
      </c>
      <c r="AG1681" s="28">
        <v>0</v>
      </c>
      <c r="AH1681" s="28">
        <v>0</v>
      </c>
      <c r="AI1681" s="28">
        <v>0</v>
      </c>
      <c r="AJ1681" s="28">
        <v>0</v>
      </c>
      <c r="AK1681" s="28">
        <v>0</v>
      </c>
      <c r="AL1681" s="28">
        <v>3.5117173199999998</v>
      </c>
      <c r="AM1681" s="28">
        <v>3.5117173199999998</v>
      </c>
      <c r="AN1681" s="28">
        <v>0</v>
      </c>
      <c r="AO1681" s="28">
        <v>0</v>
      </c>
      <c r="AP1681" s="28">
        <v>3.6318823999999998</v>
      </c>
      <c r="AQ1681" s="28">
        <v>3.6318823999999998</v>
      </c>
      <c r="AR1681" s="28">
        <v>0</v>
      </c>
      <c r="AS1681" s="28">
        <v>0</v>
      </c>
      <c r="AT1681" s="28">
        <v>7.1435997200000001</v>
      </c>
      <c r="AU1681" s="28">
        <v>13.755731279999999</v>
      </c>
      <c r="AV1681" s="28">
        <v>24.365942790000002</v>
      </c>
      <c r="AW1681" s="28">
        <v>38.121674069999997</v>
      </c>
      <c r="AX1681" s="28">
        <v>0.33589689</v>
      </c>
      <c r="AY1681" s="28">
        <v>8.2880345000000002</v>
      </c>
      <c r="AZ1681" s="28">
        <v>29.497742679999998</v>
      </c>
    </row>
    <row r="1682" spans="2:52" x14ac:dyDescent="0.25">
      <c r="B1682" s="15" t="s">
        <v>731</v>
      </c>
      <c r="C1682" s="28">
        <v>6.6614247999999998</v>
      </c>
      <c r="D1682" s="28">
        <v>2.7266852699999999</v>
      </c>
      <c r="E1682" s="28">
        <v>0.57907833999999991</v>
      </c>
      <c r="F1682" s="28">
        <v>2.0269950900000002</v>
      </c>
      <c r="G1682" s="28">
        <v>0.12061184</v>
      </c>
      <c r="H1682" s="28">
        <v>3.9347395299999999</v>
      </c>
      <c r="I1682" s="28">
        <v>0.91988617000000006</v>
      </c>
      <c r="J1682" s="28">
        <v>1.0677749299999999</v>
      </c>
      <c r="K1682" s="28">
        <v>1.85248803</v>
      </c>
      <c r="L1682" s="28">
        <v>9.4590400000000005E-2</v>
      </c>
      <c r="M1682" s="28">
        <v>70.704738329999998</v>
      </c>
      <c r="N1682" s="28">
        <v>70.359922999999995</v>
      </c>
      <c r="O1682" s="28">
        <v>3.3801330000000004E-2</v>
      </c>
      <c r="P1682" s="28">
        <v>0</v>
      </c>
      <c r="Q1682" s="28">
        <v>0.31101400000000001</v>
      </c>
      <c r="R1682" s="28">
        <v>77.36616312999999</v>
      </c>
      <c r="S1682" s="28">
        <v>37.458693689999997</v>
      </c>
      <c r="T1682" s="28">
        <v>0.18387071999999999</v>
      </c>
      <c r="U1682" s="28">
        <v>4.9518575199999999</v>
      </c>
      <c r="V1682" s="28">
        <v>0</v>
      </c>
      <c r="W1682" s="28">
        <v>0</v>
      </c>
      <c r="X1682" s="28">
        <v>11.341806119999999</v>
      </c>
      <c r="Y1682" s="28">
        <v>7.49807896</v>
      </c>
      <c r="Z1682" s="28">
        <v>0.11348543</v>
      </c>
      <c r="AA1682" s="28">
        <v>61.547792439999988</v>
      </c>
      <c r="AB1682" s="28">
        <v>15.81837069</v>
      </c>
      <c r="AC1682" s="28">
        <v>0</v>
      </c>
      <c r="AD1682" s="28">
        <v>0</v>
      </c>
      <c r="AE1682" s="28">
        <v>0</v>
      </c>
      <c r="AF1682" s="28">
        <v>0</v>
      </c>
      <c r="AG1682" s="28">
        <v>0</v>
      </c>
      <c r="AH1682" s="28">
        <v>0</v>
      </c>
      <c r="AI1682" s="28">
        <v>0</v>
      </c>
      <c r="AJ1682" s="28">
        <v>1.072E-2</v>
      </c>
      <c r="AK1682" s="28">
        <v>1.072E-2</v>
      </c>
      <c r="AL1682" s="28">
        <v>7.3576317300000005</v>
      </c>
      <c r="AM1682" s="28">
        <v>7.3576317300000005</v>
      </c>
      <c r="AN1682" s="28">
        <v>0</v>
      </c>
      <c r="AO1682" s="28">
        <v>0</v>
      </c>
      <c r="AP1682" s="28">
        <v>0.75</v>
      </c>
      <c r="AQ1682" s="28">
        <v>0.75</v>
      </c>
      <c r="AR1682" s="28">
        <v>0</v>
      </c>
      <c r="AS1682" s="28">
        <v>0</v>
      </c>
      <c r="AT1682" s="28">
        <v>8.1076317299999996</v>
      </c>
      <c r="AU1682" s="28">
        <v>7.7214589599999996</v>
      </c>
      <c r="AV1682" s="28">
        <v>6.7380565599999995</v>
      </c>
      <c r="AW1682" s="28">
        <v>14.45951552</v>
      </c>
      <c r="AX1682" s="28">
        <v>5.2825716199999997</v>
      </c>
      <c r="AY1682" s="28">
        <v>0</v>
      </c>
      <c r="AZ1682" s="28">
        <v>9.1769438999999995</v>
      </c>
    </row>
    <row r="1683" spans="2:52" x14ac:dyDescent="0.25">
      <c r="B1683" s="15" t="s">
        <v>1422</v>
      </c>
      <c r="C1683" s="28">
        <v>2.01593109</v>
      </c>
      <c r="D1683" s="28">
        <v>1.02419306</v>
      </c>
      <c r="E1683" s="28">
        <v>0.50730686000000003</v>
      </c>
      <c r="F1683" s="28">
        <v>0.28188202000000001</v>
      </c>
      <c r="G1683" s="28">
        <v>0.23500417999999998</v>
      </c>
      <c r="H1683" s="28">
        <v>0.99173803000000005</v>
      </c>
      <c r="I1683" s="28">
        <v>0.43063922999999998</v>
      </c>
      <c r="J1683" s="28">
        <v>0.12870717000000001</v>
      </c>
      <c r="K1683" s="28">
        <v>0.14262</v>
      </c>
      <c r="L1683" s="28">
        <v>0.28977163</v>
      </c>
      <c r="M1683" s="28">
        <v>84.444375390000005</v>
      </c>
      <c r="N1683" s="28">
        <v>84.438816000000003</v>
      </c>
      <c r="O1683" s="28">
        <v>5.55939E-3</v>
      </c>
      <c r="P1683" s="28">
        <v>0</v>
      </c>
      <c r="Q1683" s="28">
        <v>0</v>
      </c>
      <c r="R1683" s="28">
        <v>86.46030648</v>
      </c>
      <c r="S1683" s="28">
        <v>66.90766807</v>
      </c>
      <c r="T1683" s="28">
        <v>0.39311696000000002</v>
      </c>
      <c r="U1683" s="28">
        <v>5.36572768</v>
      </c>
      <c r="V1683" s="28">
        <v>0</v>
      </c>
      <c r="W1683" s="28">
        <v>0</v>
      </c>
      <c r="X1683" s="28">
        <v>1.2261457499999999</v>
      </c>
      <c r="Y1683" s="28">
        <v>5.6973501999999998</v>
      </c>
      <c r="Z1683" s="28">
        <v>0</v>
      </c>
      <c r="AA1683" s="28">
        <v>79.590008660000009</v>
      </c>
      <c r="AB1683" s="28">
        <v>6.8702978200000002</v>
      </c>
      <c r="AC1683" s="28">
        <v>0</v>
      </c>
      <c r="AD1683" s="28">
        <v>0</v>
      </c>
      <c r="AE1683" s="28">
        <v>0</v>
      </c>
      <c r="AF1683" s="28">
        <v>0</v>
      </c>
      <c r="AG1683" s="28">
        <v>0</v>
      </c>
      <c r="AH1683" s="28">
        <v>0</v>
      </c>
      <c r="AI1683" s="28">
        <v>0</v>
      </c>
      <c r="AJ1683" s="28">
        <v>0</v>
      </c>
      <c r="AK1683" s="28">
        <v>0</v>
      </c>
      <c r="AL1683" s="28">
        <v>2.3634764399999999</v>
      </c>
      <c r="AM1683" s="28">
        <v>2.3634764399999999</v>
      </c>
      <c r="AN1683" s="28">
        <v>0</v>
      </c>
      <c r="AO1683" s="28">
        <v>0</v>
      </c>
      <c r="AP1683" s="28">
        <v>0</v>
      </c>
      <c r="AQ1683" s="28">
        <v>0</v>
      </c>
      <c r="AR1683" s="28">
        <v>0</v>
      </c>
      <c r="AS1683" s="28">
        <v>0</v>
      </c>
      <c r="AT1683" s="28">
        <v>2.3634764399999999</v>
      </c>
      <c r="AU1683" s="28">
        <v>4.5068213799999999</v>
      </c>
      <c r="AV1683" s="28">
        <v>0.66776818000000004</v>
      </c>
      <c r="AW1683" s="28">
        <v>5.1745895599999994</v>
      </c>
      <c r="AX1683" s="28">
        <v>0</v>
      </c>
      <c r="AY1683" s="28">
        <v>0</v>
      </c>
      <c r="AZ1683" s="28">
        <v>5.1745895599999994</v>
      </c>
    </row>
    <row r="1684" spans="2:52" x14ac:dyDescent="0.25">
      <c r="B1684" s="15" t="s">
        <v>1423</v>
      </c>
      <c r="C1684" s="28">
        <v>7.9724381899999992</v>
      </c>
      <c r="D1684" s="28">
        <v>2.10389369</v>
      </c>
      <c r="E1684" s="28">
        <v>0.47772858000000001</v>
      </c>
      <c r="F1684" s="28">
        <v>1.3481259399999999</v>
      </c>
      <c r="G1684" s="28">
        <v>0.27803917</v>
      </c>
      <c r="H1684" s="28">
        <v>5.8685444999999996</v>
      </c>
      <c r="I1684" s="28">
        <v>0.59548580000000007</v>
      </c>
      <c r="J1684" s="28">
        <v>0.38646259999999999</v>
      </c>
      <c r="K1684" s="28">
        <v>4.7526332999999994</v>
      </c>
      <c r="L1684" s="28">
        <v>0.13396279999999999</v>
      </c>
      <c r="M1684" s="28">
        <v>63.05831534</v>
      </c>
      <c r="N1684" s="28">
        <v>63.008234000000002</v>
      </c>
      <c r="O1684" s="28">
        <v>5.0081339999999995E-2</v>
      </c>
      <c r="P1684" s="28">
        <v>0</v>
      </c>
      <c r="Q1684" s="28">
        <v>0</v>
      </c>
      <c r="R1684" s="28">
        <v>71.030753529999998</v>
      </c>
      <c r="S1684" s="28">
        <v>26.145972520000001</v>
      </c>
      <c r="T1684" s="28">
        <v>0.27879837000000002</v>
      </c>
      <c r="U1684" s="28">
        <v>2.7352444300000003</v>
      </c>
      <c r="V1684" s="28">
        <v>0</v>
      </c>
      <c r="W1684" s="28">
        <v>0</v>
      </c>
      <c r="X1684" s="28">
        <v>13.47378381</v>
      </c>
      <c r="Y1684" s="28">
        <v>18.19255686</v>
      </c>
      <c r="Z1684" s="28">
        <v>0</v>
      </c>
      <c r="AA1684" s="28">
        <v>60.826355990000003</v>
      </c>
      <c r="AB1684" s="28">
        <v>10.204397539999999</v>
      </c>
      <c r="AC1684" s="28">
        <v>0</v>
      </c>
      <c r="AD1684" s="28">
        <v>0</v>
      </c>
      <c r="AE1684" s="28">
        <v>0</v>
      </c>
      <c r="AF1684" s="28">
        <v>0</v>
      </c>
      <c r="AG1684" s="28">
        <v>0</v>
      </c>
      <c r="AH1684" s="28">
        <v>0</v>
      </c>
      <c r="AI1684" s="28">
        <v>0</v>
      </c>
      <c r="AJ1684" s="28">
        <v>2.0000000000000002E-5</v>
      </c>
      <c r="AK1684" s="28">
        <v>2.0000000000000002E-5</v>
      </c>
      <c r="AL1684" s="28">
        <v>0.39676844999999999</v>
      </c>
      <c r="AM1684" s="28">
        <v>0.39676844999999999</v>
      </c>
      <c r="AN1684" s="28">
        <v>0</v>
      </c>
      <c r="AO1684" s="28">
        <v>0</v>
      </c>
      <c r="AP1684" s="28">
        <v>0</v>
      </c>
      <c r="AQ1684" s="28">
        <v>0</v>
      </c>
      <c r="AR1684" s="28">
        <v>0</v>
      </c>
      <c r="AS1684" s="28">
        <v>0</v>
      </c>
      <c r="AT1684" s="28">
        <v>0.39676844999999999</v>
      </c>
      <c r="AU1684" s="28">
        <v>9.80764909</v>
      </c>
      <c r="AV1684" s="28">
        <v>13.21408961</v>
      </c>
      <c r="AW1684" s="28">
        <v>23.0217387</v>
      </c>
      <c r="AX1684" s="28">
        <v>1.85399128</v>
      </c>
      <c r="AY1684" s="28">
        <v>0.52849429000000003</v>
      </c>
      <c r="AZ1684" s="28">
        <v>20.63925313</v>
      </c>
    </row>
    <row r="1685" spans="2:52" x14ac:dyDescent="0.25">
      <c r="B1685" s="15" t="s">
        <v>1424</v>
      </c>
      <c r="C1685" s="28">
        <v>2.8387618100000003</v>
      </c>
      <c r="D1685" s="28">
        <v>1.3566854300000002</v>
      </c>
      <c r="E1685" s="28">
        <v>0.55121405000000001</v>
      </c>
      <c r="F1685" s="28">
        <v>0.57571501999999997</v>
      </c>
      <c r="G1685" s="28">
        <v>0.22975635999999999</v>
      </c>
      <c r="H1685" s="28">
        <v>1.4820763799999999</v>
      </c>
      <c r="I1685" s="28">
        <v>0.46675090999999996</v>
      </c>
      <c r="J1685" s="28">
        <v>0.72738722</v>
      </c>
      <c r="K1685" s="28">
        <v>0.25386300000000001</v>
      </c>
      <c r="L1685" s="28">
        <v>3.4075250000000001E-2</v>
      </c>
      <c r="M1685" s="28">
        <v>119.47574400000001</v>
      </c>
      <c r="N1685" s="28">
        <v>119.47574400000001</v>
      </c>
      <c r="O1685" s="28">
        <v>0</v>
      </c>
      <c r="P1685" s="28">
        <v>0</v>
      </c>
      <c r="Q1685" s="28">
        <v>0</v>
      </c>
      <c r="R1685" s="28">
        <v>122.31450581</v>
      </c>
      <c r="S1685" s="28">
        <v>43.313427179999998</v>
      </c>
      <c r="T1685" s="28">
        <v>0.30535034999999999</v>
      </c>
      <c r="U1685" s="28">
        <v>5.7298985899999995</v>
      </c>
      <c r="V1685" s="28">
        <v>0</v>
      </c>
      <c r="W1685" s="28">
        <v>0</v>
      </c>
      <c r="X1685" s="28">
        <v>26.734120649999998</v>
      </c>
      <c r="Y1685" s="28">
        <v>9.2096346999999987</v>
      </c>
      <c r="Z1685" s="28">
        <v>2.76751908</v>
      </c>
      <c r="AA1685" s="28">
        <v>88.059950550000011</v>
      </c>
      <c r="AB1685" s="28">
        <v>34.254555259999997</v>
      </c>
      <c r="AC1685" s="28">
        <v>0</v>
      </c>
      <c r="AD1685" s="28">
        <v>0</v>
      </c>
      <c r="AE1685" s="28">
        <v>0</v>
      </c>
      <c r="AF1685" s="28">
        <v>0</v>
      </c>
      <c r="AG1685" s="28">
        <v>0</v>
      </c>
      <c r="AH1685" s="28">
        <v>0</v>
      </c>
      <c r="AI1685" s="28">
        <v>0</v>
      </c>
      <c r="AJ1685" s="28">
        <v>0</v>
      </c>
      <c r="AK1685" s="28">
        <v>0</v>
      </c>
      <c r="AL1685" s="28">
        <v>11.380364570000001</v>
      </c>
      <c r="AM1685" s="28">
        <v>11.380364570000001</v>
      </c>
      <c r="AN1685" s="28">
        <v>0</v>
      </c>
      <c r="AO1685" s="28">
        <v>0</v>
      </c>
      <c r="AP1685" s="28">
        <v>4.0960626499999995</v>
      </c>
      <c r="AQ1685" s="28">
        <v>4.0960626499999995</v>
      </c>
      <c r="AR1685" s="28">
        <v>0</v>
      </c>
      <c r="AS1685" s="28">
        <v>0</v>
      </c>
      <c r="AT1685" s="28">
        <v>15.476427220000001</v>
      </c>
      <c r="AU1685" s="28">
        <v>18.778128039999999</v>
      </c>
      <c r="AV1685" s="28">
        <v>20.25287634</v>
      </c>
      <c r="AW1685" s="28">
        <v>39.031004380000006</v>
      </c>
      <c r="AX1685" s="28">
        <v>3.2396018000000004</v>
      </c>
      <c r="AY1685" s="28">
        <v>3.21788483</v>
      </c>
      <c r="AZ1685" s="28">
        <v>32.573517750000001</v>
      </c>
    </row>
    <row r="1686" spans="2:52" x14ac:dyDescent="0.25">
      <c r="B1686" s="15" t="s">
        <v>400</v>
      </c>
      <c r="C1686" s="28">
        <v>11.58811993</v>
      </c>
      <c r="D1686" s="28">
        <v>5.6827496000000002</v>
      </c>
      <c r="E1686" s="28">
        <v>1.9192565400000001</v>
      </c>
      <c r="F1686" s="28">
        <v>3.5059527000000004</v>
      </c>
      <c r="G1686" s="28">
        <v>0.25754035999999997</v>
      </c>
      <c r="H1686" s="28">
        <v>5.9053703300000002</v>
      </c>
      <c r="I1686" s="28">
        <v>1.0539978300000001</v>
      </c>
      <c r="J1686" s="28">
        <v>0.46076396000000003</v>
      </c>
      <c r="K1686" s="28">
        <v>3.90977336</v>
      </c>
      <c r="L1686" s="28">
        <v>0.48083517999999997</v>
      </c>
      <c r="M1686" s="28">
        <v>53.71044096</v>
      </c>
      <c r="N1686" s="28">
        <v>53.675136000000002</v>
      </c>
      <c r="O1686" s="28">
        <v>3.5304959999999996E-2</v>
      </c>
      <c r="P1686" s="28">
        <v>0</v>
      </c>
      <c r="Q1686" s="28">
        <v>0</v>
      </c>
      <c r="R1686" s="28">
        <v>65.298560890000005</v>
      </c>
      <c r="S1686" s="28">
        <v>33.338965539999997</v>
      </c>
      <c r="T1686" s="28">
        <v>1.3048770900000002</v>
      </c>
      <c r="U1686" s="28">
        <v>4.5930950399999997</v>
      </c>
      <c r="V1686" s="28">
        <v>0</v>
      </c>
      <c r="W1686" s="28">
        <v>0</v>
      </c>
      <c r="X1686" s="28">
        <v>5.4315623499999992</v>
      </c>
      <c r="Y1686" s="28">
        <v>5.6353787100000003</v>
      </c>
      <c r="Z1686" s="28">
        <v>0</v>
      </c>
      <c r="AA1686" s="28">
        <v>50.303878730000001</v>
      </c>
      <c r="AB1686" s="28">
        <v>14.99468216</v>
      </c>
      <c r="AC1686" s="28">
        <v>0</v>
      </c>
      <c r="AD1686" s="28">
        <v>0</v>
      </c>
      <c r="AE1686" s="28">
        <v>0</v>
      </c>
      <c r="AF1686" s="28">
        <v>0</v>
      </c>
      <c r="AG1686" s="28">
        <v>0</v>
      </c>
      <c r="AH1686" s="28">
        <v>0</v>
      </c>
      <c r="AI1686" s="28">
        <v>0</v>
      </c>
      <c r="AJ1686" s="28">
        <v>0</v>
      </c>
      <c r="AK1686" s="28">
        <v>0</v>
      </c>
      <c r="AL1686" s="28">
        <v>10.027733099999999</v>
      </c>
      <c r="AM1686" s="28">
        <v>10.027733099999999</v>
      </c>
      <c r="AN1686" s="28">
        <v>0</v>
      </c>
      <c r="AO1686" s="28">
        <v>0</v>
      </c>
      <c r="AP1686" s="28">
        <v>0</v>
      </c>
      <c r="AQ1686" s="28">
        <v>0</v>
      </c>
      <c r="AR1686" s="28">
        <v>0</v>
      </c>
      <c r="AS1686" s="28">
        <v>0</v>
      </c>
      <c r="AT1686" s="28">
        <v>10.027733099999999</v>
      </c>
      <c r="AU1686" s="28">
        <v>4.9669490599999992</v>
      </c>
      <c r="AV1686" s="28">
        <v>6.0040302499999996</v>
      </c>
      <c r="AW1686" s="28">
        <v>10.970979309999999</v>
      </c>
      <c r="AX1686" s="28">
        <v>4.0902966599999999</v>
      </c>
      <c r="AY1686" s="28">
        <v>0</v>
      </c>
      <c r="AZ1686" s="28">
        <v>6.8806826499999998</v>
      </c>
    </row>
    <row r="1687" spans="2:52" x14ac:dyDescent="0.25">
      <c r="B1687" s="15" t="s">
        <v>1425</v>
      </c>
      <c r="C1687" s="28">
        <v>26.644906810000002</v>
      </c>
      <c r="D1687" s="28">
        <v>17.550541299999999</v>
      </c>
      <c r="E1687" s="28">
        <v>6.1123461299999997</v>
      </c>
      <c r="F1687" s="28">
        <v>10.845504480000001</v>
      </c>
      <c r="G1687" s="28">
        <v>0.59269068999999996</v>
      </c>
      <c r="H1687" s="28">
        <v>9.0943655099999994</v>
      </c>
      <c r="I1687" s="28">
        <v>3.0138372700000002</v>
      </c>
      <c r="J1687" s="28">
        <v>1.12862628</v>
      </c>
      <c r="K1687" s="28">
        <v>2.5069787200000002</v>
      </c>
      <c r="L1687" s="28">
        <v>2.4449232399999996</v>
      </c>
      <c r="M1687" s="28">
        <v>88.21254716</v>
      </c>
      <c r="N1687" s="28">
        <v>88.153049999999993</v>
      </c>
      <c r="O1687" s="28">
        <v>5.949716E-2</v>
      </c>
      <c r="P1687" s="28">
        <v>0</v>
      </c>
      <c r="Q1687" s="28">
        <v>0</v>
      </c>
      <c r="R1687" s="28">
        <v>114.85745396999999</v>
      </c>
      <c r="S1687" s="28">
        <v>75.832073719999997</v>
      </c>
      <c r="T1687" s="28">
        <v>1.4465848300000002</v>
      </c>
      <c r="U1687" s="28">
        <v>5.5958002599999999</v>
      </c>
      <c r="V1687" s="28">
        <v>0</v>
      </c>
      <c r="W1687" s="28">
        <v>0</v>
      </c>
      <c r="X1687" s="28">
        <v>2.2264074500000004</v>
      </c>
      <c r="Y1687" s="28">
        <v>8.5796212799999996</v>
      </c>
      <c r="Z1687" s="28">
        <v>0</v>
      </c>
      <c r="AA1687" s="28">
        <v>93.680487540000001</v>
      </c>
      <c r="AB1687" s="28">
        <v>21.17696643</v>
      </c>
      <c r="AC1687" s="28">
        <v>0</v>
      </c>
      <c r="AD1687" s="28">
        <v>0</v>
      </c>
      <c r="AE1687" s="28">
        <v>0</v>
      </c>
      <c r="AF1687" s="28">
        <v>0</v>
      </c>
      <c r="AG1687" s="28">
        <v>45.320099999999996</v>
      </c>
      <c r="AH1687" s="28">
        <v>45.320099999999996</v>
      </c>
      <c r="AI1687" s="28">
        <v>0</v>
      </c>
      <c r="AJ1687" s="28">
        <v>0</v>
      </c>
      <c r="AK1687" s="28">
        <v>45.320099999999996</v>
      </c>
      <c r="AL1687" s="28">
        <v>27.6601</v>
      </c>
      <c r="AM1687" s="28">
        <v>27.6601</v>
      </c>
      <c r="AN1687" s="28">
        <v>0</v>
      </c>
      <c r="AO1687" s="28">
        <v>0</v>
      </c>
      <c r="AP1687" s="28">
        <v>0</v>
      </c>
      <c r="AQ1687" s="28">
        <v>0</v>
      </c>
      <c r="AR1687" s="28">
        <v>0</v>
      </c>
      <c r="AS1687" s="28">
        <v>0</v>
      </c>
      <c r="AT1687" s="28">
        <v>27.6601</v>
      </c>
      <c r="AU1687" s="28">
        <v>38.836966429999997</v>
      </c>
      <c r="AV1687" s="28">
        <v>22.122990420000001</v>
      </c>
      <c r="AW1687" s="28">
        <v>60.959956849999998</v>
      </c>
      <c r="AX1687" s="28">
        <v>0</v>
      </c>
      <c r="AY1687" s="28">
        <v>5.8984653499999995</v>
      </c>
      <c r="AZ1687" s="28">
        <v>55.061491500000002</v>
      </c>
    </row>
    <row r="1688" spans="2:52" x14ac:dyDescent="0.25">
      <c r="B1688" s="15" t="s">
        <v>1427</v>
      </c>
      <c r="C1688" s="28">
        <v>5.0843368499999997</v>
      </c>
      <c r="D1688" s="28">
        <v>2.0327444199999998</v>
      </c>
      <c r="E1688" s="28">
        <v>0.75794874000000001</v>
      </c>
      <c r="F1688" s="28">
        <v>1.05048389</v>
      </c>
      <c r="G1688" s="28">
        <v>0.22431179000000001</v>
      </c>
      <c r="H1688" s="28">
        <v>3.0515924300000004</v>
      </c>
      <c r="I1688" s="28">
        <v>0.65886878000000004</v>
      </c>
      <c r="J1688" s="28">
        <v>0.31764100000000001</v>
      </c>
      <c r="K1688" s="28">
        <v>1.7329578799999998</v>
      </c>
      <c r="L1688" s="28">
        <v>0.34212477000000002</v>
      </c>
      <c r="M1688" s="28">
        <v>50.663359999999997</v>
      </c>
      <c r="N1688" s="28">
        <v>50.663359999999997</v>
      </c>
      <c r="O1688" s="28">
        <v>0</v>
      </c>
      <c r="P1688" s="28">
        <v>0</v>
      </c>
      <c r="Q1688" s="28">
        <v>0</v>
      </c>
      <c r="R1688" s="28">
        <v>55.747696850000004</v>
      </c>
      <c r="S1688" s="28">
        <v>26.523448269999999</v>
      </c>
      <c r="T1688" s="28">
        <v>0.38729736999999997</v>
      </c>
      <c r="U1688" s="28">
        <v>3.6025287499999998</v>
      </c>
      <c r="V1688" s="28">
        <v>0</v>
      </c>
      <c r="W1688" s="28">
        <v>0</v>
      </c>
      <c r="X1688" s="28">
        <v>5.7429713099999997</v>
      </c>
      <c r="Y1688" s="28">
        <v>4.9035009499999997</v>
      </c>
      <c r="Z1688" s="28">
        <v>0.25651404</v>
      </c>
      <c r="AA1688" s="28">
        <v>41.416260690000009</v>
      </c>
      <c r="AB1688" s="28">
        <v>14.331436160000001</v>
      </c>
      <c r="AC1688" s="28">
        <v>0</v>
      </c>
      <c r="AD1688" s="28">
        <v>0</v>
      </c>
      <c r="AE1688" s="28">
        <v>0</v>
      </c>
      <c r="AF1688" s="28">
        <v>0</v>
      </c>
      <c r="AG1688" s="28">
        <v>0</v>
      </c>
      <c r="AH1688" s="28">
        <v>0</v>
      </c>
      <c r="AI1688" s="28">
        <v>0</v>
      </c>
      <c r="AJ1688" s="28">
        <v>0</v>
      </c>
      <c r="AK1688" s="28">
        <v>0</v>
      </c>
      <c r="AL1688" s="28">
        <v>6.6222925199999993</v>
      </c>
      <c r="AM1688" s="28">
        <v>6.6222925199999993</v>
      </c>
      <c r="AN1688" s="28">
        <v>0</v>
      </c>
      <c r="AO1688" s="28">
        <v>0</v>
      </c>
      <c r="AP1688" s="28">
        <v>1.3988837599999999</v>
      </c>
      <c r="AQ1688" s="28">
        <v>1.3988837599999999</v>
      </c>
      <c r="AR1688" s="28">
        <v>0</v>
      </c>
      <c r="AS1688" s="28">
        <v>0</v>
      </c>
      <c r="AT1688" s="28">
        <v>8.0211762799999988</v>
      </c>
      <c r="AU1688" s="28">
        <v>6.3102598800000012</v>
      </c>
      <c r="AV1688" s="28">
        <v>7.3558317000000004</v>
      </c>
      <c r="AW1688" s="28">
        <v>13.66609158</v>
      </c>
      <c r="AX1688" s="28">
        <v>0.31545648999999998</v>
      </c>
      <c r="AY1688" s="28">
        <v>0</v>
      </c>
      <c r="AZ1688" s="28">
        <v>13.350635089999999</v>
      </c>
    </row>
    <row r="1689" spans="2:52" x14ac:dyDescent="0.25">
      <c r="B1689" s="15" t="s">
        <v>72</v>
      </c>
      <c r="C1689" s="28">
        <v>2.2819304299999996</v>
      </c>
      <c r="D1689" s="28">
        <v>1.2791252</v>
      </c>
      <c r="E1689" s="28">
        <v>0.52302441</v>
      </c>
      <c r="F1689" s="28">
        <v>0.50303900000000001</v>
      </c>
      <c r="G1689" s="28">
        <v>0.25306179000000001</v>
      </c>
      <c r="H1689" s="28">
        <v>1.0028052299999999</v>
      </c>
      <c r="I1689" s="28">
        <v>0.40652126</v>
      </c>
      <c r="J1689" s="28">
        <v>0.41172496999999997</v>
      </c>
      <c r="K1689" s="28">
        <v>0.184559</v>
      </c>
      <c r="L1689" s="28">
        <v>0</v>
      </c>
      <c r="M1689" s="28">
        <v>78.291726999999995</v>
      </c>
      <c r="N1689" s="28">
        <v>78.291726999999995</v>
      </c>
      <c r="O1689" s="28">
        <v>0</v>
      </c>
      <c r="P1689" s="28">
        <v>0</v>
      </c>
      <c r="Q1689" s="28">
        <v>0</v>
      </c>
      <c r="R1689" s="28">
        <v>80.573657430000011</v>
      </c>
      <c r="S1689" s="28">
        <v>38.774244630000005</v>
      </c>
      <c r="T1689" s="28">
        <v>0.63557632999999991</v>
      </c>
      <c r="U1689" s="28">
        <v>3.5869179099999999</v>
      </c>
      <c r="V1689" s="28">
        <v>0</v>
      </c>
      <c r="W1689" s="28">
        <v>0</v>
      </c>
      <c r="X1689" s="28">
        <v>10.461551310000001</v>
      </c>
      <c r="Y1689" s="28">
        <v>26.0044735</v>
      </c>
      <c r="Z1689" s="28">
        <v>0</v>
      </c>
      <c r="AA1689" s="28">
        <v>79.462763680000009</v>
      </c>
      <c r="AB1689" s="28">
        <v>1.11089375</v>
      </c>
      <c r="AC1689" s="28">
        <v>0</v>
      </c>
      <c r="AD1689" s="28">
        <v>0</v>
      </c>
      <c r="AE1689" s="28">
        <v>0</v>
      </c>
      <c r="AF1689" s="28">
        <v>0</v>
      </c>
      <c r="AG1689" s="28">
        <v>0</v>
      </c>
      <c r="AH1689" s="28">
        <v>0</v>
      </c>
      <c r="AI1689" s="28">
        <v>0</v>
      </c>
      <c r="AJ1689" s="28">
        <v>0</v>
      </c>
      <c r="AK1689" s="28">
        <v>0</v>
      </c>
      <c r="AL1689" s="28">
        <v>0.48462063</v>
      </c>
      <c r="AM1689" s="28">
        <v>0.48462063</v>
      </c>
      <c r="AN1689" s="28">
        <v>0</v>
      </c>
      <c r="AO1689" s="28">
        <v>0</v>
      </c>
      <c r="AP1689" s="28">
        <v>0</v>
      </c>
      <c r="AQ1689" s="28">
        <v>0</v>
      </c>
      <c r="AR1689" s="28">
        <v>0</v>
      </c>
      <c r="AS1689" s="28">
        <v>0</v>
      </c>
      <c r="AT1689" s="28">
        <v>0.48462063</v>
      </c>
      <c r="AU1689" s="28">
        <v>0.62627312000000002</v>
      </c>
      <c r="AV1689" s="28">
        <v>16.460114520000001</v>
      </c>
      <c r="AW1689" s="28">
        <v>17.086387640000002</v>
      </c>
      <c r="AX1689" s="28">
        <v>0</v>
      </c>
      <c r="AY1689" s="28">
        <v>0</v>
      </c>
      <c r="AZ1689" s="28">
        <v>17.086387640000002</v>
      </c>
    </row>
    <row r="1690" spans="2:52" x14ac:dyDescent="0.25">
      <c r="B1690" s="15" t="s">
        <v>1426</v>
      </c>
      <c r="C1690" s="28">
        <v>36.631537839999993</v>
      </c>
      <c r="D1690" s="28">
        <v>34.309060649999999</v>
      </c>
      <c r="E1690" s="28">
        <v>0.6187101599999999</v>
      </c>
      <c r="F1690" s="28">
        <v>33.36845349</v>
      </c>
      <c r="G1690" s="28">
        <v>0.32189699999999999</v>
      </c>
      <c r="H1690" s="28">
        <v>2.3224771899999999</v>
      </c>
      <c r="I1690" s="28">
        <v>1.2312843899999999</v>
      </c>
      <c r="J1690" s="28">
        <v>0.49124413</v>
      </c>
      <c r="K1690" s="28">
        <v>0.53847476999999999</v>
      </c>
      <c r="L1690" s="28">
        <v>6.1473899999999998E-2</v>
      </c>
      <c r="M1690" s="28">
        <v>73.997108999999995</v>
      </c>
      <c r="N1690" s="28">
        <v>62.881507999999997</v>
      </c>
      <c r="O1690" s="28">
        <v>11.115601</v>
      </c>
      <c r="P1690" s="28">
        <v>0</v>
      </c>
      <c r="Q1690" s="28">
        <v>0</v>
      </c>
      <c r="R1690" s="28">
        <v>110.62864684</v>
      </c>
      <c r="S1690" s="28">
        <v>53.083519969999998</v>
      </c>
      <c r="T1690" s="28">
        <v>0.70717352</v>
      </c>
      <c r="U1690" s="28">
        <v>4.4464528699999999</v>
      </c>
      <c r="V1690" s="28">
        <v>0</v>
      </c>
      <c r="W1690" s="28">
        <v>0</v>
      </c>
      <c r="X1690" s="28">
        <v>4.3425025799999997</v>
      </c>
      <c r="Y1690" s="28">
        <v>6.8090069</v>
      </c>
      <c r="Z1690" s="28">
        <v>0</v>
      </c>
      <c r="AA1690" s="28">
        <v>69.388655839999998</v>
      </c>
      <c r="AB1690" s="28">
        <v>41.239991000000003</v>
      </c>
      <c r="AC1690" s="28">
        <v>0</v>
      </c>
      <c r="AD1690" s="28">
        <v>0</v>
      </c>
      <c r="AE1690" s="28">
        <v>0</v>
      </c>
      <c r="AF1690" s="28">
        <v>0</v>
      </c>
      <c r="AG1690" s="28">
        <v>0</v>
      </c>
      <c r="AH1690" s="28">
        <v>0</v>
      </c>
      <c r="AI1690" s="28">
        <v>0</v>
      </c>
      <c r="AJ1690" s="28">
        <v>0</v>
      </c>
      <c r="AK1690" s="28">
        <v>0</v>
      </c>
      <c r="AL1690" s="28">
        <v>7.9634840999999996</v>
      </c>
      <c r="AM1690" s="28">
        <v>7.9634840999999996</v>
      </c>
      <c r="AN1690" s="28">
        <v>0</v>
      </c>
      <c r="AO1690" s="28">
        <v>0</v>
      </c>
      <c r="AP1690" s="28">
        <v>0</v>
      </c>
      <c r="AQ1690" s="28">
        <v>0</v>
      </c>
      <c r="AR1690" s="28">
        <v>0</v>
      </c>
      <c r="AS1690" s="28">
        <v>0</v>
      </c>
      <c r="AT1690" s="28">
        <v>7.9634840999999996</v>
      </c>
      <c r="AU1690" s="28">
        <v>33.276506900000001</v>
      </c>
      <c r="AV1690" s="28">
        <v>25.28309664</v>
      </c>
      <c r="AW1690" s="28">
        <v>58.559603540000005</v>
      </c>
      <c r="AX1690" s="28">
        <v>8.7562234100000005</v>
      </c>
      <c r="AY1690" s="28">
        <v>6.1738528200000005</v>
      </c>
      <c r="AZ1690" s="28">
        <v>43.62952731</v>
      </c>
    </row>
    <row r="1691" spans="2:52" x14ac:dyDescent="0.25">
      <c r="B1691" s="25" t="s">
        <v>1582</v>
      </c>
      <c r="C1691" s="26">
        <f t="shared" ref="C1691:AH1691" si="105">SUM(C1681:C1690)</f>
        <v>131.71267395000001</v>
      </c>
      <c r="D1691" s="26">
        <f t="shared" si="105"/>
        <v>77.028269829999999</v>
      </c>
      <c r="E1691" s="26">
        <f t="shared" si="105"/>
        <v>13.793390079999998</v>
      </c>
      <c r="F1691" s="26">
        <f t="shared" si="105"/>
        <v>59.406462879999999</v>
      </c>
      <c r="G1691" s="26">
        <f t="shared" si="105"/>
        <v>3.8284168699999994</v>
      </c>
      <c r="H1691" s="26">
        <f t="shared" si="105"/>
        <v>54.684404120000004</v>
      </c>
      <c r="I1691" s="26">
        <f t="shared" si="105"/>
        <v>13.425562670000001</v>
      </c>
      <c r="J1691" s="26">
        <f t="shared" si="105"/>
        <v>8.301386879999999</v>
      </c>
      <c r="K1691" s="26">
        <f t="shared" si="105"/>
        <v>20.864684690000001</v>
      </c>
      <c r="L1691" s="26">
        <f t="shared" si="105"/>
        <v>12.092769880000001</v>
      </c>
      <c r="M1691" s="26">
        <f t="shared" si="105"/>
        <v>826.43991855000013</v>
      </c>
      <c r="N1691" s="26">
        <f t="shared" si="105"/>
        <v>814.66615999999999</v>
      </c>
      <c r="O1691" s="26">
        <f t="shared" si="105"/>
        <v>11.46274455</v>
      </c>
      <c r="P1691" s="26">
        <f t="shared" si="105"/>
        <v>0</v>
      </c>
      <c r="Q1691" s="26">
        <f t="shared" si="105"/>
        <v>0.31101400000000001</v>
      </c>
      <c r="R1691" s="26">
        <f t="shared" si="105"/>
        <v>958.15259250000008</v>
      </c>
      <c r="S1691" s="26">
        <f t="shared" si="105"/>
        <v>470.51561482999995</v>
      </c>
      <c r="T1691" s="26">
        <f t="shared" si="105"/>
        <v>7.2456496900000005</v>
      </c>
      <c r="U1691" s="26">
        <f t="shared" si="105"/>
        <v>48.199471469999992</v>
      </c>
      <c r="V1691" s="26">
        <f t="shared" si="105"/>
        <v>0</v>
      </c>
      <c r="W1691" s="26">
        <f t="shared" si="105"/>
        <v>0</v>
      </c>
      <c r="X1691" s="26">
        <f t="shared" si="105"/>
        <v>139.21772544999999</v>
      </c>
      <c r="Y1691" s="26">
        <f t="shared" si="105"/>
        <v>108.44438691999999</v>
      </c>
      <c r="Z1691" s="26">
        <f t="shared" si="105"/>
        <v>3.6288223300000002</v>
      </c>
      <c r="AA1691" s="26">
        <f t="shared" si="105"/>
        <v>777.25167069000008</v>
      </c>
      <c r="AB1691" s="26">
        <f t="shared" si="105"/>
        <v>180.90092181</v>
      </c>
      <c r="AC1691" s="26">
        <f t="shared" si="105"/>
        <v>0</v>
      </c>
      <c r="AD1691" s="26">
        <f t="shared" si="105"/>
        <v>0</v>
      </c>
      <c r="AE1691" s="26">
        <f t="shared" si="105"/>
        <v>0</v>
      </c>
      <c r="AF1691" s="26">
        <f t="shared" si="105"/>
        <v>0</v>
      </c>
      <c r="AG1691" s="26">
        <f t="shared" si="105"/>
        <v>45.320099999999996</v>
      </c>
      <c r="AH1691" s="26">
        <f t="shared" si="105"/>
        <v>45.320099999999996</v>
      </c>
      <c r="AI1691" s="26">
        <f t="shared" ref="AI1691:AZ1691" si="106">SUM(AI1681:AI1690)</f>
        <v>0</v>
      </c>
      <c r="AJ1691" s="26">
        <f t="shared" si="106"/>
        <v>1.074E-2</v>
      </c>
      <c r="AK1691" s="26">
        <f t="shared" si="106"/>
        <v>45.330839999999995</v>
      </c>
      <c r="AL1691" s="26">
        <f t="shared" si="106"/>
        <v>77.768188859999995</v>
      </c>
      <c r="AM1691" s="26">
        <f t="shared" si="106"/>
        <v>77.768188859999995</v>
      </c>
      <c r="AN1691" s="26">
        <f t="shared" si="106"/>
        <v>0</v>
      </c>
      <c r="AO1691" s="26">
        <f t="shared" si="106"/>
        <v>0</v>
      </c>
      <c r="AP1691" s="26">
        <f t="shared" si="106"/>
        <v>9.8768288099999992</v>
      </c>
      <c r="AQ1691" s="26">
        <f t="shared" si="106"/>
        <v>9.8768288099999992</v>
      </c>
      <c r="AR1691" s="26">
        <f t="shared" si="106"/>
        <v>0</v>
      </c>
      <c r="AS1691" s="26">
        <f t="shared" si="106"/>
        <v>0</v>
      </c>
      <c r="AT1691" s="26">
        <f t="shared" si="106"/>
        <v>87.645017670000001</v>
      </c>
      <c r="AU1691" s="26">
        <f t="shared" si="106"/>
        <v>138.58674414000001</v>
      </c>
      <c r="AV1691" s="26">
        <f t="shared" si="106"/>
        <v>142.46479701000001</v>
      </c>
      <c r="AW1691" s="26">
        <f t="shared" si="106"/>
        <v>281.05154114999999</v>
      </c>
      <c r="AX1691" s="26">
        <f t="shared" si="106"/>
        <v>23.874038150000001</v>
      </c>
      <c r="AY1691" s="26">
        <f t="shared" si="106"/>
        <v>24.106731789999998</v>
      </c>
      <c r="AZ1691" s="26">
        <f t="shared" si="106"/>
        <v>233.07077120999998</v>
      </c>
    </row>
    <row r="1692" spans="2:52" x14ac:dyDescent="0.25"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</row>
    <row r="1693" spans="2:52" x14ac:dyDescent="0.25">
      <c r="B1693" s="14" t="s">
        <v>1412</v>
      </c>
    </row>
    <row r="1694" spans="2:52" x14ac:dyDescent="0.25">
      <c r="B1694" s="15" t="s">
        <v>1428</v>
      </c>
      <c r="C1694" s="28">
        <v>63.063600379999997</v>
      </c>
      <c r="D1694" s="28">
        <v>52.455600220000001</v>
      </c>
      <c r="E1694" s="28">
        <v>6.3409123699999999</v>
      </c>
      <c r="F1694" s="28">
        <v>17.28282003</v>
      </c>
      <c r="G1694" s="28">
        <v>28.831867819999999</v>
      </c>
      <c r="H1694" s="28">
        <v>10.60800016</v>
      </c>
      <c r="I1694" s="28">
        <v>2.36535546</v>
      </c>
      <c r="J1694" s="28">
        <v>2.3130004300000002</v>
      </c>
      <c r="K1694" s="28">
        <v>3.7528955900000001</v>
      </c>
      <c r="L1694" s="28">
        <v>2.1767486800000002</v>
      </c>
      <c r="M1694" s="28">
        <v>124.091369</v>
      </c>
      <c r="N1694" s="28">
        <v>124.091369</v>
      </c>
      <c r="O1694" s="28">
        <v>0</v>
      </c>
      <c r="P1694" s="28">
        <v>0</v>
      </c>
      <c r="Q1694" s="28">
        <v>0</v>
      </c>
      <c r="R1694" s="28">
        <v>187.15496937999998</v>
      </c>
      <c r="S1694" s="28">
        <v>55.807608250000001</v>
      </c>
      <c r="T1694" s="28">
        <v>24.923490949999998</v>
      </c>
      <c r="U1694" s="28">
        <v>10.92497461</v>
      </c>
      <c r="V1694" s="28">
        <v>21.737571890000002</v>
      </c>
      <c r="W1694" s="28">
        <v>0.60427713000000005</v>
      </c>
      <c r="X1694" s="28">
        <v>10.66493749</v>
      </c>
      <c r="Y1694" s="28">
        <v>21.872093789999997</v>
      </c>
      <c r="Z1694" s="28">
        <v>0.20642717000000002</v>
      </c>
      <c r="AA1694" s="28">
        <v>146.74138127999998</v>
      </c>
      <c r="AB1694" s="28">
        <v>40.413588099999991</v>
      </c>
      <c r="AC1694" s="28">
        <v>0</v>
      </c>
      <c r="AD1694" s="28">
        <v>0</v>
      </c>
      <c r="AE1694" s="28">
        <v>0</v>
      </c>
      <c r="AF1694" s="28">
        <v>0</v>
      </c>
      <c r="AG1694" s="28">
        <v>39.832491229999995</v>
      </c>
      <c r="AH1694" s="28">
        <v>39.832491229999995</v>
      </c>
      <c r="AI1694" s="28">
        <v>0</v>
      </c>
      <c r="AJ1694" s="28">
        <v>1.39703657</v>
      </c>
      <c r="AK1694" s="28">
        <v>41.2295278</v>
      </c>
      <c r="AL1694" s="28">
        <v>71.981949310000005</v>
      </c>
      <c r="AM1694" s="28">
        <v>71.981949310000005</v>
      </c>
      <c r="AN1694" s="28">
        <v>0</v>
      </c>
      <c r="AO1694" s="28">
        <v>0</v>
      </c>
      <c r="AP1694" s="28">
        <v>9.6536381500000008</v>
      </c>
      <c r="AQ1694" s="28">
        <v>9.6536381500000008</v>
      </c>
      <c r="AR1694" s="28">
        <v>0</v>
      </c>
      <c r="AS1694" s="28">
        <v>0</v>
      </c>
      <c r="AT1694" s="28">
        <v>81.635587460000011</v>
      </c>
      <c r="AU1694" s="28">
        <v>7.5284399999999444E-3</v>
      </c>
      <c r="AV1694" s="28">
        <v>55.113639279999994</v>
      </c>
      <c r="AW1694" s="28">
        <v>55.121167719999995</v>
      </c>
      <c r="AX1694" s="28">
        <v>0</v>
      </c>
      <c r="AY1694" s="28">
        <v>10.080443150000001</v>
      </c>
      <c r="AZ1694" s="28">
        <v>45.040724570000002</v>
      </c>
    </row>
    <row r="1695" spans="2:52" x14ac:dyDescent="0.25">
      <c r="B1695" s="15" t="s">
        <v>560</v>
      </c>
      <c r="C1695" s="28">
        <v>20.037283559999999</v>
      </c>
      <c r="D1695" s="28">
        <v>2.7933472500000001</v>
      </c>
      <c r="E1695" s="28">
        <v>1.75927871</v>
      </c>
      <c r="F1695" s="28">
        <v>0.52199344999999997</v>
      </c>
      <c r="G1695" s="28">
        <v>0.51207509000000007</v>
      </c>
      <c r="H1695" s="28">
        <v>17.243936309999999</v>
      </c>
      <c r="I1695" s="28">
        <v>1.3316886999999999</v>
      </c>
      <c r="J1695" s="28">
        <v>2.35161153</v>
      </c>
      <c r="K1695" s="28">
        <v>13.295420310000001</v>
      </c>
      <c r="L1695" s="28">
        <v>0.26521577000000002</v>
      </c>
      <c r="M1695" s="28">
        <v>234.74983114</v>
      </c>
      <c r="N1695" s="28">
        <v>234.747241</v>
      </c>
      <c r="O1695" s="28">
        <v>2.5901399999999999E-3</v>
      </c>
      <c r="P1695" s="28">
        <v>0</v>
      </c>
      <c r="Q1695" s="28">
        <v>0</v>
      </c>
      <c r="R1695" s="28">
        <v>254.78711469999999</v>
      </c>
      <c r="S1695" s="28">
        <v>115.72111862999999</v>
      </c>
      <c r="T1695" s="28">
        <v>1.66405566</v>
      </c>
      <c r="U1695" s="28">
        <v>16.819476850000001</v>
      </c>
      <c r="V1695" s="28">
        <v>0</v>
      </c>
      <c r="W1695" s="28">
        <v>0</v>
      </c>
      <c r="X1695" s="28">
        <v>15.50135749</v>
      </c>
      <c r="Y1695" s="28">
        <v>46.401849210000002</v>
      </c>
      <c r="Z1695" s="28">
        <v>1.7913138100000001</v>
      </c>
      <c r="AA1695" s="28">
        <v>197.89917165</v>
      </c>
      <c r="AB1695" s="28">
        <v>56.887943049999997</v>
      </c>
      <c r="AC1695" s="28">
        <v>0</v>
      </c>
      <c r="AD1695" s="28">
        <v>0</v>
      </c>
      <c r="AE1695" s="28">
        <v>0</v>
      </c>
      <c r="AF1695" s="28">
        <v>0</v>
      </c>
      <c r="AG1695" s="28">
        <v>0</v>
      </c>
      <c r="AH1695" s="28">
        <v>0</v>
      </c>
      <c r="AI1695" s="28">
        <v>0</v>
      </c>
      <c r="AJ1695" s="28">
        <v>0</v>
      </c>
      <c r="AK1695" s="28">
        <v>0</v>
      </c>
      <c r="AL1695" s="28">
        <v>8.8842260199999998</v>
      </c>
      <c r="AM1695" s="28">
        <v>8.8842260199999998</v>
      </c>
      <c r="AN1695" s="28">
        <v>0</v>
      </c>
      <c r="AO1695" s="28">
        <v>0</v>
      </c>
      <c r="AP1695" s="28">
        <v>3.81794346</v>
      </c>
      <c r="AQ1695" s="28">
        <v>3.81794346</v>
      </c>
      <c r="AR1695" s="28">
        <v>0</v>
      </c>
      <c r="AS1695" s="28">
        <v>0</v>
      </c>
      <c r="AT1695" s="28">
        <v>12.70216948</v>
      </c>
      <c r="AU1695" s="28">
        <v>44.185773570000002</v>
      </c>
      <c r="AV1695" s="28">
        <v>65.306637320000007</v>
      </c>
      <c r="AW1695" s="28">
        <v>109.49241089</v>
      </c>
      <c r="AX1695" s="28">
        <v>3.0549369100000003</v>
      </c>
      <c r="AY1695" s="28">
        <v>8.8072255199999994</v>
      </c>
      <c r="AZ1695" s="28">
        <v>97.630248460000004</v>
      </c>
    </row>
    <row r="1696" spans="2:52" x14ac:dyDescent="0.25">
      <c r="B1696" s="15" t="s">
        <v>321</v>
      </c>
      <c r="C1696" s="28">
        <v>12.148663300000001</v>
      </c>
      <c r="D1696" s="28">
        <v>1.72552215</v>
      </c>
      <c r="E1696" s="28">
        <v>0.94856555000000009</v>
      </c>
      <c r="F1696" s="28">
        <v>0.52126485</v>
      </c>
      <c r="G1696" s="28">
        <v>0.25569175</v>
      </c>
      <c r="H1696" s="28">
        <v>10.423141150000001</v>
      </c>
      <c r="I1696" s="28">
        <v>0.26729469</v>
      </c>
      <c r="J1696" s="28">
        <v>7.1815990300000001</v>
      </c>
      <c r="K1696" s="28">
        <v>2.1523190800000003</v>
      </c>
      <c r="L1696" s="28">
        <v>0.82192834999999997</v>
      </c>
      <c r="M1696" s="28">
        <v>219.00733199999999</v>
      </c>
      <c r="N1696" s="28">
        <v>219.00733199999999</v>
      </c>
      <c r="O1696" s="28">
        <v>0</v>
      </c>
      <c r="P1696" s="28">
        <v>0</v>
      </c>
      <c r="Q1696" s="28">
        <v>0</v>
      </c>
      <c r="R1696" s="28">
        <v>231.1559953</v>
      </c>
      <c r="S1696" s="28">
        <v>121.26751824</v>
      </c>
      <c r="T1696" s="28">
        <v>0.65885920999999992</v>
      </c>
      <c r="U1696" s="28">
        <v>13.092761119999999</v>
      </c>
      <c r="V1696" s="28">
        <v>0</v>
      </c>
      <c r="W1696" s="28">
        <v>0</v>
      </c>
      <c r="X1696" s="28">
        <v>29.312080120000001</v>
      </c>
      <c r="Y1696" s="28">
        <v>32.749446640000002</v>
      </c>
      <c r="Z1696" s="28">
        <v>2.9992195399999999</v>
      </c>
      <c r="AA1696" s="28">
        <v>200.07988486999997</v>
      </c>
      <c r="AB1696" s="28">
        <v>31.07611043</v>
      </c>
      <c r="AC1696" s="28">
        <v>0</v>
      </c>
      <c r="AD1696" s="28">
        <v>0</v>
      </c>
      <c r="AE1696" s="28">
        <v>0</v>
      </c>
      <c r="AF1696" s="28">
        <v>0</v>
      </c>
      <c r="AG1696" s="28">
        <v>0</v>
      </c>
      <c r="AH1696" s="28">
        <v>0</v>
      </c>
      <c r="AI1696" s="28">
        <v>0</v>
      </c>
      <c r="AJ1696" s="28">
        <v>0</v>
      </c>
      <c r="AK1696" s="28">
        <v>0</v>
      </c>
      <c r="AL1696" s="28">
        <v>15.8</v>
      </c>
      <c r="AM1696" s="28">
        <v>15.8</v>
      </c>
      <c r="AN1696" s="28">
        <v>0</v>
      </c>
      <c r="AO1696" s="28">
        <v>0</v>
      </c>
      <c r="AP1696" s="28">
        <v>14.88834527</v>
      </c>
      <c r="AQ1696" s="28">
        <v>14.88834527</v>
      </c>
      <c r="AR1696" s="28">
        <v>0</v>
      </c>
      <c r="AS1696" s="28">
        <v>0</v>
      </c>
      <c r="AT1696" s="28">
        <v>30.688345269999999</v>
      </c>
      <c r="AU1696" s="28">
        <v>0.38776516000000005</v>
      </c>
      <c r="AV1696" s="28">
        <v>10.42359564</v>
      </c>
      <c r="AW1696" s="28">
        <v>10.811360800000001</v>
      </c>
      <c r="AX1696" s="28">
        <v>0</v>
      </c>
      <c r="AY1696" s="28">
        <v>0</v>
      </c>
      <c r="AZ1696" s="28">
        <v>10.811360800000001</v>
      </c>
    </row>
    <row r="1697" spans="2:52" x14ac:dyDescent="0.25">
      <c r="B1697" s="15" t="s">
        <v>1429</v>
      </c>
      <c r="C1697" s="28">
        <v>3.6369687700000002</v>
      </c>
      <c r="D1697" s="28">
        <v>1.7601020900000002</v>
      </c>
      <c r="E1697" s="28">
        <v>0.76473089000000005</v>
      </c>
      <c r="F1697" s="28">
        <v>0.77562536000000004</v>
      </c>
      <c r="G1697" s="28">
        <v>0.21974584</v>
      </c>
      <c r="H1697" s="28">
        <v>1.87686668</v>
      </c>
      <c r="I1697" s="28">
        <v>0.52588139</v>
      </c>
      <c r="J1697" s="28">
        <v>0.88370336999999999</v>
      </c>
      <c r="K1697" s="28">
        <v>0</v>
      </c>
      <c r="L1697" s="28">
        <v>0.46728191999999996</v>
      </c>
      <c r="M1697" s="28">
        <v>233.25251600000001</v>
      </c>
      <c r="N1697" s="28">
        <v>229.75251600000001</v>
      </c>
      <c r="O1697" s="28">
        <v>0</v>
      </c>
      <c r="P1697" s="28">
        <v>0</v>
      </c>
      <c r="Q1697" s="28">
        <v>3.5</v>
      </c>
      <c r="R1697" s="28">
        <v>236.88948477000002</v>
      </c>
      <c r="S1697" s="28">
        <v>80.898369110000004</v>
      </c>
      <c r="T1697" s="28">
        <v>3.26019404</v>
      </c>
      <c r="U1697" s="28">
        <v>13.240080410000001</v>
      </c>
      <c r="V1697" s="28">
        <v>0</v>
      </c>
      <c r="W1697" s="28">
        <v>0</v>
      </c>
      <c r="X1697" s="28">
        <v>39.186510520000006</v>
      </c>
      <c r="Y1697" s="28">
        <v>31.410012529999999</v>
      </c>
      <c r="Z1697" s="28">
        <v>1.39966795</v>
      </c>
      <c r="AA1697" s="28">
        <v>169.39483455999999</v>
      </c>
      <c r="AB1697" s="28">
        <v>67.494650210000003</v>
      </c>
      <c r="AC1697" s="28">
        <v>0</v>
      </c>
      <c r="AD1697" s="28">
        <v>0</v>
      </c>
      <c r="AE1697" s="28">
        <v>0</v>
      </c>
      <c r="AF1697" s="28">
        <v>0</v>
      </c>
      <c r="AG1697" s="28">
        <v>7.3360000000000003</v>
      </c>
      <c r="AH1697" s="28">
        <v>7.3360000000000003</v>
      </c>
      <c r="AI1697" s="28">
        <v>0</v>
      </c>
      <c r="AJ1697" s="28">
        <v>1.64886402</v>
      </c>
      <c r="AK1697" s="28">
        <v>8.9848640199999998</v>
      </c>
      <c r="AL1697" s="28">
        <v>7.1179072000000003</v>
      </c>
      <c r="AM1697" s="28">
        <v>7.1179072000000003</v>
      </c>
      <c r="AN1697" s="28">
        <v>0</v>
      </c>
      <c r="AO1697" s="28">
        <v>0</v>
      </c>
      <c r="AP1697" s="28">
        <v>11.204536640000001</v>
      </c>
      <c r="AQ1697" s="28">
        <v>11.204536640000001</v>
      </c>
      <c r="AR1697" s="28">
        <v>0</v>
      </c>
      <c r="AS1697" s="28">
        <v>0</v>
      </c>
      <c r="AT1697" s="28">
        <v>18.322443839999998</v>
      </c>
      <c r="AU1697" s="28">
        <v>58.157070390000001</v>
      </c>
      <c r="AV1697" s="28">
        <v>62.787739879999997</v>
      </c>
      <c r="AW1697" s="28">
        <v>120.94481027</v>
      </c>
      <c r="AX1697" s="28">
        <v>12.387631089999999</v>
      </c>
      <c r="AY1697" s="28">
        <v>18.126674820000002</v>
      </c>
      <c r="AZ1697" s="28">
        <v>90.43050436</v>
      </c>
    </row>
    <row r="1698" spans="2:52" x14ac:dyDescent="0.25">
      <c r="B1698" s="15" t="s">
        <v>1430</v>
      </c>
      <c r="C1698" s="28">
        <v>38.622526579999999</v>
      </c>
      <c r="D1698" s="28">
        <v>9.2165376399999985</v>
      </c>
      <c r="E1698" s="28">
        <v>3.0521095699999998</v>
      </c>
      <c r="F1698" s="28">
        <v>5.2194424499999998</v>
      </c>
      <c r="G1698" s="28">
        <v>0.94498561999999997</v>
      </c>
      <c r="H1698" s="28">
        <v>29.40598894</v>
      </c>
      <c r="I1698" s="28">
        <v>4.4261798800000003</v>
      </c>
      <c r="J1698" s="28">
        <v>4.3694343</v>
      </c>
      <c r="K1698" s="28">
        <v>18.20946842</v>
      </c>
      <c r="L1698" s="28">
        <v>2.4009063399999997</v>
      </c>
      <c r="M1698" s="28">
        <v>170.73147700000001</v>
      </c>
      <c r="N1698" s="28">
        <v>170.73147700000001</v>
      </c>
      <c r="O1698" s="28">
        <v>0</v>
      </c>
      <c r="P1698" s="28">
        <v>0</v>
      </c>
      <c r="Q1698" s="28">
        <v>0</v>
      </c>
      <c r="R1698" s="28">
        <v>209.35400357999998</v>
      </c>
      <c r="S1698" s="28">
        <v>81.503334510000002</v>
      </c>
      <c r="T1698" s="28">
        <v>5.3566985499999999</v>
      </c>
      <c r="U1698" s="28">
        <v>11.38279708</v>
      </c>
      <c r="V1698" s="28">
        <v>0</v>
      </c>
      <c r="W1698" s="28">
        <v>0</v>
      </c>
      <c r="X1698" s="28">
        <v>9.5148157599999994</v>
      </c>
      <c r="Y1698" s="28">
        <v>56.081518170000002</v>
      </c>
      <c r="Z1698" s="28">
        <v>4.38428241</v>
      </c>
      <c r="AA1698" s="28">
        <v>168.22344647999998</v>
      </c>
      <c r="AB1698" s="28">
        <v>41.130557100000004</v>
      </c>
      <c r="AC1698" s="28">
        <v>0</v>
      </c>
      <c r="AD1698" s="28">
        <v>0</v>
      </c>
      <c r="AE1698" s="28">
        <v>0</v>
      </c>
      <c r="AF1698" s="28">
        <v>0</v>
      </c>
      <c r="AG1698" s="28">
        <v>8.4930000000000003</v>
      </c>
      <c r="AH1698" s="28">
        <v>8.4930000000000003</v>
      </c>
      <c r="AI1698" s="28">
        <v>0</v>
      </c>
      <c r="AJ1698" s="28">
        <v>0</v>
      </c>
      <c r="AK1698" s="28">
        <v>8.4930000000000003</v>
      </c>
      <c r="AL1698" s="28">
        <v>1.8608517600000001</v>
      </c>
      <c r="AM1698" s="28">
        <v>1.8608517600000001</v>
      </c>
      <c r="AN1698" s="28">
        <v>0</v>
      </c>
      <c r="AO1698" s="28">
        <v>0</v>
      </c>
      <c r="AP1698" s="28">
        <v>3.79013657</v>
      </c>
      <c r="AQ1698" s="28">
        <v>3.79013657</v>
      </c>
      <c r="AR1698" s="28">
        <v>0</v>
      </c>
      <c r="AS1698" s="28">
        <v>0</v>
      </c>
      <c r="AT1698" s="28">
        <v>5.6509883299999997</v>
      </c>
      <c r="AU1698" s="28">
        <v>43.972568769999995</v>
      </c>
      <c r="AV1698" s="28">
        <v>69.197266689999992</v>
      </c>
      <c r="AW1698" s="28">
        <v>113.16983546</v>
      </c>
      <c r="AX1698" s="28">
        <v>25.700392960000002</v>
      </c>
      <c r="AY1698" s="28">
        <v>0</v>
      </c>
      <c r="AZ1698" s="28">
        <v>87.4694425</v>
      </c>
    </row>
    <row r="1699" spans="2:52" x14ac:dyDescent="0.25">
      <c r="B1699" s="15" t="s">
        <v>90</v>
      </c>
      <c r="C1699" s="28">
        <v>38.236833870000005</v>
      </c>
      <c r="D1699" s="28">
        <v>27.777420920000001</v>
      </c>
      <c r="E1699" s="28">
        <v>14.269129980000001</v>
      </c>
      <c r="F1699" s="28">
        <v>13.057311140000001</v>
      </c>
      <c r="G1699" s="28">
        <v>0.45097979999999999</v>
      </c>
      <c r="H1699" s="28">
        <v>10.459412949999999</v>
      </c>
      <c r="I1699" s="28">
        <v>3.46699862</v>
      </c>
      <c r="J1699" s="28">
        <v>0.73955018000000006</v>
      </c>
      <c r="K1699" s="28">
        <v>5.66253312</v>
      </c>
      <c r="L1699" s="28">
        <v>0.59033102999999998</v>
      </c>
      <c r="M1699" s="28">
        <v>111.89641055</v>
      </c>
      <c r="N1699" s="28">
        <v>111.031452</v>
      </c>
      <c r="O1699" s="28">
        <v>8.8596899999999999E-3</v>
      </c>
      <c r="P1699" s="28">
        <v>0.85609886000000002</v>
      </c>
      <c r="Q1699" s="28">
        <v>0</v>
      </c>
      <c r="R1699" s="28">
        <v>150.13324442000001</v>
      </c>
      <c r="S1699" s="28">
        <v>80.010329110000001</v>
      </c>
      <c r="T1699" s="28">
        <v>6.70119446</v>
      </c>
      <c r="U1699" s="28">
        <v>15.017784449999999</v>
      </c>
      <c r="V1699" s="28">
        <v>0</v>
      </c>
      <c r="W1699" s="28">
        <v>0</v>
      </c>
      <c r="X1699" s="28">
        <v>5.2859201300000001</v>
      </c>
      <c r="Y1699" s="28">
        <v>11.65805007</v>
      </c>
      <c r="Z1699" s="28">
        <v>0.1231368</v>
      </c>
      <c r="AA1699" s="28">
        <v>118.79641502</v>
      </c>
      <c r="AB1699" s="28">
        <v>31.336829399999999</v>
      </c>
      <c r="AC1699" s="28">
        <v>0</v>
      </c>
      <c r="AD1699" s="28">
        <v>0</v>
      </c>
      <c r="AE1699" s="28">
        <v>0</v>
      </c>
      <c r="AF1699" s="28">
        <v>0</v>
      </c>
      <c r="AG1699" s="28">
        <v>0</v>
      </c>
      <c r="AH1699" s="28">
        <v>0</v>
      </c>
      <c r="AI1699" s="28">
        <v>0</v>
      </c>
      <c r="AJ1699" s="28">
        <v>0</v>
      </c>
      <c r="AK1699" s="28">
        <v>0</v>
      </c>
      <c r="AL1699" s="28">
        <v>2.065423</v>
      </c>
      <c r="AM1699" s="28">
        <v>2.065423</v>
      </c>
      <c r="AN1699" s="28">
        <v>0</v>
      </c>
      <c r="AO1699" s="28">
        <v>0</v>
      </c>
      <c r="AP1699" s="28">
        <v>1.2484983999999999</v>
      </c>
      <c r="AQ1699" s="28">
        <v>1.2484983999999999</v>
      </c>
      <c r="AR1699" s="28">
        <v>0</v>
      </c>
      <c r="AS1699" s="28">
        <v>0</v>
      </c>
      <c r="AT1699" s="28">
        <v>3.3139213999999999</v>
      </c>
      <c r="AU1699" s="28">
        <v>28.022908000000001</v>
      </c>
      <c r="AV1699" s="28">
        <v>21.282524170000002</v>
      </c>
      <c r="AW1699" s="28">
        <v>49.305432170000003</v>
      </c>
      <c r="AX1699" s="28">
        <v>0</v>
      </c>
      <c r="AY1699" s="28">
        <v>0</v>
      </c>
      <c r="AZ1699" s="28">
        <v>49.305432170000003</v>
      </c>
    </row>
    <row r="1700" spans="2:52" x14ac:dyDescent="0.25">
      <c r="B1700" s="15" t="s">
        <v>794</v>
      </c>
      <c r="C1700" s="28">
        <v>80.005974140000006</v>
      </c>
      <c r="D1700" s="28">
        <v>40.030636089999994</v>
      </c>
      <c r="E1700" s="28">
        <v>10.462061589999999</v>
      </c>
      <c r="F1700" s="28">
        <v>27.23304465</v>
      </c>
      <c r="G1700" s="28">
        <v>2.3355298499999999</v>
      </c>
      <c r="H1700" s="28">
        <v>39.975338050000005</v>
      </c>
      <c r="I1700" s="28">
        <v>8.2202891400000002</v>
      </c>
      <c r="J1700" s="28">
        <v>5.6982436500000002</v>
      </c>
      <c r="K1700" s="28">
        <v>25.873904239999998</v>
      </c>
      <c r="L1700" s="28">
        <v>0.18290102</v>
      </c>
      <c r="M1700" s="28">
        <v>158.25073072000001</v>
      </c>
      <c r="N1700" s="28">
        <v>151.235376</v>
      </c>
      <c r="O1700" s="28">
        <v>0.1468064</v>
      </c>
      <c r="P1700" s="28">
        <v>6.8685483200000004</v>
      </c>
      <c r="Q1700" s="28">
        <v>0</v>
      </c>
      <c r="R1700" s="28">
        <v>238.25670486000001</v>
      </c>
      <c r="S1700" s="28">
        <v>154.04853489999999</v>
      </c>
      <c r="T1700" s="28">
        <v>4.9610161100000001</v>
      </c>
      <c r="U1700" s="28">
        <v>10.570516060000001</v>
      </c>
      <c r="V1700" s="28">
        <v>0</v>
      </c>
      <c r="W1700" s="28">
        <v>0</v>
      </c>
      <c r="X1700" s="28">
        <v>10.70492943</v>
      </c>
      <c r="Y1700" s="28">
        <v>49.537889210000003</v>
      </c>
      <c r="Z1700" s="28">
        <v>0</v>
      </c>
      <c r="AA1700" s="28">
        <v>229.82288571000004</v>
      </c>
      <c r="AB1700" s="28">
        <v>8.4338191499999997</v>
      </c>
      <c r="AC1700" s="28">
        <v>0</v>
      </c>
      <c r="AD1700" s="28">
        <v>0</v>
      </c>
      <c r="AE1700" s="28">
        <v>0</v>
      </c>
      <c r="AF1700" s="28">
        <v>0</v>
      </c>
      <c r="AG1700" s="28">
        <v>0</v>
      </c>
      <c r="AH1700" s="28">
        <v>0</v>
      </c>
      <c r="AI1700" s="28">
        <v>0</v>
      </c>
      <c r="AJ1700" s="28">
        <v>0</v>
      </c>
      <c r="AK1700" s="28">
        <v>0</v>
      </c>
      <c r="AL1700" s="28">
        <v>8.1420971800000004</v>
      </c>
      <c r="AM1700" s="28">
        <v>8.1420971800000004</v>
      </c>
      <c r="AN1700" s="28">
        <v>0</v>
      </c>
      <c r="AO1700" s="28">
        <v>0</v>
      </c>
      <c r="AP1700" s="28">
        <v>0</v>
      </c>
      <c r="AQ1700" s="28">
        <v>0</v>
      </c>
      <c r="AR1700" s="28">
        <v>0</v>
      </c>
      <c r="AS1700" s="28">
        <v>0</v>
      </c>
      <c r="AT1700" s="28">
        <v>8.1420971800000004</v>
      </c>
      <c r="AU1700" s="28">
        <v>0.29172197000000005</v>
      </c>
      <c r="AV1700" s="28">
        <v>42.38101193</v>
      </c>
      <c r="AW1700" s="28">
        <v>42.672733899999997</v>
      </c>
      <c r="AX1700" s="28">
        <v>0</v>
      </c>
      <c r="AY1700" s="28">
        <v>0</v>
      </c>
      <c r="AZ1700" s="28">
        <v>42.672733899999997</v>
      </c>
    </row>
    <row r="1701" spans="2:52" x14ac:dyDescent="0.25">
      <c r="B1701" s="15" t="s">
        <v>311</v>
      </c>
      <c r="C1701" s="28">
        <v>6.5722039800000003</v>
      </c>
      <c r="D1701" s="28">
        <v>0.88481852999999988</v>
      </c>
      <c r="E1701" s="28">
        <v>0.41964130999999999</v>
      </c>
      <c r="F1701" s="28">
        <v>0.22590864000000002</v>
      </c>
      <c r="G1701" s="28">
        <v>0.23926857999999998</v>
      </c>
      <c r="H1701" s="28">
        <v>5.6873854499999998</v>
      </c>
      <c r="I1701" s="28">
        <v>1.20116574</v>
      </c>
      <c r="J1701" s="28">
        <v>0.41525825999999999</v>
      </c>
      <c r="K1701" s="28">
        <v>1.7460269399999999</v>
      </c>
      <c r="L1701" s="28">
        <v>2.3249345100000003</v>
      </c>
      <c r="M1701" s="28">
        <v>169.4347956</v>
      </c>
      <c r="N1701" s="28">
        <v>165.91322400000001</v>
      </c>
      <c r="O1701" s="28">
        <v>4.9824200000000004E-3</v>
      </c>
      <c r="P1701" s="28">
        <v>3.51658918</v>
      </c>
      <c r="Q1701" s="28">
        <v>0</v>
      </c>
      <c r="R1701" s="28">
        <v>176.00699957999998</v>
      </c>
      <c r="S1701" s="28">
        <v>93.211302360000005</v>
      </c>
      <c r="T1701" s="28">
        <v>0.11458469</v>
      </c>
      <c r="U1701" s="28">
        <v>11.660772029999999</v>
      </c>
      <c r="V1701" s="28">
        <v>0</v>
      </c>
      <c r="W1701" s="28">
        <v>0</v>
      </c>
      <c r="X1701" s="28">
        <v>22.110351100000003</v>
      </c>
      <c r="Y1701" s="28">
        <v>29.806178320000001</v>
      </c>
      <c r="Z1701" s="28">
        <v>6.8510188300000001</v>
      </c>
      <c r="AA1701" s="28">
        <v>163.75420733000001</v>
      </c>
      <c r="AB1701" s="28">
        <v>12.252792250000001</v>
      </c>
      <c r="AC1701" s="28">
        <v>0</v>
      </c>
      <c r="AD1701" s="28">
        <v>0</v>
      </c>
      <c r="AE1701" s="28">
        <v>0</v>
      </c>
      <c r="AF1701" s="28">
        <v>0</v>
      </c>
      <c r="AG1701" s="28">
        <v>23.06723491</v>
      </c>
      <c r="AH1701" s="28">
        <v>23.06723491</v>
      </c>
      <c r="AI1701" s="28">
        <v>0</v>
      </c>
      <c r="AJ1701" s="28">
        <v>0</v>
      </c>
      <c r="AK1701" s="28">
        <v>23.06723491</v>
      </c>
      <c r="AL1701" s="28">
        <v>24.421084109999999</v>
      </c>
      <c r="AM1701" s="28">
        <v>24.421084109999999</v>
      </c>
      <c r="AN1701" s="28">
        <v>0</v>
      </c>
      <c r="AO1701" s="28">
        <v>0</v>
      </c>
      <c r="AP1701" s="28">
        <v>8.2026601800000005</v>
      </c>
      <c r="AQ1701" s="28">
        <v>8.2026601800000005</v>
      </c>
      <c r="AR1701" s="28">
        <v>0</v>
      </c>
      <c r="AS1701" s="28">
        <v>0</v>
      </c>
      <c r="AT1701" s="28">
        <v>32.623744289999998</v>
      </c>
      <c r="AU1701" s="28">
        <v>2.6962828700000001</v>
      </c>
      <c r="AV1701" s="28">
        <v>2.3851545600000001</v>
      </c>
      <c r="AW1701" s="28">
        <v>5.0814374300000003</v>
      </c>
      <c r="AX1701" s="28">
        <v>1.818513</v>
      </c>
      <c r="AY1701" s="28">
        <v>0</v>
      </c>
      <c r="AZ1701" s="28">
        <v>3.2629244299999995</v>
      </c>
    </row>
    <row r="1702" spans="2:52" x14ac:dyDescent="0.25">
      <c r="B1702" s="15" t="s">
        <v>1431</v>
      </c>
      <c r="C1702" s="28">
        <v>12.035234399999998</v>
      </c>
      <c r="D1702" s="28">
        <v>3.6050679400000005</v>
      </c>
      <c r="E1702" s="28">
        <v>1.2458419500000002</v>
      </c>
      <c r="F1702" s="28">
        <v>1.49786182</v>
      </c>
      <c r="G1702" s="28">
        <v>0.8613641700000001</v>
      </c>
      <c r="H1702" s="28">
        <v>8.4301664599999988</v>
      </c>
      <c r="I1702" s="28">
        <v>1.16445891</v>
      </c>
      <c r="J1702" s="28">
        <v>5.0027363400000002</v>
      </c>
      <c r="K1702" s="28">
        <v>1.8024536899999999</v>
      </c>
      <c r="L1702" s="28">
        <v>0.46051752000000001</v>
      </c>
      <c r="M1702" s="28">
        <v>90.456585569999987</v>
      </c>
      <c r="N1702" s="28">
        <v>90.443751000000006</v>
      </c>
      <c r="O1702" s="28">
        <v>1.283457E-2</v>
      </c>
      <c r="P1702" s="28">
        <v>0</v>
      </c>
      <c r="Q1702" s="28">
        <v>0</v>
      </c>
      <c r="R1702" s="28">
        <v>102.49181996999999</v>
      </c>
      <c r="S1702" s="28">
        <v>55.968704289999998</v>
      </c>
      <c r="T1702" s="28">
        <v>1.1974787499999999</v>
      </c>
      <c r="U1702" s="28">
        <v>12.06405741</v>
      </c>
      <c r="V1702" s="28">
        <v>0.14080300000000001</v>
      </c>
      <c r="W1702" s="28">
        <v>0</v>
      </c>
      <c r="X1702" s="28">
        <v>4.0216458099999999</v>
      </c>
      <c r="Y1702" s="28">
        <v>14.339238310000001</v>
      </c>
      <c r="Z1702" s="28">
        <v>1.0173779300000001</v>
      </c>
      <c r="AA1702" s="28">
        <v>88.74930550000002</v>
      </c>
      <c r="AB1702" s="28">
        <v>13.742514470000001</v>
      </c>
      <c r="AC1702" s="28">
        <v>0</v>
      </c>
      <c r="AD1702" s="28">
        <v>0</v>
      </c>
      <c r="AE1702" s="28">
        <v>0</v>
      </c>
      <c r="AF1702" s="28">
        <v>0</v>
      </c>
      <c r="AG1702" s="28">
        <v>0</v>
      </c>
      <c r="AH1702" s="28">
        <v>0</v>
      </c>
      <c r="AI1702" s="28">
        <v>0</v>
      </c>
      <c r="AJ1702" s="28">
        <v>0</v>
      </c>
      <c r="AK1702" s="28">
        <v>0</v>
      </c>
      <c r="AL1702" s="28">
        <v>10.51871489</v>
      </c>
      <c r="AM1702" s="28">
        <v>10.51871489</v>
      </c>
      <c r="AN1702" s="28">
        <v>0</v>
      </c>
      <c r="AO1702" s="28">
        <v>0</v>
      </c>
      <c r="AP1702" s="28">
        <v>2.6497485599999999</v>
      </c>
      <c r="AQ1702" s="28">
        <v>2.6497485599999999</v>
      </c>
      <c r="AR1702" s="28">
        <v>0</v>
      </c>
      <c r="AS1702" s="28">
        <v>0</v>
      </c>
      <c r="AT1702" s="28">
        <v>13.168463450000001</v>
      </c>
      <c r="AU1702" s="28">
        <v>0.57405101999999997</v>
      </c>
      <c r="AV1702" s="28">
        <v>0.66547272000000002</v>
      </c>
      <c r="AW1702" s="28">
        <v>1.2395237400000001</v>
      </c>
      <c r="AX1702" s="28">
        <v>0.30702649999999998</v>
      </c>
      <c r="AY1702" s="28">
        <v>0</v>
      </c>
      <c r="AZ1702" s="28">
        <v>0.93249724000000001</v>
      </c>
    </row>
    <row r="1703" spans="2:52" x14ac:dyDescent="0.25">
      <c r="B1703" s="15" t="s">
        <v>1435</v>
      </c>
      <c r="C1703" s="28">
        <v>10.10929397</v>
      </c>
      <c r="D1703" s="28">
        <v>1.5221704100000002</v>
      </c>
      <c r="E1703" s="28">
        <v>0.86353070999999992</v>
      </c>
      <c r="F1703" s="28">
        <v>0.42925289</v>
      </c>
      <c r="G1703" s="28">
        <v>0.22938681</v>
      </c>
      <c r="H1703" s="28">
        <v>8.5871235599999984</v>
      </c>
      <c r="I1703" s="28">
        <v>0.50869529999999996</v>
      </c>
      <c r="J1703" s="28">
        <v>2.0861782099999999</v>
      </c>
      <c r="K1703" s="28">
        <v>5.4029523399999997</v>
      </c>
      <c r="L1703" s="28">
        <v>0.58929770999999997</v>
      </c>
      <c r="M1703" s="28">
        <v>122.67200265000001</v>
      </c>
      <c r="N1703" s="28">
        <v>122.66031599999999</v>
      </c>
      <c r="O1703" s="28">
        <v>1.168665E-2</v>
      </c>
      <c r="P1703" s="28">
        <v>0</v>
      </c>
      <c r="Q1703" s="28">
        <v>0</v>
      </c>
      <c r="R1703" s="28">
        <v>132.78129662000001</v>
      </c>
      <c r="S1703" s="28">
        <v>64.778128069999994</v>
      </c>
      <c r="T1703" s="28">
        <v>0.41544260999999999</v>
      </c>
      <c r="U1703" s="28">
        <v>9.9652312599999995</v>
      </c>
      <c r="V1703" s="28">
        <v>0.96235440000000005</v>
      </c>
      <c r="W1703" s="28">
        <v>0</v>
      </c>
      <c r="X1703" s="28">
        <v>21.898777819999999</v>
      </c>
      <c r="Y1703" s="28">
        <v>25.54440928</v>
      </c>
      <c r="Z1703" s="28">
        <v>0.59110474000000002</v>
      </c>
      <c r="AA1703" s="28">
        <v>124.15544817999999</v>
      </c>
      <c r="AB1703" s="28">
        <v>8.6258484399999986</v>
      </c>
      <c r="AC1703" s="28">
        <v>0</v>
      </c>
      <c r="AD1703" s="28">
        <v>0</v>
      </c>
      <c r="AE1703" s="28">
        <v>0</v>
      </c>
      <c r="AF1703" s="28">
        <v>0</v>
      </c>
      <c r="AG1703" s="28">
        <v>4.5228999999999999</v>
      </c>
      <c r="AH1703" s="28">
        <v>4.5228999999999999</v>
      </c>
      <c r="AI1703" s="28">
        <v>0</v>
      </c>
      <c r="AJ1703" s="28">
        <v>0</v>
      </c>
      <c r="AK1703" s="28">
        <v>4.5228999999999999</v>
      </c>
      <c r="AL1703" s="28">
        <v>0.59922069999999994</v>
      </c>
      <c r="AM1703" s="28">
        <v>0.59922069999999994</v>
      </c>
      <c r="AN1703" s="28">
        <v>0</v>
      </c>
      <c r="AO1703" s="28">
        <v>0</v>
      </c>
      <c r="AP1703" s="28">
        <v>2.9189589599999999</v>
      </c>
      <c r="AQ1703" s="28">
        <v>2.9189589599999999</v>
      </c>
      <c r="AR1703" s="28">
        <v>0</v>
      </c>
      <c r="AS1703" s="28">
        <v>0</v>
      </c>
      <c r="AT1703" s="28">
        <v>3.5181796599999999</v>
      </c>
      <c r="AU1703" s="28">
        <v>9.6305687799999991</v>
      </c>
      <c r="AV1703" s="28">
        <v>31.119073019999998</v>
      </c>
      <c r="AW1703" s="28">
        <v>40.749641800000006</v>
      </c>
      <c r="AX1703" s="28">
        <v>1.8311077099999999</v>
      </c>
      <c r="AY1703" s="28">
        <v>5.0234621299999995</v>
      </c>
      <c r="AZ1703" s="28">
        <v>33.895071960000003</v>
      </c>
    </row>
    <row r="1704" spans="2:52" x14ac:dyDescent="0.25">
      <c r="B1704" s="15" t="s">
        <v>1432</v>
      </c>
      <c r="C1704" s="28">
        <v>18.014434100000003</v>
      </c>
      <c r="D1704" s="28">
        <v>2.7682812700000001</v>
      </c>
      <c r="E1704" s="28">
        <v>1.0550806000000001</v>
      </c>
      <c r="F1704" s="28">
        <v>1.3994680800000001</v>
      </c>
      <c r="G1704" s="28">
        <v>0.31373259000000003</v>
      </c>
      <c r="H1704" s="28">
        <v>15.24615283</v>
      </c>
      <c r="I1704" s="28">
        <v>1.99079725</v>
      </c>
      <c r="J1704" s="28">
        <v>1.05942197</v>
      </c>
      <c r="K1704" s="28">
        <v>12.149242169999999</v>
      </c>
      <c r="L1704" s="28">
        <v>4.6691440000000001E-2</v>
      </c>
      <c r="M1704" s="28">
        <v>112.11585072</v>
      </c>
      <c r="N1704" s="28">
        <v>111.87972600000001</v>
      </c>
      <c r="O1704" s="28">
        <v>0.23612472000000001</v>
      </c>
      <c r="P1704" s="28">
        <v>0</v>
      </c>
      <c r="Q1704" s="28">
        <v>0</v>
      </c>
      <c r="R1704" s="28">
        <v>130.13028481999999</v>
      </c>
      <c r="S1704" s="28">
        <v>61.752067340000004</v>
      </c>
      <c r="T1704" s="28">
        <v>0.29653135999999997</v>
      </c>
      <c r="U1704" s="28">
        <v>8.8591077400000007</v>
      </c>
      <c r="V1704" s="28">
        <v>0</v>
      </c>
      <c r="W1704" s="28">
        <v>0</v>
      </c>
      <c r="X1704" s="28">
        <v>17.563317909999999</v>
      </c>
      <c r="Y1704" s="28">
        <v>20.003607500000001</v>
      </c>
      <c r="Z1704" s="28">
        <v>3.8899837599999998</v>
      </c>
      <c r="AA1704" s="28">
        <v>112.36461561</v>
      </c>
      <c r="AB1704" s="28">
        <v>17.765669210000002</v>
      </c>
      <c r="AC1704" s="28">
        <v>0</v>
      </c>
      <c r="AD1704" s="28">
        <v>0</v>
      </c>
      <c r="AE1704" s="28">
        <v>0</v>
      </c>
      <c r="AF1704" s="28">
        <v>0</v>
      </c>
      <c r="AG1704" s="28">
        <v>0</v>
      </c>
      <c r="AH1704" s="28">
        <v>0</v>
      </c>
      <c r="AI1704" s="28">
        <v>0</v>
      </c>
      <c r="AJ1704" s="28">
        <v>0.32127889000000004</v>
      </c>
      <c r="AK1704" s="28">
        <v>0.32127889000000004</v>
      </c>
      <c r="AL1704" s="28">
        <v>1.4998770400000001</v>
      </c>
      <c r="AM1704" s="28">
        <v>1.4998770400000001</v>
      </c>
      <c r="AN1704" s="28">
        <v>0</v>
      </c>
      <c r="AO1704" s="28">
        <v>0</v>
      </c>
      <c r="AP1704" s="28">
        <v>7.3680157599999996</v>
      </c>
      <c r="AQ1704" s="28">
        <v>7.3680157599999996</v>
      </c>
      <c r="AR1704" s="28">
        <v>0</v>
      </c>
      <c r="AS1704" s="28">
        <v>0</v>
      </c>
      <c r="AT1704" s="28">
        <v>8.8678927999999999</v>
      </c>
      <c r="AU1704" s="28">
        <v>9.2190553000000008</v>
      </c>
      <c r="AV1704" s="28">
        <v>9.7207235099999991</v>
      </c>
      <c r="AW1704" s="28">
        <v>18.93977881</v>
      </c>
      <c r="AX1704" s="28">
        <v>3.4482542299999999</v>
      </c>
      <c r="AY1704" s="28">
        <v>0</v>
      </c>
      <c r="AZ1704" s="28">
        <v>15.49152458</v>
      </c>
    </row>
    <row r="1705" spans="2:52" x14ac:dyDescent="0.25">
      <c r="B1705" s="15" t="s">
        <v>1433</v>
      </c>
      <c r="C1705" s="28">
        <v>27.541479759999998</v>
      </c>
      <c r="D1705" s="28">
        <v>11.44848483</v>
      </c>
      <c r="E1705" s="28">
        <v>4.0449330099999994</v>
      </c>
      <c r="F1705" s="28">
        <v>6.9066497699999996</v>
      </c>
      <c r="G1705" s="28">
        <v>0.49690204999999998</v>
      </c>
      <c r="H1705" s="28">
        <v>16.09299493</v>
      </c>
      <c r="I1705" s="28">
        <v>3.6884582799999999</v>
      </c>
      <c r="J1705" s="28">
        <v>2.2896599100000001</v>
      </c>
      <c r="K1705" s="28">
        <v>9.9300209000000006</v>
      </c>
      <c r="L1705" s="28">
        <v>0.18485583999999999</v>
      </c>
      <c r="M1705" s="28">
        <v>141.14865950000001</v>
      </c>
      <c r="N1705" s="28">
        <v>141.12014400000001</v>
      </c>
      <c r="O1705" s="28">
        <v>2.8515499999999999E-2</v>
      </c>
      <c r="P1705" s="28">
        <v>0</v>
      </c>
      <c r="Q1705" s="28">
        <v>0</v>
      </c>
      <c r="R1705" s="28">
        <v>168.69013926</v>
      </c>
      <c r="S1705" s="28">
        <v>48.751859179999997</v>
      </c>
      <c r="T1705" s="28">
        <v>4.2197335600000008</v>
      </c>
      <c r="U1705" s="28">
        <v>5.4619185699999999</v>
      </c>
      <c r="V1705" s="28">
        <v>0</v>
      </c>
      <c r="W1705" s="28">
        <v>0</v>
      </c>
      <c r="X1705" s="28">
        <v>39.817991030000002</v>
      </c>
      <c r="Y1705" s="28">
        <v>23.343486309999999</v>
      </c>
      <c r="Z1705" s="28">
        <v>2.0670097699999999</v>
      </c>
      <c r="AA1705" s="28">
        <v>123.66199842</v>
      </c>
      <c r="AB1705" s="28">
        <v>45.028140840000006</v>
      </c>
      <c r="AC1705" s="28">
        <v>0</v>
      </c>
      <c r="AD1705" s="28">
        <v>0</v>
      </c>
      <c r="AE1705" s="28">
        <v>0</v>
      </c>
      <c r="AF1705" s="28">
        <v>0</v>
      </c>
      <c r="AG1705" s="28">
        <v>0</v>
      </c>
      <c r="AH1705" s="28">
        <v>0</v>
      </c>
      <c r="AI1705" s="28">
        <v>0</v>
      </c>
      <c r="AJ1705" s="28">
        <v>0</v>
      </c>
      <c r="AK1705" s="28">
        <v>0</v>
      </c>
      <c r="AL1705" s="28">
        <v>6.8051705700000005</v>
      </c>
      <c r="AM1705" s="28">
        <v>6.8051705700000005</v>
      </c>
      <c r="AN1705" s="28">
        <v>0</v>
      </c>
      <c r="AO1705" s="28">
        <v>0</v>
      </c>
      <c r="AP1705" s="28">
        <v>5.8283929500000005</v>
      </c>
      <c r="AQ1705" s="28">
        <v>5.8283929500000005</v>
      </c>
      <c r="AR1705" s="28">
        <v>0</v>
      </c>
      <c r="AS1705" s="28">
        <v>0</v>
      </c>
      <c r="AT1705" s="28">
        <v>12.633563519999999</v>
      </c>
      <c r="AU1705" s="28">
        <v>32.394577320000003</v>
      </c>
      <c r="AV1705" s="28">
        <v>24.431182370000002</v>
      </c>
      <c r="AW1705" s="28">
        <v>56.825759690000005</v>
      </c>
      <c r="AX1705" s="28">
        <v>3.0583211100000001</v>
      </c>
      <c r="AY1705" s="28">
        <v>1.2468214199999998</v>
      </c>
      <c r="AZ1705" s="28">
        <v>52.520617159999993</v>
      </c>
    </row>
    <row r="1706" spans="2:52" x14ac:dyDescent="0.25">
      <c r="B1706" s="15" t="s">
        <v>1434</v>
      </c>
      <c r="C1706" s="28">
        <v>6.1332304000000004</v>
      </c>
      <c r="D1706" s="28">
        <v>3.3608286500000002</v>
      </c>
      <c r="E1706" s="28">
        <v>1.5588416</v>
      </c>
      <c r="F1706" s="28">
        <v>1.5342871200000001</v>
      </c>
      <c r="G1706" s="28">
        <v>0.26769992999999997</v>
      </c>
      <c r="H1706" s="28">
        <v>2.7724017500000002</v>
      </c>
      <c r="I1706" s="28">
        <v>1.38063848</v>
      </c>
      <c r="J1706" s="28">
        <v>0.79154290000000005</v>
      </c>
      <c r="K1706" s="28">
        <v>0.31344499999999997</v>
      </c>
      <c r="L1706" s="28">
        <v>0.28677536999999997</v>
      </c>
      <c r="M1706" s="28">
        <v>113.87397536</v>
      </c>
      <c r="N1706" s="28">
        <v>113.87397536</v>
      </c>
      <c r="O1706" s="28">
        <v>0</v>
      </c>
      <c r="P1706" s="28">
        <v>0</v>
      </c>
      <c r="Q1706" s="28">
        <v>0</v>
      </c>
      <c r="R1706" s="28">
        <v>120.00720576000001</v>
      </c>
      <c r="S1706" s="28">
        <v>44.193220740000001</v>
      </c>
      <c r="T1706" s="28">
        <v>1.80123017</v>
      </c>
      <c r="U1706" s="28">
        <v>8.1667692699999996</v>
      </c>
      <c r="V1706" s="28">
        <v>0.26550221000000002</v>
      </c>
      <c r="W1706" s="28">
        <v>0</v>
      </c>
      <c r="X1706" s="28">
        <v>19.253929489999997</v>
      </c>
      <c r="Y1706" s="28">
        <v>18.16415452</v>
      </c>
      <c r="Z1706" s="28">
        <v>0.86084309999999997</v>
      </c>
      <c r="AA1706" s="28">
        <v>92.705649500000007</v>
      </c>
      <c r="AB1706" s="28">
        <v>27.301556260000002</v>
      </c>
      <c r="AC1706" s="28">
        <v>0</v>
      </c>
      <c r="AD1706" s="28">
        <v>0</v>
      </c>
      <c r="AE1706" s="28">
        <v>0</v>
      </c>
      <c r="AF1706" s="28">
        <v>0</v>
      </c>
      <c r="AG1706" s="28">
        <v>0</v>
      </c>
      <c r="AH1706" s="28">
        <v>0</v>
      </c>
      <c r="AI1706" s="28">
        <v>0</v>
      </c>
      <c r="AJ1706" s="28">
        <v>1.5378066799999999</v>
      </c>
      <c r="AK1706" s="28">
        <v>1.5378066799999999</v>
      </c>
      <c r="AL1706" s="28">
        <v>2.4562704200000001</v>
      </c>
      <c r="AM1706" s="28">
        <v>2.4562704200000001</v>
      </c>
      <c r="AN1706" s="28">
        <v>0</v>
      </c>
      <c r="AO1706" s="28">
        <v>0</v>
      </c>
      <c r="AP1706" s="28">
        <v>5.3183262400000002</v>
      </c>
      <c r="AQ1706" s="28">
        <v>5.3183262400000002</v>
      </c>
      <c r="AR1706" s="28">
        <v>0</v>
      </c>
      <c r="AS1706" s="28">
        <v>17.353332630000001</v>
      </c>
      <c r="AT1706" s="28">
        <v>25.127929290000001</v>
      </c>
      <c r="AU1706" s="28">
        <v>3.71143365</v>
      </c>
      <c r="AV1706" s="28">
        <v>3.7564067999999997</v>
      </c>
      <c r="AW1706" s="28">
        <v>7.4678404500000006</v>
      </c>
      <c r="AX1706" s="28">
        <v>0.29841884999999996</v>
      </c>
      <c r="AY1706" s="28">
        <v>0</v>
      </c>
      <c r="AZ1706" s="28">
        <v>7.1694216000000006</v>
      </c>
    </row>
    <row r="1707" spans="2:52" x14ac:dyDescent="0.25">
      <c r="B1707" s="25" t="s">
        <v>1582</v>
      </c>
      <c r="C1707" s="26">
        <f t="shared" ref="C1707:AZ1707" si="107">SUM(C1694:C1706)</f>
        <v>336.15772721000002</v>
      </c>
      <c r="D1707" s="26">
        <f t="shared" si="107"/>
        <v>159.34881798999999</v>
      </c>
      <c r="E1707" s="26">
        <f t="shared" si="107"/>
        <v>46.784657839999994</v>
      </c>
      <c r="F1707" s="26">
        <f t="shared" si="107"/>
        <v>76.60493025000001</v>
      </c>
      <c r="G1707" s="26">
        <f t="shared" si="107"/>
        <v>35.959229900000004</v>
      </c>
      <c r="H1707" s="26">
        <f t="shared" si="107"/>
        <v>176.80890922</v>
      </c>
      <c r="I1707" s="26">
        <f t="shared" si="107"/>
        <v>30.537901840000004</v>
      </c>
      <c r="J1707" s="26">
        <f t="shared" si="107"/>
        <v>35.181940079999997</v>
      </c>
      <c r="K1707" s="26">
        <f t="shared" si="107"/>
        <v>100.29068179999999</v>
      </c>
      <c r="L1707" s="26">
        <f t="shared" si="107"/>
        <v>10.798385500000002</v>
      </c>
      <c r="M1707" s="26">
        <f t="shared" si="107"/>
        <v>2001.68153581</v>
      </c>
      <c r="N1707" s="26">
        <f t="shared" si="107"/>
        <v>1986.4878993600003</v>
      </c>
      <c r="O1707" s="26">
        <f t="shared" si="107"/>
        <v>0.45240009000000003</v>
      </c>
      <c r="P1707" s="26">
        <f t="shared" si="107"/>
        <v>11.24123636</v>
      </c>
      <c r="Q1707" s="26">
        <f t="shared" si="107"/>
        <v>3.5</v>
      </c>
      <c r="R1707" s="26">
        <f t="shared" si="107"/>
        <v>2337.8392630199996</v>
      </c>
      <c r="S1707" s="26">
        <f t="shared" si="107"/>
        <v>1057.9120947299998</v>
      </c>
      <c r="T1707" s="26">
        <f t="shared" si="107"/>
        <v>55.570510120000002</v>
      </c>
      <c r="U1707" s="26">
        <f t="shared" si="107"/>
        <v>147.22624686</v>
      </c>
      <c r="V1707" s="26">
        <f t="shared" si="107"/>
        <v>23.106231500000003</v>
      </c>
      <c r="W1707" s="26">
        <f t="shared" si="107"/>
        <v>0.60427713000000005</v>
      </c>
      <c r="X1707" s="26">
        <f t="shared" si="107"/>
        <v>244.83656409999998</v>
      </c>
      <c r="Y1707" s="26">
        <f t="shared" si="107"/>
        <v>380.91193386000003</v>
      </c>
      <c r="Z1707" s="26">
        <f t="shared" si="107"/>
        <v>26.181385809999995</v>
      </c>
      <c r="AA1707" s="26">
        <f t="shared" si="107"/>
        <v>1936.34924411</v>
      </c>
      <c r="AB1707" s="26">
        <f t="shared" si="107"/>
        <v>401.49001890999995</v>
      </c>
      <c r="AC1707" s="26">
        <f t="shared" si="107"/>
        <v>0</v>
      </c>
      <c r="AD1707" s="26">
        <f t="shared" si="107"/>
        <v>0</v>
      </c>
      <c r="AE1707" s="26">
        <f t="shared" si="107"/>
        <v>0</v>
      </c>
      <c r="AF1707" s="26">
        <f t="shared" si="107"/>
        <v>0</v>
      </c>
      <c r="AG1707" s="26">
        <f t="shared" si="107"/>
        <v>83.251626139999985</v>
      </c>
      <c r="AH1707" s="26">
        <f t="shared" si="107"/>
        <v>83.251626139999985</v>
      </c>
      <c r="AI1707" s="26">
        <f t="shared" si="107"/>
        <v>0</v>
      </c>
      <c r="AJ1707" s="26">
        <f t="shared" si="107"/>
        <v>4.90498616</v>
      </c>
      <c r="AK1707" s="26">
        <f t="shared" si="107"/>
        <v>88.15661230000002</v>
      </c>
      <c r="AL1707" s="26">
        <f t="shared" si="107"/>
        <v>162.15279220000002</v>
      </c>
      <c r="AM1707" s="26">
        <f t="shared" si="107"/>
        <v>162.15279220000002</v>
      </c>
      <c r="AN1707" s="26">
        <f t="shared" si="107"/>
        <v>0</v>
      </c>
      <c r="AO1707" s="26">
        <f t="shared" si="107"/>
        <v>0</v>
      </c>
      <c r="AP1707" s="26">
        <f t="shared" si="107"/>
        <v>76.889201140000011</v>
      </c>
      <c r="AQ1707" s="26">
        <f t="shared" si="107"/>
        <v>76.889201140000011</v>
      </c>
      <c r="AR1707" s="26">
        <f t="shared" si="107"/>
        <v>0</v>
      </c>
      <c r="AS1707" s="26">
        <f t="shared" si="107"/>
        <v>17.353332630000001</v>
      </c>
      <c r="AT1707" s="26">
        <f t="shared" si="107"/>
        <v>256.39532596999999</v>
      </c>
      <c r="AU1707" s="26">
        <f t="shared" si="107"/>
        <v>233.25130524000002</v>
      </c>
      <c r="AV1707" s="26">
        <f t="shared" si="107"/>
        <v>398.57042788999996</v>
      </c>
      <c r="AW1707" s="26">
        <f t="shared" si="107"/>
        <v>631.8217331300001</v>
      </c>
      <c r="AX1707" s="26">
        <f t="shared" si="107"/>
        <v>51.904602359999998</v>
      </c>
      <c r="AY1707" s="26">
        <f t="shared" si="107"/>
        <v>43.284627040000004</v>
      </c>
      <c r="AZ1707" s="26">
        <f t="shared" si="107"/>
        <v>536.63250372999994</v>
      </c>
    </row>
    <row r="1708" spans="2:52" x14ac:dyDescent="0.25"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</row>
    <row r="1709" spans="2:52" x14ac:dyDescent="0.25">
      <c r="B1709" s="14" t="s">
        <v>1415</v>
      </c>
    </row>
    <row r="1710" spans="2:52" x14ac:dyDescent="0.25">
      <c r="B1710" s="15" t="s">
        <v>1461</v>
      </c>
      <c r="C1710" s="28">
        <v>2.58425437</v>
      </c>
      <c r="D1710" s="28">
        <v>1.43892142</v>
      </c>
      <c r="E1710" s="28">
        <v>0.46040983000000002</v>
      </c>
      <c r="F1710" s="28">
        <v>0.75682496999999993</v>
      </c>
      <c r="G1710" s="28">
        <v>0.22168662</v>
      </c>
      <c r="H1710" s="28">
        <v>1.14533295</v>
      </c>
      <c r="I1710" s="28">
        <v>0.41008699999999998</v>
      </c>
      <c r="J1710" s="28">
        <v>0.27814299999999997</v>
      </c>
      <c r="K1710" s="28">
        <v>0.36406956000000001</v>
      </c>
      <c r="L1710" s="28">
        <v>9.3033389999999994E-2</v>
      </c>
      <c r="M1710" s="28">
        <v>77.677833000000007</v>
      </c>
      <c r="N1710" s="28">
        <v>73.556853000000004</v>
      </c>
      <c r="O1710" s="28">
        <v>4.1209800000000003</v>
      </c>
      <c r="P1710" s="28">
        <v>0</v>
      </c>
      <c r="Q1710" s="28">
        <v>0</v>
      </c>
      <c r="R1710" s="28">
        <v>80.262087370000003</v>
      </c>
      <c r="S1710" s="28">
        <v>46.591989520000006</v>
      </c>
      <c r="T1710" s="28">
        <v>2.404127E-2</v>
      </c>
      <c r="U1710" s="28">
        <v>5.3616813099999998</v>
      </c>
      <c r="V1710" s="28">
        <v>0</v>
      </c>
      <c r="W1710" s="28">
        <v>0</v>
      </c>
      <c r="X1710" s="28">
        <v>5.6943597300000004</v>
      </c>
      <c r="Y1710" s="28">
        <v>4.1793196899999998</v>
      </c>
      <c r="Z1710" s="28">
        <v>2.1552580000000002E-2</v>
      </c>
      <c r="AA1710" s="28">
        <v>61.872944100000012</v>
      </c>
      <c r="AB1710" s="28">
        <v>18.389143269999998</v>
      </c>
      <c r="AC1710" s="28">
        <v>0</v>
      </c>
      <c r="AD1710" s="28">
        <v>0</v>
      </c>
      <c r="AE1710" s="28">
        <v>0</v>
      </c>
      <c r="AF1710" s="28">
        <v>0</v>
      </c>
      <c r="AG1710" s="28">
        <v>0</v>
      </c>
      <c r="AH1710" s="28">
        <v>0</v>
      </c>
      <c r="AI1710" s="28">
        <v>0</v>
      </c>
      <c r="AJ1710" s="28">
        <v>0.12232208</v>
      </c>
      <c r="AK1710" s="28">
        <v>0.12232208</v>
      </c>
      <c r="AL1710" s="28">
        <v>3.1569751800000003</v>
      </c>
      <c r="AM1710" s="28">
        <v>3.1569751800000003</v>
      </c>
      <c r="AN1710" s="28">
        <v>0</v>
      </c>
      <c r="AO1710" s="28">
        <v>0</v>
      </c>
      <c r="AP1710" s="28">
        <v>1.0913480200000001</v>
      </c>
      <c r="AQ1710" s="28">
        <v>1.0913480200000001</v>
      </c>
      <c r="AR1710" s="28">
        <v>0</v>
      </c>
      <c r="AS1710" s="28">
        <v>0</v>
      </c>
      <c r="AT1710" s="28">
        <v>4.2483231999999997</v>
      </c>
      <c r="AU1710" s="28">
        <v>14.26314215</v>
      </c>
      <c r="AV1710" s="28">
        <v>21.927320760000001</v>
      </c>
      <c r="AW1710" s="28">
        <v>36.190462910000001</v>
      </c>
      <c r="AX1710" s="28">
        <v>4.7575745199999995</v>
      </c>
      <c r="AY1710" s="28">
        <v>0</v>
      </c>
      <c r="AZ1710" s="28">
        <v>31.432888390000002</v>
      </c>
    </row>
    <row r="1711" spans="2:52" x14ac:dyDescent="0.25">
      <c r="B1711" s="15" t="s">
        <v>1462</v>
      </c>
      <c r="C1711" s="28">
        <v>32.792784470000001</v>
      </c>
      <c r="D1711" s="28">
        <v>30.704656379999999</v>
      </c>
      <c r="E1711" s="28">
        <v>0.67781426</v>
      </c>
      <c r="F1711" s="28">
        <v>28.415065219999999</v>
      </c>
      <c r="G1711" s="28">
        <v>1.6117769</v>
      </c>
      <c r="H1711" s="28">
        <v>2.0881280899999997</v>
      </c>
      <c r="I1711" s="28">
        <v>0.47262390999999998</v>
      </c>
      <c r="J1711" s="28">
        <v>0.70717456000000001</v>
      </c>
      <c r="K1711" s="28">
        <v>0.34988000000000002</v>
      </c>
      <c r="L1711" s="28">
        <v>0.55844961999999998</v>
      </c>
      <c r="M1711" s="28">
        <v>86.008983999999998</v>
      </c>
      <c r="N1711" s="28">
        <v>68.235461000000001</v>
      </c>
      <c r="O1711" s="28">
        <v>17.773523000000001</v>
      </c>
      <c r="P1711" s="28">
        <v>0</v>
      </c>
      <c r="Q1711" s="28">
        <v>0</v>
      </c>
      <c r="R1711" s="28">
        <v>118.80176847</v>
      </c>
      <c r="S1711" s="28">
        <v>40.879030299999997</v>
      </c>
      <c r="T1711" s="28">
        <v>0.80180345999999991</v>
      </c>
      <c r="U1711" s="28">
        <v>4.9945494400000001</v>
      </c>
      <c r="V1711" s="28">
        <v>0</v>
      </c>
      <c r="W1711" s="28">
        <v>0</v>
      </c>
      <c r="X1711" s="28">
        <v>13.171624289999999</v>
      </c>
      <c r="Y1711" s="28">
        <v>4.8136321100000004</v>
      </c>
      <c r="Z1711" s="28">
        <v>0</v>
      </c>
      <c r="AA1711" s="28">
        <v>64.660639599999996</v>
      </c>
      <c r="AB1711" s="28">
        <v>54.141128869999996</v>
      </c>
      <c r="AC1711" s="28">
        <v>0</v>
      </c>
      <c r="AD1711" s="28">
        <v>0</v>
      </c>
      <c r="AE1711" s="28">
        <v>0</v>
      </c>
      <c r="AF1711" s="28">
        <v>0</v>
      </c>
      <c r="AG1711" s="28">
        <v>0</v>
      </c>
      <c r="AH1711" s="28">
        <v>0</v>
      </c>
      <c r="AI1711" s="28">
        <v>0</v>
      </c>
      <c r="AJ1711" s="28">
        <v>0</v>
      </c>
      <c r="AK1711" s="28">
        <v>0</v>
      </c>
      <c r="AL1711" s="28">
        <v>5.9433765699999999</v>
      </c>
      <c r="AM1711" s="28">
        <v>5.9433765699999999</v>
      </c>
      <c r="AN1711" s="28">
        <v>0</v>
      </c>
      <c r="AO1711" s="28">
        <v>0</v>
      </c>
      <c r="AP1711" s="28">
        <v>0</v>
      </c>
      <c r="AQ1711" s="28">
        <v>0</v>
      </c>
      <c r="AR1711" s="28">
        <v>0</v>
      </c>
      <c r="AS1711" s="28">
        <v>0</v>
      </c>
      <c r="AT1711" s="28">
        <v>5.9433765699999999</v>
      </c>
      <c r="AU1711" s="28">
        <v>48.197752299999998</v>
      </c>
      <c r="AV1711" s="28">
        <v>56.47246157</v>
      </c>
      <c r="AW1711" s="28">
        <v>104.67021386999998</v>
      </c>
      <c r="AX1711" s="28">
        <v>17.863526499999999</v>
      </c>
      <c r="AY1711" s="28">
        <v>0</v>
      </c>
      <c r="AZ1711" s="28">
        <v>86.806687369999992</v>
      </c>
    </row>
    <row r="1712" spans="2:52" x14ac:dyDescent="0.25">
      <c r="B1712" s="15" t="s">
        <v>1463</v>
      </c>
      <c r="C1712" s="28">
        <v>1.7365223700000001</v>
      </c>
      <c r="D1712" s="28">
        <v>1.06681084</v>
      </c>
      <c r="E1712" s="28">
        <v>0.32471581999999999</v>
      </c>
      <c r="F1712" s="28">
        <v>0.63744003000000005</v>
      </c>
      <c r="G1712" s="28">
        <v>0.10465499</v>
      </c>
      <c r="H1712" s="28">
        <v>0.66971153000000005</v>
      </c>
      <c r="I1712" s="28">
        <v>0.37632064000000004</v>
      </c>
      <c r="J1712" s="28">
        <v>0.14639099999999999</v>
      </c>
      <c r="K1712" s="28">
        <v>0.116282</v>
      </c>
      <c r="L1712" s="28">
        <v>3.0717889999999998E-2</v>
      </c>
      <c r="M1712" s="28">
        <v>53.550275999999997</v>
      </c>
      <c r="N1712" s="28">
        <v>53.537906</v>
      </c>
      <c r="O1712" s="28">
        <v>0</v>
      </c>
      <c r="P1712" s="28">
        <v>4.2900000000000004E-3</v>
      </c>
      <c r="Q1712" s="28">
        <v>8.0800000000000004E-3</v>
      </c>
      <c r="R1712" s="28">
        <v>55.28679837</v>
      </c>
      <c r="S1712" s="28">
        <v>29.127671750000001</v>
      </c>
      <c r="T1712" s="28">
        <v>0.36147403</v>
      </c>
      <c r="U1712" s="28">
        <v>3.1829897900000002</v>
      </c>
      <c r="V1712" s="28">
        <v>0</v>
      </c>
      <c r="W1712" s="28">
        <v>3.1378252299999998</v>
      </c>
      <c r="X1712" s="28">
        <v>3.70514374</v>
      </c>
      <c r="Y1712" s="28">
        <v>3.5839502799999998</v>
      </c>
      <c r="Z1712" s="28">
        <v>0</v>
      </c>
      <c r="AA1712" s="28">
        <v>43.099054819999999</v>
      </c>
      <c r="AB1712" s="28">
        <v>12.187743549999999</v>
      </c>
      <c r="AC1712" s="28">
        <v>5.0390000000000001E-3</v>
      </c>
      <c r="AD1712" s="28">
        <v>0</v>
      </c>
      <c r="AE1712" s="28">
        <v>0</v>
      </c>
      <c r="AF1712" s="28">
        <v>5.0390000000000001E-3</v>
      </c>
      <c r="AG1712" s="28">
        <v>0</v>
      </c>
      <c r="AH1712" s="28">
        <v>0</v>
      </c>
      <c r="AI1712" s="28">
        <v>0</v>
      </c>
      <c r="AJ1712" s="28">
        <v>5.0333330000000003E-2</v>
      </c>
      <c r="AK1712" s="28">
        <v>5.5372330000000004E-2</v>
      </c>
      <c r="AL1712" s="28">
        <v>8.4917532100000006</v>
      </c>
      <c r="AM1712" s="28">
        <v>8.4917532100000006</v>
      </c>
      <c r="AN1712" s="28">
        <v>0</v>
      </c>
      <c r="AO1712" s="28">
        <v>0</v>
      </c>
      <c r="AP1712" s="28">
        <v>0</v>
      </c>
      <c r="AQ1712" s="28">
        <v>0</v>
      </c>
      <c r="AR1712" s="28">
        <v>0</v>
      </c>
      <c r="AS1712" s="28">
        <v>0</v>
      </c>
      <c r="AT1712" s="28">
        <v>8.4917532100000006</v>
      </c>
      <c r="AU1712" s="28">
        <v>3.7513626700000002</v>
      </c>
      <c r="AV1712" s="28">
        <v>7.4415646799999999</v>
      </c>
      <c r="AW1712" s="28">
        <v>11.19292735</v>
      </c>
      <c r="AX1712" s="28">
        <v>3.4593149400000001</v>
      </c>
      <c r="AY1712" s="28">
        <v>0</v>
      </c>
      <c r="AZ1712" s="28">
        <v>7.7336124099999992</v>
      </c>
    </row>
    <row r="1713" spans="2:52" x14ac:dyDescent="0.25">
      <c r="B1713" s="15" t="s">
        <v>1464</v>
      </c>
      <c r="C1713" s="28">
        <v>10.420888</v>
      </c>
      <c r="D1713" s="28">
        <v>2.5962078599999998</v>
      </c>
      <c r="E1713" s="28">
        <v>0.40009733999999997</v>
      </c>
      <c r="F1713" s="28">
        <v>1.7581640199999999</v>
      </c>
      <c r="G1713" s="28">
        <v>0.43794650000000002</v>
      </c>
      <c r="H1713" s="28">
        <v>7.8246801399999999</v>
      </c>
      <c r="I1713" s="28">
        <v>0.88814879000000002</v>
      </c>
      <c r="J1713" s="28">
        <v>5.4661400999999996</v>
      </c>
      <c r="K1713" s="28">
        <v>1.352975</v>
      </c>
      <c r="L1713" s="28">
        <v>0.11741625</v>
      </c>
      <c r="M1713" s="28">
        <v>68.176845999999998</v>
      </c>
      <c r="N1713" s="28">
        <v>63.745449000000001</v>
      </c>
      <c r="O1713" s="28">
        <v>4.4313969999999996</v>
      </c>
      <c r="P1713" s="28">
        <v>0</v>
      </c>
      <c r="Q1713" s="28">
        <v>0</v>
      </c>
      <c r="R1713" s="28">
        <v>78.597734000000003</v>
      </c>
      <c r="S1713" s="28">
        <v>30.433482160000001</v>
      </c>
      <c r="T1713" s="28">
        <v>0.77107024999999996</v>
      </c>
      <c r="U1713" s="28">
        <v>5.53676602</v>
      </c>
      <c r="V1713" s="28">
        <v>0</v>
      </c>
      <c r="W1713" s="28">
        <v>0</v>
      </c>
      <c r="X1713" s="28">
        <v>9.3471143300000001</v>
      </c>
      <c r="Y1713" s="28">
        <v>8.3178706099999999</v>
      </c>
      <c r="Z1713" s="28">
        <v>0</v>
      </c>
      <c r="AA1713" s="28">
        <v>54.406303369999996</v>
      </c>
      <c r="AB1713" s="28">
        <v>24.191430629999999</v>
      </c>
      <c r="AC1713" s="28">
        <v>0</v>
      </c>
      <c r="AD1713" s="28">
        <v>0</v>
      </c>
      <c r="AE1713" s="28">
        <v>0</v>
      </c>
      <c r="AF1713" s="28">
        <v>0</v>
      </c>
      <c r="AG1713" s="28">
        <v>0</v>
      </c>
      <c r="AH1713" s="28">
        <v>0</v>
      </c>
      <c r="AI1713" s="28">
        <v>0</v>
      </c>
      <c r="AJ1713" s="28">
        <v>0</v>
      </c>
      <c r="AK1713" s="28">
        <v>0</v>
      </c>
      <c r="AL1713" s="28">
        <v>0</v>
      </c>
      <c r="AM1713" s="28">
        <v>0</v>
      </c>
      <c r="AN1713" s="28">
        <v>0</v>
      </c>
      <c r="AO1713" s="28">
        <v>0</v>
      </c>
      <c r="AP1713" s="28">
        <v>0</v>
      </c>
      <c r="AQ1713" s="28">
        <v>0</v>
      </c>
      <c r="AR1713" s="28">
        <v>0</v>
      </c>
      <c r="AS1713" s="28">
        <v>0</v>
      </c>
      <c r="AT1713" s="28">
        <v>0</v>
      </c>
      <c r="AU1713" s="28">
        <v>24.191430629999999</v>
      </c>
      <c r="AV1713" s="28">
        <v>40.598080530000004</v>
      </c>
      <c r="AW1713" s="28">
        <v>64.789511160000004</v>
      </c>
      <c r="AX1713" s="28">
        <v>21.797769129999999</v>
      </c>
      <c r="AY1713" s="28">
        <v>0</v>
      </c>
      <c r="AZ1713" s="28">
        <v>42.991742030000005</v>
      </c>
    </row>
    <row r="1714" spans="2:52" x14ac:dyDescent="0.25">
      <c r="B1714" s="15" t="s">
        <v>1429</v>
      </c>
      <c r="C1714" s="28">
        <v>11.335543790000001</v>
      </c>
      <c r="D1714" s="28">
        <v>8.8157299700000014</v>
      </c>
      <c r="E1714" s="28">
        <v>0.77414008000000012</v>
      </c>
      <c r="F1714" s="28">
        <v>7.8823367500000003</v>
      </c>
      <c r="G1714" s="28">
        <v>0.15925314000000002</v>
      </c>
      <c r="H1714" s="28">
        <v>2.51981382</v>
      </c>
      <c r="I1714" s="28">
        <v>1.15457206</v>
      </c>
      <c r="J1714" s="28">
        <v>0.41407760999999998</v>
      </c>
      <c r="K1714" s="28">
        <v>0.81095824999999999</v>
      </c>
      <c r="L1714" s="28">
        <v>0.14020589999999999</v>
      </c>
      <c r="M1714" s="28">
        <v>86.462473000000003</v>
      </c>
      <c r="N1714" s="28">
        <v>61.586190000000002</v>
      </c>
      <c r="O1714" s="28">
        <v>11.736966000000001</v>
      </c>
      <c r="P1714" s="28">
        <v>0</v>
      </c>
      <c r="Q1714" s="28">
        <v>13.139317</v>
      </c>
      <c r="R1714" s="28">
        <v>97.798016790000005</v>
      </c>
      <c r="S1714" s="28">
        <v>47.639255720000001</v>
      </c>
      <c r="T1714" s="28">
        <v>0.30347033000000001</v>
      </c>
      <c r="U1714" s="28">
        <v>4.3630921900000006</v>
      </c>
      <c r="V1714" s="28">
        <v>0</v>
      </c>
      <c r="W1714" s="28">
        <v>0</v>
      </c>
      <c r="X1714" s="28">
        <v>5.9457280700000004</v>
      </c>
      <c r="Y1714" s="28">
        <v>11.93148386</v>
      </c>
      <c r="Z1714" s="28">
        <v>0</v>
      </c>
      <c r="AA1714" s="28">
        <v>70.183030169999981</v>
      </c>
      <c r="AB1714" s="28">
        <v>27.614986619999996</v>
      </c>
      <c r="AC1714" s="28">
        <v>0</v>
      </c>
      <c r="AD1714" s="28">
        <v>0</v>
      </c>
      <c r="AE1714" s="28">
        <v>0</v>
      </c>
      <c r="AF1714" s="28">
        <v>0</v>
      </c>
      <c r="AG1714" s="28">
        <v>0</v>
      </c>
      <c r="AH1714" s="28">
        <v>0</v>
      </c>
      <c r="AI1714" s="28">
        <v>0</v>
      </c>
      <c r="AJ1714" s="28">
        <v>0.43858131</v>
      </c>
      <c r="AK1714" s="28">
        <v>0.43858131</v>
      </c>
      <c r="AL1714" s="28">
        <v>4.7058761900000006</v>
      </c>
      <c r="AM1714" s="28">
        <v>4.7058761900000006</v>
      </c>
      <c r="AN1714" s="28">
        <v>0</v>
      </c>
      <c r="AO1714" s="28">
        <v>0</v>
      </c>
      <c r="AP1714" s="28">
        <v>0</v>
      </c>
      <c r="AQ1714" s="28">
        <v>0</v>
      </c>
      <c r="AR1714" s="28">
        <v>0</v>
      </c>
      <c r="AS1714" s="28">
        <v>0</v>
      </c>
      <c r="AT1714" s="28">
        <v>4.7058761900000006</v>
      </c>
      <c r="AU1714" s="28">
        <v>23.347691739999998</v>
      </c>
      <c r="AV1714" s="28">
        <v>30.238762770000001</v>
      </c>
      <c r="AW1714" s="28">
        <v>53.586454509999996</v>
      </c>
      <c r="AX1714" s="28">
        <v>0</v>
      </c>
      <c r="AY1714" s="28">
        <v>1.8963345199999999</v>
      </c>
      <c r="AZ1714" s="28">
        <v>51.690119989999999</v>
      </c>
    </row>
    <row r="1715" spans="2:52" x14ac:dyDescent="0.25">
      <c r="B1715" s="15" t="s">
        <v>330</v>
      </c>
      <c r="C1715" s="28">
        <v>6.0781864699999995</v>
      </c>
      <c r="D1715" s="28">
        <v>2.2435398199999996</v>
      </c>
      <c r="E1715" s="28">
        <v>0.62503906000000009</v>
      </c>
      <c r="F1715" s="28">
        <v>1.2340081299999999</v>
      </c>
      <c r="G1715" s="28">
        <v>0.38449263</v>
      </c>
      <c r="H1715" s="28">
        <v>3.8346466499999998</v>
      </c>
      <c r="I1715" s="28">
        <v>1.06685995</v>
      </c>
      <c r="J1715" s="28">
        <v>0.93618972</v>
      </c>
      <c r="K1715" s="28">
        <v>1.6246696200000001</v>
      </c>
      <c r="L1715" s="28">
        <v>0.20692735999999998</v>
      </c>
      <c r="M1715" s="28">
        <v>63.230271399999999</v>
      </c>
      <c r="N1715" s="28">
        <v>62.609907999999997</v>
      </c>
      <c r="O1715" s="28">
        <v>1.6863400000000001E-2</v>
      </c>
      <c r="P1715" s="28">
        <v>0.60350000000000004</v>
      </c>
      <c r="Q1715" s="28">
        <v>0</v>
      </c>
      <c r="R1715" s="28">
        <v>69.308457869999998</v>
      </c>
      <c r="S1715" s="28">
        <v>33.396666429999996</v>
      </c>
      <c r="T1715" s="28">
        <v>0.32570522999999996</v>
      </c>
      <c r="U1715" s="28">
        <v>4.5021326999999998</v>
      </c>
      <c r="V1715" s="28">
        <v>0</v>
      </c>
      <c r="W1715" s="28">
        <v>0</v>
      </c>
      <c r="X1715" s="28">
        <v>12.531848099999999</v>
      </c>
      <c r="Y1715" s="28">
        <v>6.5162496399999998</v>
      </c>
      <c r="Z1715" s="28">
        <v>0</v>
      </c>
      <c r="AA1715" s="28">
        <v>57.2726021</v>
      </c>
      <c r="AB1715" s="28">
        <v>12.03585577</v>
      </c>
      <c r="AC1715" s="28">
        <v>0</v>
      </c>
      <c r="AD1715" s="28">
        <v>0</v>
      </c>
      <c r="AE1715" s="28">
        <v>0</v>
      </c>
      <c r="AF1715" s="28">
        <v>0</v>
      </c>
      <c r="AG1715" s="28">
        <v>0</v>
      </c>
      <c r="AH1715" s="28">
        <v>0</v>
      </c>
      <c r="AI1715" s="28">
        <v>0</v>
      </c>
      <c r="AJ1715" s="28">
        <v>0.18785288</v>
      </c>
      <c r="AK1715" s="28">
        <v>0.18785288</v>
      </c>
      <c r="AL1715" s="28">
        <v>0.73503434999999995</v>
      </c>
      <c r="AM1715" s="28">
        <v>0.73503434999999995</v>
      </c>
      <c r="AN1715" s="28">
        <v>0</v>
      </c>
      <c r="AO1715" s="28">
        <v>0</v>
      </c>
      <c r="AP1715" s="28">
        <v>0</v>
      </c>
      <c r="AQ1715" s="28">
        <v>0</v>
      </c>
      <c r="AR1715" s="28">
        <v>0</v>
      </c>
      <c r="AS1715" s="28">
        <v>0</v>
      </c>
      <c r="AT1715" s="28">
        <v>0.73503434999999995</v>
      </c>
      <c r="AU1715" s="28">
        <v>11.488674300000001</v>
      </c>
      <c r="AV1715" s="28">
        <v>18.817324760000002</v>
      </c>
      <c r="AW1715" s="28">
        <v>30.305999059999998</v>
      </c>
      <c r="AX1715" s="28">
        <v>9.4847000700000006</v>
      </c>
      <c r="AY1715" s="28">
        <v>0</v>
      </c>
      <c r="AZ1715" s="28">
        <v>20.821298990000003</v>
      </c>
    </row>
    <row r="1716" spans="2:52" x14ac:dyDescent="0.25">
      <c r="B1716" s="15" t="s">
        <v>1465</v>
      </c>
      <c r="C1716" s="28">
        <v>4.9263522499999999</v>
      </c>
      <c r="D1716" s="28">
        <v>3.5526572500000002</v>
      </c>
      <c r="E1716" s="28">
        <v>0.20221739000000002</v>
      </c>
      <c r="F1716" s="28">
        <v>0.37365704999999999</v>
      </c>
      <c r="G1716" s="28">
        <v>2.97678281</v>
      </c>
      <c r="H1716" s="28">
        <v>1.3736950000000001</v>
      </c>
      <c r="I1716" s="28">
        <v>0.76514300000000002</v>
      </c>
      <c r="J1716" s="28">
        <v>0.30898799999999998</v>
      </c>
      <c r="K1716" s="28">
        <v>0.299564</v>
      </c>
      <c r="L1716" s="28">
        <v>0</v>
      </c>
      <c r="M1716" s="28">
        <v>62.001201000000002</v>
      </c>
      <c r="N1716" s="28">
        <v>41.756340000000002</v>
      </c>
      <c r="O1716" s="28">
        <v>20.244861</v>
      </c>
      <c r="P1716" s="28">
        <v>0</v>
      </c>
      <c r="Q1716" s="28">
        <v>0</v>
      </c>
      <c r="R1716" s="28">
        <v>66.927553250000003</v>
      </c>
      <c r="S1716" s="28">
        <v>23.126705690000001</v>
      </c>
      <c r="T1716" s="28">
        <v>5.8639999999999998E-2</v>
      </c>
      <c r="U1716" s="28">
        <v>3.3104233999999999</v>
      </c>
      <c r="V1716" s="28">
        <v>0</v>
      </c>
      <c r="W1716" s="28">
        <v>0</v>
      </c>
      <c r="X1716" s="28">
        <v>15.530829300000001</v>
      </c>
      <c r="Y1716" s="28">
        <v>5.1357081500000001</v>
      </c>
      <c r="Z1716" s="28">
        <v>0</v>
      </c>
      <c r="AA1716" s="28">
        <v>47.162306539999996</v>
      </c>
      <c r="AB1716" s="28">
        <v>19.76524671</v>
      </c>
      <c r="AC1716" s="28">
        <v>0</v>
      </c>
      <c r="AD1716" s="28">
        <v>0</v>
      </c>
      <c r="AE1716" s="28">
        <v>0</v>
      </c>
      <c r="AF1716" s="28">
        <v>0</v>
      </c>
      <c r="AG1716" s="28">
        <v>0</v>
      </c>
      <c r="AH1716" s="28">
        <v>0</v>
      </c>
      <c r="AI1716" s="28">
        <v>0</v>
      </c>
      <c r="AJ1716" s="28">
        <v>0.23914157</v>
      </c>
      <c r="AK1716" s="28">
        <v>0.23914157</v>
      </c>
      <c r="AL1716" s="28">
        <v>7.2844149999999996E-2</v>
      </c>
      <c r="AM1716" s="28">
        <v>7.2844149999999996E-2</v>
      </c>
      <c r="AN1716" s="28">
        <v>0</v>
      </c>
      <c r="AO1716" s="28">
        <v>0</v>
      </c>
      <c r="AP1716" s="28">
        <v>0</v>
      </c>
      <c r="AQ1716" s="28">
        <v>0</v>
      </c>
      <c r="AR1716" s="28">
        <v>0</v>
      </c>
      <c r="AS1716" s="28">
        <v>0</v>
      </c>
      <c r="AT1716" s="28">
        <v>7.2844149999999996E-2</v>
      </c>
      <c r="AU1716" s="28">
        <v>19.931544129999999</v>
      </c>
      <c r="AV1716" s="28">
        <v>7.9543164199999996</v>
      </c>
      <c r="AW1716" s="28">
        <v>27.88586055</v>
      </c>
      <c r="AX1716" s="28">
        <v>7.8841537800000001</v>
      </c>
      <c r="AY1716" s="28">
        <v>0</v>
      </c>
      <c r="AZ1716" s="28">
        <v>20.001706769999998</v>
      </c>
    </row>
    <row r="1717" spans="2:52" x14ac:dyDescent="0.25">
      <c r="B1717" s="25" t="s">
        <v>1582</v>
      </c>
      <c r="C1717" s="26">
        <f t="shared" ref="C1717:AZ1717" si="108">SUM(C1710:C1716)</f>
        <v>69.874531719999993</v>
      </c>
      <c r="D1717" s="26">
        <f t="shared" si="108"/>
        <v>50.41852354000001</v>
      </c>
      <c r="E1717" s="26">
        <f t="shared" si="108"/>
        <v>3.4644337800000002</v>
      </c>
      <c r="F1717" s="26">
        <f t="shared" si="108"/>
        <v>41.057496169999993</v>
      </c>
      <c r="G1717" s="26">
        <f t="shared" si="108"/>
        <v>5.8965935900000002</v>
      </c>
      <c r="H1717" s="26">
        <f t="shared" si="108"/>
        <v>19.456008180000001</v>
      </c>
      <c r="I1717" s="26">
        <f t="shared" si="108"/>
        <v>5.1337553500000004</v>
      </c>
      <c r="J1717" s="26">
        <f t="shared" si="108"/>
        <v>8.2571039899999992</v>
      </c>
      <c r="K1717" s="26">
        <f t="shared" si="108"/>
        <v>4.9183984300000008</v>
      </c>
      <c r="L1717" s="26">
        <f t="shared" si="108"/>
        <v>1.1467504099999999</v>
      </c>
      <c r="M1717" s="26">
        <f t="shared" si="108"/>
        <v>497.10788439999999</v>
      </c>
      <c r="N1717" s="26">
        <f t="shared" si="108"/>
        <v>425.02810700000003</v>
      </c>
      <c r="O1717" s="26">
        <f t="shared" si="108"/>
        <v>58.324590399999998</v>
      </c>
      <c r="P1717" s="26">
        <f t="shared" si="108"/>
        <v>0.60779000000000005</v>
      </c>
      <c r="Q1717" s="26">
        <f t="shared" si="108"/>
        <v>13.147397</v>
      </c>
      <c r="R1717" s="26">
        <f t="shared" si="108"/>
        <v>566.98241612000004</v>
      </c>
      <c r="S1717" s="26">
        <f t="shared" si="108"/>
        <v>251.19480156999998</v>
      </c>
      <c r="T1717" s="26">
        <f t="shared" si="108"/>
        <v>2.6462045700000001</v>
      </c>
      <c r="U1717" s="26">
        <f t="shared" si="108"/>
        <v>31.251634850000002</v>
      </c>
      <c r="V1717" s="26">
        <f t="shared" si="108"/>
        <v>0</v>
      </c>
      <c r="W1717" s="26">
        <f t="shared" si="108"/>
        <v>3.1378252299999998</v>
      </c>
      <c r="X1717" s="26">
        <f t="shared" si="108"/>
        <v>65.926647559999992</v>
      </c>
      <c r="Y1717" s="26">
        <f t="shared" si="108"/>
        <v>44.478214339999994</v>
      </c>
      <c r="Z1717" s="26">
        <f t="shared" si="108"/>
        <v>2.1552580000000002E-2</v>
      </c>
      <c r="AA1717" s="26">
        <f t="shared" si="108"/>
        <v>398.65688069999993</v>
      </c>
      <c r="AB1717" s="26">
        <f t="shared" si="108"/>
        <v>168.32553541999999</v>
      </c>
      <c r="AC1717" s="26">
        <f t="shared" si="108"/>
        <v>5.0390000000000001E-3</v>
      </c>
      <c r="AD1717" s="26">
        <f t="shared" si="108"/>
        <v>0</v>
      </c>
      <c r="AE1717" s="26">
        <f t="shared" si="108"/>
        <v>0</v>
      </c>
      <c r="AF1717" s="26">
        <f t="shared" si="108"/>
        <v>5.0390000000000001E-3</v>
      </c>
      <c r="AG1717" s="26">
        <f t="shared" si="108"/>
        <v>0</v>
      </c>
      <c r="AH1717" s="26">
        <f t="shared" si="108"/>
        <v>0</v>
      </c>
      <c r="AI1717" s="26">
        <f t="shared" si="108"/>
        <v>0</v>
      </c>
      <c r="AJ1717" s="26">
        <f t="shared" si="108"/>
        <v>1.03823117</v>
      </c>
      <c r="AK1717" s="26">
        <f t="shared" si="108"/>
        <v>1.04327017</v>
      </c>
      <c r="AL1717" s="26">
        <f t="shared" si="108"/>
        <v>23.105859650000003</v>
      </c>
      <c r="AM1717" s="26">
        <f t="shared" si="108"/>
        <v>23.105859650000003</v>
      </c>
      <c r="AN1717" s="26">
        <f t="shared" si="108"/>
        <v>0</v>
      </c>
      <c r="AO1717" s="26">
        <f t="shared" si="108"/>
        <v>0</v>
      </c>
      <c r="AP1717" s="26">
        <f t="shared" si="108"/>
        <v>1.0913480200000001</v>
      </c>
      <c r="AQ1717" s="26">
        <f t="shared" si="108"/>
        <v>1.0913480200000001</v>
      </c>
      <c r="AR1717" s="26">
        <f t="shared" si="108"/>
        <v>0</v>
      </c>
      <c r="AS1717" s="26">
        <f t="shared" si="108"/>
        <v>0</v>
      </c>
      <c r="AT1717" s="26">
        <f t="shared" si="108"/>
        <v>24.197207670000001</v>
      </c>
      <c r="AU1717" s="26">
        <f t="shared" si="108"/>
        <v>145.17159792000001</v>
      </c>
      <c r="AV1717" s="26">
        <f t="shared" si="108"/>
        <v>183.44983148999998</v>
      </c>
      <c r="AW1717" s="26">
        <f t="shared" si="108"/>
        <v>328.62142940999996</v>
      </c>
      <c r="AX1717" s="26">
        <f t="shared" si="108"/>
        <v>65.247038939999996</v>
      </c>
      <c r="AY1717" s="26">
        <f t="shared" si="108"/>
        <v>1.8963345199999999</v>
      </c>
      <c r="AZ1717" s="26">
        <f t="shared" si="108"/>
        <v>261.47805595</v>
      </c>
    </row>
    <row r="1718" spans="2:52" x14ac:dyDescent="0.25"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</row>
    <row r="1719" spans="2:52" x14ac:dyDescent="0.25">
      <c r="B1719" s="14" t="s">
        <v>1413</v>
      </c>
    </row>
    <row r="1720" spans="2:52" x14ac:dyDescent="0.25">
      <c r="B1720" s="15" t="s">
        <v>765</v>
      </c>
      <c r="C1720" s="28">
        <v>9.3536906999999996</v>
      </c>
      <c r="D1720" s="28">
        <v>1.5832698699999999</v>
      </c>
      <c r="E1720" s="28">
        <v>0.87700677999999999</v>
      </c>
      <c r="F1720" s="28">
        <v>0.59036436999999997</v>
      </c>
      <c r="G1720" s="28">
        <v>0.11589872</v>
      </c>
      <c r="H1720" s="28">
        <v>7.7704208299999999</v>
      </c>
      <c r="I1720" s="28">
        <v>0.90777796999999993</v>
      </c>
      <c r="J1720" s="28">
        <v>0.72697897999999994</v>
      </c>
      <c r="K1720" s="28">
        <v>6.1177378200000003</v>
      </c>
      <c r="L1720" s="28">
        <v>1.7926060000000001E-2</v>
      </c>
      <c r="M1720" s="28">
        <v>47.891585999999997</v>
      </c>
      <c r="N1720" s="28">
        <v>47.891585999999997</v>
      </c>
      <c r="O1720" s="28">
        <v>0</v>
      </c>
      <c r="P1720" s="28">
        <v>0</v>
      </c>
      <c r="Q1720" s="28">
        <v>0</v>
      </c>
      <c r="R1720" s="28">
        <v>57.245276700000005</v>
      </c>
      <c r="S1720" s="28">
        <v>22.306816340000001</v>
      </c>
      <c r="T1720" s="28">
        <v>0.19940614000000001</v>
      </c>
      <c r="U1720" s="28">
        <v>4.6215945700000001</v>
      </c>
      <c r="V1720" s="28">
        <v>0</v>
      </c>
      <c r="W1720" s="28">
        <v>0</v>
      </c>
      <c r="X1720" s="28">
        <v>8.2535749999999997</v>
      </c>
      <c r="Y1720" s="28">
        <v>18.094776639999999</v>
      </c>
      <c r="Z1720" s="28">
        <v>2.2148093900000001</v>
      </c>
      <c r="AA1720" s="28">
        <v>55.690978080000001</v>
      </c>
      <c r="AB1720" s="28">
        <v>1.5542986200000002</v>
      </c>
      <c r="AC1720" s="28">
        <v>0</v>
      </c>
      <c r="AD1720" s="28">
        <v>0</v>
      </c>
      <c r="AE1720" s="28">
        <v>0</v>
      </c>
      <c r="AF1720" s="28">
        <v>0</v>
      </c>
      <c r="AG1720" s="28">
        <v>0</v>
      </c>
      <c r="AH1720" s="28">
        <v>0</v>
      </c>
      <c r="AI1720" s="28">
        <v>0</v>
      </c>
      <c r="AJ1720" s="28">
        <v>2.5572460099999996</v>
      </c>
      <c r="AK1720" s="28">
        <v>2.5572460099999996</v>
      </c>
      <c r="AL1720" s="28">
        <v>2.8000000000000001E-2</v>
      </c>
      <c r="AM1720" s="28">
        <v>2.8000000000000001E-2</v>
      </c>
      <c r="AN1720" s="28">
        <v>0</v>
      </c>
      <c r="AO1720" s="28">
        <v>0</v>
      </c>
      <c r="AP1720" s="28">
        <v>2.75589635</v>
      </c>
      <c r="AQ1720" s="28">
        <v>2.75589635</v>
      </c>
      <c r="AR1720" s="28">
        <v>0</v>
      </c>
      <c r="AS1720" s="28">
        <v>0</v>
      </c>
      <c r="AT1720" s="28">
        <v>2.78389635</v>
      </c>
      <c r="AU1720" s="28">
        <v>1.32764828</v>
      </c>
      <c r="AV1720" s="28">
        <v>0.89309702000000002</v>
      </c>
      <c r="AW1720" s="28">
        <v>2.2207452999999999</v>
      </c>
      <c r="AX1720" s="28">
        <v>0.70692463000000005</v>
      </c>
      <c r="AY1720" s="28">
        <v>0</v>
      </c>
      <c r="AZ1720" s="28">
        <v>1.5138206699999999</v>
      </c>
    </row>
    <row r="1721" spans="2:52" x14ac:dyDescent="0.25">
      <c r="B1721" s="15" t="s">
        <v>1436</v>
      </c>
      <c r="C1721" s="28">
        <v>3.5721247599999999</v>
      </c>
      <c r="D1721" s="28">
        <v>2.28604859</v>
      </c>
      <c r="E1721" s="28">
        <v>1.2032928300000001</v>
      </c>
      <c r="F1721" s="28">
        <v>0.96482900999999999</v>
      </c>
      <c r="G1721" s="28">
        <v>0.11792675</v>
      </c>
      <c r="H1721" s="28">
        <v>1.2860761699999999</v>
      </c>
      <c r="I1721" s="28">
        <v>0.42740430000000001</v>
      </c>
      <c r="J1721" s="28">
        <v>0.33452968</v>
      </c>
      <c r="K1721" s="28">
        <v>0.45348349999999998</v>
      </c>
      <c r="L1721" s="28">
        <v>7.0658689999999996E-2</v>
      </c>
      <c r="M1721" s="28">
        <v>49.472779000000003</v>
      </c>
      <c r="N1721" s="28">
        <v>49.472779000000003</v>
      </c>
      <c r="O1721" s="28">
        <v>0</v>
      </c>
      <c r="P1721" s="28">
        <v>0</v>
      </c>
      <c r="Q1721" s="28">
        <v>0</v>
      </c>
      <c r="R1721" s="28">
        <v>53.044903759999997</v>
      </c>
      <c r="S1721" s="28">
        <v>31.398619</v>
      </c>
      <c r="T1721" s="28">
        <v>0.31997221000000003</v>
      </c>
      <c r="U1721" s="28">
        <v>4.0584110000000004</v>
      </c>
      <c r="V1721" s="28">
        <v>0</v>
      </c>
      <c r="W1721" s="28">
        <v>0</v>
      </c>
      <c r="X1721" s="28">
        <v>2.3275670000000002</v>
      </c>
      <c r="Y1721" s="28">
        <v>3.926472</v>
      </c>
      <c r="Z1721" s="28">
        <v>0</v>
      </c>
      <c r="AA1721" s="28">
        <v>42.031041209999998</v>
      </c>
      <c r="AB1721" s="28">
        <v>11.013862550000001</v>
      </c>
      <c r="AC1721" s="28">
        <v>0</v>
      </c>
      <c r="AD1721" s="28">
        <v>0</v>
      </c>
      <c r="AE1721" s="28">
        <v>0</v>
      </c>
      <c r="AF1721" s="28">
        <v>0</v>
      </c>
      <c r="AG1721" s="28">
        <v>0</v>
      </c>
      <c r="AH1721" s="28">
        <v>0</v>
      </c>
      <c r="AI1721" s="28">
        <v>0</v>
      </c>
      <c r="AJ1721" s="28">
        <v>0</v>
      </c>
      <c r="AK1721" s="28">
        <v>0</v>
      </c>
      <c r="AL1721" s="28">
        <v>5.6742479800000005</v>
      </c>
      <c r="AM1721" s="28">
        <v>5.6742479800000005</v>
      </c>
      <c r="AN1721" s="28">
        <v>0</v>
      </c>
      <c r="AO1721" s="28">
        <v>0</v>
      </c>
      <c r="AP1721" s="28">
        <v>0</v>
      </c>
      <c r="AQ1721" s="28">
        <v>0</v>
      </c>
      <c r="AR1721" s="28">
        <v>0</v>
      </c>
      <c r="AS1721" s="28">
        <v>0</v>
      </c>
      <c r="AT1721" s="28">
        <v>5.6742479800000005</v>
      </c>
      <c r="AU1721" s="28">
        <v>5.3396145700000002</v>
      </c>
      <c r="AV1721" s="28">
        <v>12.139723029999999</v>
      </c>
      <c r="AW1721" s="28">
        <v>17.479337600000001</v>
      </c>
      <c r="AX1721" s="28">
        <v>0</v>
      </c>
      <c r="AY1721" s="28">
        <v>0</v>
      </c>
      <c r="AZ1721" s="28">
        <v>17.479337600000001</v>
      </c>
    </row>
    <row r="1722" spans="2:52" x14ac:dyDescent="0.25">
      <c r="B1722" s="15" t="s">
        <v>31</v>
      </c>
      <c r="C1722" s="28">
        <v>1.58609713</v>
      </c>
      <c r="D1722" s="28">
        <v>0.63041230000000004</v>
      </c>
      <c r="E1722" s="28">
        <v>0.35551118000000004</v>
      </c>
      <c r="F1722" s="28">
        <v>0.23985665</v>
      </c>
      <c r="G1722" s="28">
        <v>3.5044470000000001E-2</v>
      </c>
      <c r="H1722" s="28">
        <v>0.95568482999999993</v>
      </c>
      <c r="I1722" s="28">
        <v>0.21613611999999999</v>
      </c>
      <c r="J1722" s="28">
        <v>0.67599471</v>
      </c>
      <c r="K1722" s="28">
        <v>6.3553999999999999E-2</v>
      </c>
      <c r="L1722" s="28">
        <v>0</v>
      </c>
      <c r="M1722" s="28">
        <v>29.910988</v>
      </c>
      <c r="N1722" s="28">
        <v>29.910988</v>
      </c>
      <c r="O1722" s="28">
        <v>0</v>
      </c>
      <c r="P1722" s="28">
        <v>0</v>
      </c>
      <c r="Q1722" s="28">
        <v>0</v>
      </c>
      <c r="R1722" s="28">
        <v>31.497085129999999</v>
      </c>
      <c r="S1722" s="28">
        <v>16.4047573</v>
      </c>
      <c r="T1722" s="28">
        <v>0.10154519000000001</v>
      </c>
      <c r="U1722" s="28">
        <v>2.4063431200000003</v>
      </c>
      <c r="V1722" s="28">
        <v>0</v>
      </c>
      <c r="W1722" s="28">
        <v>0</v>
      </c>
      <c r="X1722" s="28">
        <v>3.7668766800000002</v>
      </c>
      <c r="Y1722" s="28">
        <v>6.0497791900000006</v>
      </c>
      <c r="Z1722" s="28">
        <v>0</v>
      </c>
      <c r="AA1722" s="28">
        <v>28.72930148</v>
      </c>
      <c r="AB1722" s="28">
        <v>2.7677836499999997</v>
      </c>
      <c r="AC1722" s="28">
        <v>0</v>
      </c>
      <c r="AD1722" s="28">
        <v>0</v>
      </c>
      <c r="AE1722" s="28">
        <v>0</v>
      </c>
      <c r="AF1722" s="28">
        <v>0</v>
      </c>
      <c r="AG1722" s="28">
        <v>0</v>
      </c>
      <c r="AH1722" s="28">
        <v>0</v>
      </c>
      <c r="AI1722" s="28">
        <v>0</v>
      </c>
      <c r="AJ1722" s="28">
        <v>0</v>
      </c>
      <c r="AK1722" s="28">
        <v>0</v>
      </c>
      <c r="AL1722" s="28">
        <v>0.43967919</v>
      </c>
      <c r="AM1722" s="28">
        <v>0.43967919</v>
      </c>
      <c r="AN1722" s="28">
        <v>0</v>
      </c>
      <c r="AO1722" s="28">
        <v>0</v>
      </c>
      <c r="AP1722" s="28">
        <v>0</v>
      </c>
      <c r="AQ1722" s="28">
        <v>0</v>
      </c>
      <c r="AR1722" s="28">
        <v>0</v>
      </c>
      <c r="AS1722" s="28">
        <v>0</v>
      </c>
      <c r="AT1722" s="28">
        <v>0.43967919</v>
      </c>
      <c r="AU1722" s="28">
        <v>2.32810446</v>
      </c>
      <c r="AV1722" s="28">
        <v>2.5017474100000001</v>
      </c>
      <c r="AW1722" s="28">
        <v>4.8298518699999997</v>
      </c>
      <c r="AX1722" s="28">
        <v>0</v>
      </c>
      <c r="AY1722" s="28">
        <v>0</v>
      </c>
      <c r="AZ1722" s="28">
        <v>4.8298518699999997</v>
      </c>
    </row>
    <row r="1723" spans="2:52" x14ac:dyDescent="0.25">
      <c r="B1723" s="15" t="s">
        <v>1437</v>
      </c>
      <c r="C1723" s="28">
        <v>162.93085069999998</v>
      </c>
      <c r="D1723" s="28">
        <v>142.00709791999998</v>
      </c>
      <c r="E1723" s="28">
        <v>61.961104470000002</v>
      </c>
      <c r="F1723" s="28">
        <v>79.386498799999998</v>
      </c>
      <c r="G1723" s="28">
        <v>0.65949465000000007</v>
      </c>
      <c r="H1723" s="28">
        <v>20.923752779999997</v>
      </c>
      <c r="I1723" s="28">
        <v>9.1103572899999996</v>
      </c>
      <c r="J1723" s="28">
        <v>1.81830351</v>
      </c>
      <c r="K1723" s="28">
        <v>8.9796153900000011</v>
      </c>
      <c r="L1723" s="28">
        <v>1.01547659</v>
      </c>
      <c r="M1723" s="28">
        <v>234.92349736000003</v>
      </c>
      <c r="N1723" s="28">
        <v>86.767589999999998</v>
      </c>
      <c r="O1723" s="28">
        <v>148.15590736000001</v>
      </c>
      <c r="P1723" s="28">
        <v>0</v>
      </c>
      <c r="Q1723" s="28">
        <v>0</v>
      </c>
      <c r="R1723" s="28">
        <v>397.85434806000001</v>
      </c>
      <c r="S1723" s="28">
        <v>108.73307368</v>
      </c>
      <c r="T1723" s="28">
        <v>2.8923895800000001</v>
      </c>
      <c r="U1723" s="28">
        <v>12.524749480000001</v>
      </c>
      <c r="V1723" s="28">
        <v>0</v>
      </c>
      <c r="W1723" s="28">
        <v>0</v>
      </c>
      <c r="X1723" s="28">
        <v>16.812630809999998</v>
      </c>
      <c r="Y1723" s="28">
        <v>14.01350835</v>
      </c>
      <c r="Z1723" s="28">
        <v>0</v>
      </c>
      <c r="AA1723" s="28">
        <v>154.9763519</v>
      </c>
      <c r="AB1723" s="28">
        <v>242.87799616000004</v>
      </c>
      <c r="AC1723" s="28">
        <v>0</v>
      </c>
      <c r="AD1723" s="28">
        <v>0</v>
      </c>
      <c r="AE1723" s="28">
        <v>0</v>
      </c>
      <c r="AF1723" s="28">
        <v>0</v>
      </c>
      <c r="AG1723" s="28">
        <v>25.526399999999999</v>
      </c>
      <c r="AH1723" s="28">
        <v>25.526399999999999</v>
      </c>
      <c r="AI1723" s="28">
        <v>0</v>
      </c>
      <c r="AJ1723" s="28">
        <v>0</v>
      </c>
      <c r="AK1723" s="28">
        <v>25.526399999999999</v>
      </c>
      <c r="AL1723" s="28">
        <v>171.78398876</v>
      </c>
      <c r="AM1723" s="28">
        <v>171.78398876</v>
      </c>
      <c r="AN1723" s="28">
        <v>0</v>
      </c>
      <c r="AO1723" s="28">
        <v>0</v>
      </c>
      <c r="AP1723" s="28">
        <v>0</v>
      </c>
      <c r="AQ1723" s="28">
        <v>0</v>
      </c>
      <c r="AR1723" s="28">
        <v>0</v>
      </c>
      <c r="AS1723" s="28">
        <v>0</v>
      </c>
      <c r="AT1723" s="28">
        <v>171.78398876</v>
      </c>
      <c r="AU1723" s="28">
        <v>96.620407400000005</v>
      </c>
      <c r="AV1723" s="28">
        <v>254.59129814000002</v>
      </c>
      <c r="AW1723" s="28">
        <v>351.21170554000003</v>
      </c>
      <c r="AX1723" s="28">
        <v>0</v>
      </c>
      <c r="AY1723" s="28">
        <v>117.62918831</v>
      </c>
      <c r="AZ1723" s="28">
        <v>233.58251723000001</v>
      </c>
    </row>
    <row r="1724" spans="2:52" x14ac:dyDescent="0.25">
      <c r="B1724" s="15" t="s">
        <v>1438</v>
      </c>
      <c r="C1724" s="28">
        <v>11.551099510000002</v>
      </c>
      <c r="D1724" s="28">
        <v>6.3328079800000001</v>
      </c>
      <c r="E1724" s="28">
        <v>1.6179063599999999</v>
      </c>
      <c r="F1724" s="28">
        <v>4.2920635499999999</v>
      </c>
      <c r="G1724" s="28">
        <v>0.42283807000000001</v>
      </c>
      <c r="H1724" s="28">
        <v>5.2182915300000001</v>
      </c>
      <c r="I1724" s="28">
        <v>1.18343124</v>
      </c>
      <c r="J1724" s="28">
        <v>1.4145447199999999</v>
      </c>
      <c r="K1724" s="28">
        <v>2.4404054999999998</v>
      </c>
      <c r="L1724" s="28">
        <v>0.17991007000000001</v>
      </c>
      <c r="M1724" s="28">
        <v>61.23774907</v>
      </c>
      <c r="N1724" s="28">
        <v>61.209538000000002</v>
      </c>
      <c r="O1724" s="28">
        <v>2.8211070000000001E-2</v>
      </c>
      <c r="P1724" s="28">
        <v>0</v>
      </c>
      <c r="Q1724" s="28">
        <v>0</v>
      </c>
      <c r="R1724" s="28">
        <v>72.788848579999993</v>
      </c>
      <c r="S1724" s="28">
        <v>36.560411760000001</v>
      </c>
      <c r="T1724" s="28">
        <v>0.388459</v>
      </c>
      <c r="U1724" s="28">
        <v>4.6215479100000003</v>
      </c>
      <c r="V1724" s="28">
        <v>0</v>
      </c>
      <c r="W1724" s="28">
        <v>0</v>
      </c>
      <c r="X1724" s="28">
        <v>1.73810449</v>
      </c>
      <c r="Y1724" s="28">
        <v>5.8066830400000002</v>
      </c>
      <c r="Z1724" s="28">
        <v>1.1987680000000001E-2</v>
      </c>
      <c r="AA1724" s="28">
        <v>49.12719388</v>
      </c>
      <c r="AB1724" s="28">
        <v>23.6616547</v>
      </c>
      <c r="AC1724" s="28">
        <v>0</v>
      </c>
      <c r="AD1724" s="28">
        <v>0</v>
      </c>
      <c r="AE1724" s="28">
        <v>0</v>
      </c>
      <c r="AF1724" s="28">
        <v>0</v>
      </c>
      <c r="AG1724" s="28">
        <v>0</v>
      </c>
      <c r="AH1724" s="28">
        <v>0</v>
      </c>
      <c r="AI1724" s="28">
        <v>0</v>
      </c>
      <c r="AJ1724" s="28">
        <v>0.10268337</v>
      </c>
      <c r="AK1724" s="28">
        <v>0.10268337</v>
      </c>
      <c r="AL1724" s="28">
        <v>12.552650269999999</v>
      </c>
      <c r="AM1724" s="28">
        <v>12.552650269999999</v>
      </c>
      <c r="AN1724" s="28">
        <v>0</v>
      </c>
      <c r="AO1724" s="28">
        <v>0</v>
      </c>
      <c r="AP1724" s="28">
        <v>0.55000000000000004</v>
      </c>
      <c r="AQ1724" s="28">
        <v>0.55000000000000004</v>
      </c>
      <c r="AR1724" s="28">
        <v>0</v>
      </c>
      <c r="AS1724" s="28">
        <v>0</v>
      </c>
      <c r="AT1724" s="28">
        <v>13.10265027</v>
      </c>
      <c r="AU1724" s="28">
        <v>10.661687800000001</v>
      </c>
      <c r="AV1724" s="28">
        <v>6.8649027499999997</v>
      </c>
      <c r="AW1724" s="28">
        <v>17.526590550000002</v>
      </c>
      <c r="AX1724" s="28">
        <v>1.0132857899999999</v>
      </c>
      <c r="AY1724" s="28">
        <v>0</v>
      </c>
      <c r="AZ1724" s="28">
        <v>16.51330476</v>
      </c>
    </row>
    <row r="1725" spans="2:52" x14ac:dyDescent="0.25">
      <c r="B1725" s="15" t="s">
        <v>1439</v>
      </c>
      <c r="C1725" s="28">
        <v>3.76177457</v>
      </c>
      <c r="D1725" s="28">
        <v>1.74694763</v>
      </c>
      <c r="E1725" s="28">
        <v>1.24719899</v>
      </c>
      <c r="F1725" s="28">
        <v>0.37177873</v>
      </c>
      <c r="G1725" s="28">
        <v>0.12796990999999999</v>
      </c>
      <c r="H1725" s="28">
        <v>2.0148269399999998</v>
      </c>
      <c r="I1725" s="28">
        <v>0.71191293999999994</v>
      </c>
      <c r="J1725" s="28">
        <v>0.46528700000000001</v>
      </c>
      <c r="K1725" s="28">
        <v>0.19377</v>
      </c>
      <c r="L1725" s="28">
        <v>0.64385700000000001</v>
      </c>
      <c r="M1725" s="28">
        <v>60.083576000000001</v>
      </c>
      <c r="N1725" s="28">
        <v>60.083576000000001</v>
      </c>
      <c r="O1725" s="28">
        <v>0</v>
      </c>
      <c r="P1725" s="28">
        <v>0</v>
      </c>
      <c r="Q1725" s="28">
        <v>0</v>
      </c>
      <c r="R1725" s="28">
        <v>63.845350570000001</v>
      </c>
      <c r="S1725" s="28">
        <v>41.293279049999995</v>
      </c>
      <c r="T1725" s="28">
        <v>0.4</v>
      </c>
      <c r="U1725" s="28">
        <v>4.08796143</v>
      </c>
      <c r="V1725" s="28">
        <v>0</v>
      </c>
      <c r="W1725" s="28">
        <v>0</v>
      </c>
      <c r="X1725" s="28">
        <v>1.1667988200000001</v>
      </c>
      <c r="Y1725" s="28">
        <v>13.759944410000001</v>
      </c>
      <c r="Z1725" s="28">
        <v>0</v>
      </c>
      <c r="AA1725" s="28">
        <v>60.707983709999993</v>
      </c>
      <c r="AB1725" s="28">
        <v>3.1373668599999998</v>
      </c>
      <c r="AC1725" s="28">
        <v>0</v>
      </c>
      <c r="AD1725" s="28">
        <v>0</v>
      </c>
      <c r="AE1725" s="28">
        <v>0</v>
      </c>
      <c r="AF1725" s="28">
        <v>0</v>
      </c>
      <c r="AG1725" s="28">
        <v>0</v>
      </c>
      <c r="AH1725" s="28">
        <v>0</v>
      </c>
      <c r="AI1725" s="28">
        <v>0</v>
      </c>
      <c r="AJ1725" s="28">
        <v>0</v>
      </c>
      <c r="AK1725" s="28">
        <v>0</v>
      </c>
      <c r="AL1725" s="28">
        <v>0.18979746</v>
      </c>
      <c r="AM1725" s="28">
        <v>0.18979746</v>
      </c>
      <c r="AN1725" s="28">
        <v>0</v>
      </c>
      <c r="AO1725" s="28">
        <v>0</v>
      </c>
      <c r="AP1725" s="28">
        <v>0</v>
      </c>
      <c r="AQ1725" s="28">
        <v>0</v>
      </c>
      <c r="AR1725" s="28">
        <v>0</v>
      </c>
      <c r="AS1725" s="28">
        <v>0</v>
      </c>
      <c r="AT1725" s="28">
        <v>0.18979746</v>
      </c>
      <c r="AU1725" s="28">
        <v>2.9475693999999999</v>
      </c>
      <c r="AV1725" s="28">
        <v>16.40328023</v>
      </c>
      <c r="AW1725" s="28">
        <v>19.350849629999999</v>
      </c>
      <c r="AX1725" s="28">
        <v>16.118912680000001</v>
      </c>
      <c r="AY1725" s="28">
        <v>0</v>
      </c>
      <c r="AZ1725" s="28">
        <v>3.2319369500000001</v>
      </c>
    </row>
    <row r="1726" spans="2:52" x14ac:dyDescent="0.25">
      <c r="B1726" s="15" t="s">
        <v>437</v>
      </c>
      <c r="C1726" s="28">
        <v>10.508356340000001</v>
      </c>
      <c r="D1726" s="28">
        <v>6.37630184</v>
      </c>
      <c r="E1726" s="28">
        <v>1.62485799</v>
      </c>
      <c r="F1726" s="28">
        <v>4.5404626800000001</v>
      </c>
      <c r="G1726" s="28">
        <v>0.21098117000000002</v>
      </c>
      <c r="H1726" s="28">
        <v>4.1320544999999997</v>
      </c>
      <c r="I1726" s="28">
        <v>1.84871023</v>
      </c>
      <c r="J1726" s="28">
        <v>1.4951912700000001</v>
      </c>
      <c r="K1726" s="28">
        <v>0.50189499999999998</v>
      </c>
      <c r="L1726" s="28">
        <v>0.28625800000000001</v>
      </c>
      <c r="M1726" s="28">
        <v>47.192901649999996</v>
      </c>
      <c r="N1726" s="28">
        <v>45.660117</v>
      </c>
      <c r="O1726" s="28">
        <v>1.878465E-2</v>
      </c>
      <c r="P1726" s="28">
        <v>1</v>
      </c>
      <c r="Q1726" s="28">
        <v>0.51400000000000001</v>
      </c>
      <c r="R1726" s="28">
        <v>57.701257989999995</v>
      </c>
      <c r="S1726" s="28">
        <v>33.834426210000004</v>
      </c>
      <c r="T1726" s="28">
        <v>0.30695699999999998</v>
      </c>
      <c r="U1726" s="28">
        <v>4.76506469</v>
      </c>
      <c r="V1726" s="28">
        <v>0</v>
      </c>
      <c r="W1726" s="28">
        <v>0</v>
      </c>
      <c r="X1726" s="28">
        <v>3.9818897799999999</v>
      </c>
      <c r="Y1726" s="28">
        <v>12.32390382</v>
      </c>
      <c r="Z1726" s="28">
        <v>0</v>
      </c>
      <c r="AA1726" s="28">
        <v>55.212241499999998</v>
      </c>
      <c r="AB1726" s="28">
        <v>2.48901649</v>
      </c>
      <c r="AC1726" s="28">
        <v>0</v>
      </c>
      <c r="AD1726" s="28">
        <v>0</v>
      </c>
      <c r="AE1726" s="28">
        <v>0</v>
      </c>
      <c r="AF1726" s="28">
        <v>0</v>
      </c>
      <c r="AG1726" s="28">
        <v>0</v>
      </c>
      <c r="AH1726" s="28">
        <v>0</v>
      </c>
      <c r="AI1726" s="28">
        <v>0</v>
      </c>
      <c r="AJ1726" s="28">
        <v>0</v>
      </c>
      <c r="AK1726" s="28">
        <v>0</v>
      </c>
      <c r="AL1726" s="28">
        <v>0.12200619</v>
      </c>
      <c r="AM1726" s="28">
        <v>0.12200619</v>
      </c>
      <c r="AN1726" s="28">
        <v>0</v>
      </c>
      <c r="AO1726" s="28">
        <v>0</v>
      </c>
      <c r="AP1726" s="28">
        <v>0</v>
      </c>
      <c r="AQ1726" s="28">
        <v>0</v>
      </c>
      <c r="AR1726" s="28">
        <v>0</v>
      </c>
      <c r="AS1726" s="28">
        <v>0</v>
      </c>
      <c r="AT1726" s="28">
        <v>0.12200619</v>
      </c>
      <c r="AU1726" s="28">
        <v>2.3670103</v>
      </c>
      <c r="AV1726" s="28">
        <v>1.5296408400000001</v>
      </c>
      <c r="AW1726" s="28">
        <v>3.8966511399999995</v>
      </c>
      <c r="AX1726" s="28">
        <v>1.10249518</v>
      </c>
      <c r="AY1726" s="28">
        <v>0</v>
      </c>
      <c r="AZ1726" s="28">
        <v>2.7941559599999999</v>
      </c>
    </row>
    <row r="1727" spans="2:52" x14ac:dyDescent="0.25">
      <c r="B1727" s="15" t="s">
        <v>1440</v>
      </c>
      <c r="C1727" s="28">
        <v>3.0580148</v>
      </c>
      <c r="D1727" s="28">
        <v>1.8599193599999999</v>
      </c>
      <c r="E1727" s="28">
        <v>1.10152998</v>
      </c>
      <c r="F1727" s="28">
        <v>0.49978167000000001</v>
      </c>
      <c r="G1727" s="28">
        <v>0.25860770999999999</v>
      </c>
      <c r="H1727" s="28">
        <v>1.1980954400000001</v>
      </c>
      <c r="I1727" s="28">
        <v>0.47047365000000002</v>
      </c>
      <c r="J1727" s="28">
        <v>0.23958266</v>
      </c>
      <c r="K1727" s="28">
        <v>0.45932764000000004</v>
      </c>
      <c r="L1727" s="28">
        <v>2.8711490000000003E-2</v>
      </c>
      <c r="M1727" s="28">
        <v>60.608235350000001</v>
      </c>
      <c r="N1727" s="28">
        <v>60.556327000000003</v>
      </c>
      <c r="O1727" s="28">
        <v>5.1908349999999999E-2</v>
      </c>
      <c r="P1727" s="28">
        <v>0</v>
      </c>
      <c r="Q1727" s="28">
        <v>0</v>
      </c>
      <c r="R1727" s="28">
        <v>63.666250149999996</v>
      </c>
      <c r="S1727" s="28">
        <v>36.191198590000006</v>
      </c>
      <c r="T1727" s="28">
        <v>0.19142095000000001</v>
      </c>
      <c r="U1727" s="28">
        <v>4.6584388399999996</v>
      </c>
      <c r="V1727" s="28">
        <v>0</v>
      </c>
      <c r="W1727" s="28">
        <v>0</v>
      </c>
      <c r="X1727" s="28">
        <v>6.9726658200000005</v>
      </c>
      <c r="Y1727" s="28">
        <v>4.0555040899999995</v>
      </c>
      <c r="Z1727" s="28">
        <v>0</v>
      </c>
      <c r="AA1727" s="28">
        <v>52.069228290000005</v>
      </c>
      <c r="AB1727" s="28">
        <v>11.59702186</v>
      </c>
      <c r="AC1727" s="28">
        <v>0</v>
      </c>
      <c r="AD1727" s="28">
        <v>0</v>
      </c>
      <c r="AE1727" s="28">
        <v>0</v>
      </c>
      <c r="AF1727" s="28">
        <v>0</v>
      </c>
      <c r="AG1727" s="28">
        <v>33.890778820000001</v>
      </c>
      <c r="AH1727" s="28">
        <v>33.890778820000001</v>
      </c>
      <c r="AI1727" s="28">
        <v>0</v>
      </c>
      <c r="AJ1727" s="28">
        <v>0</v>
      </c>
      <c r="AK1727" s="28">
        <v>33.890778820000001</v>
      </c>
      <c r="AL1727" s="28">
        <v>30.330472670000002</v>
      </c>
      <c r="AM1727" s="28">
        <v>30.330472670000002</v>
      </c>
      <c r="AN1727" s="28">
        <v>0</v>
      </c>
      <c r="AO1727" s="28">
        <v>0</v>
      </c>
      <c r="AP1727" s="28">
        <v>0</v>
      </c>
      <c r="AQ1727" s="28">
        <v>0</v>
      </c>
      <c r="AR1727" s="28">
        <v>0</v>
      </c>
      <c r="AS1727" s="28">
        <v>0</v>
      </c>
      <c r="AT1727" s="28">
        <v>30.330472670000002</v>
      </c>
      <c r="AU1727" s="28">
        <v>15.157328010000001</v>
      </c>
      <c r="AV1727" s="28">
        <v>9.3306376400000008</v>
      </c>
      <c r="AW1727" s="28">
        <v>24.48796565</v>
      </c>
      <c r="AX1727" s="28">
        <v>2.9821244600000005</v>
      </c>
      <c r="AY1727" s="28">
        <v>2.0499999999999998</v>
      </c>
      <c r="AZ1727" s="28">
        <v>19.455841190000001</v>
      </c>
    </row>
    <row r="1728" spans="2:52" x14ac:dyDescent="0.25">
      <c r="B1728" s="15" t="s">
        <v>1441</v>
      </c>
      <c r="C1728" s="28">
        <v>21.959072460000002</v>
      </c>
      <c r="D1728" s="28">
        <v>5.5065013899999995</v>
      </c>
      <c r="E1728" s="28">
        <v>1.5133521099999998</v>
      </c>
      <c r="F1728" s="28">
        <v>3.7451016800000003</v>
      </c>
      <c r="G1728" s="28">
        <v>0.24804760000000001</v>
      </c>
      <c r="H1728" s="28">
        <v>16.452571070000001</v>
      </c>
      <c r="I1728" s="28">
        <v>1.0203143299999999</v>
      </c>
      <c r="J1728" s="28">
        <v>0.72490100000000002</v>
      </c>
      <c r="K1728" s="28">
        <v>14.525411999999999</v>
      </c>
      <c r="L1728" s="28">
        <v>0.18194373999999999</v>
      </c>
      <c r="M1728" s="28">
        <v>65.993309929999995</v>
      </c>
      <c r="N1728" s="28">
        <v>65.963267000000002</v>
      </c>
      <c r="O1728" s="28">
        <v>3.0042929999999999E-2</v>
      </c>
      <c r="P1728" s="28">
        <v>0</v>
      </c>
      <c r="Q1728" s="28">
        <v>0</v>
      </c>
      <c r="R1728" s="28">
        <v>87.952382389999997</v>
      </c>
      <c r="S1728" s="28">
        <v>25.325315449999998</v>
      </c>
      <c r="T1728" s="28">
        <v>0.60858014999999999</v>
      </c>
      <c r="U1728" s="28">
        <v>5.1541344699999998</v>
      </c>
      <c r="V1728" s="28">
        <v>0</v>
      </c>
      <c r="W1728" s="28">
        <v>0</v>
      </c>
      <c r="X1728" s="28">
        <v>3.9401187700000002</v>
      </c>
      <c r="Y1728" s="28">
        <v>26.22183703</v>
      </c>
      <c r="Z1728" s="28">
        <v>0.6780608199999999</v>
      </c>
      <c r="AA1728" s="28">
        <v>61.928046689999995</v>
      </c>
      <c r="AB1728" s="28">
        <v>26.024335699999998</v>
      </c>
      <c r="AC1728" s="28">
        <v>0</v>
      </c>
      <c r="AD1728" s="28">
        <v>0</v>
      </c>
      <c r="AE1728" s="28">
        <v>0</v>
      </c>
      <c r="AF1728" s="28">
        <v>0</v>
      </c>
      <c r="AG1728" s="28">
        <v>0</v>
      </c>
      <c r="AH1728" s="28">
        <v>0</v>
      </c>
      <c r="AI1728" s="28">
        <v>0</v>
      </c>
      <c r="AJ1728" s="28">
        <v>5.1476435199999999</v>
      </c>
      <c r="AK1728" s="28">
        <v>5.1476435199999999</v>
      </c>
      <c r="AL1728" s="28">
        <v>2.3061128799999997</v>
      </c>
      <c r="AM1728" s="28">
        <v>2.3061128799999997</v>
      </c>
      <c r="AN1728" s="28">
        <v>0</v>
      </c>
      <c r="AO1728" s="28">
        <v>0</v>
      </c>
      <c r="AP1728" s="28">
        <v>1.6874998799999998</v>
      </c>
      <c r="AQ1728" s="28">
        <v>1.6874998799999998</v>
      </c>
      <c r="AR1728" s="28">
        <v>0</v>
      </c>
      <c r="AS1728" s="28">
        <v>7.57690485</v>
      </c>
      <c r="AT1728" s="28">
        <v>11.57051761</v>
      </c>
      <c r="AU1728" s="28">
        <v>19.601461609999998</v>
      </c>
      <c r="AV1728" s="28">
        <v>12.50934893</v>
      </c>
      <c r="AW1728" s="28">
        <v>32.110810539999996</v>
      </c>
      <c r="AX1728" s="28">
        <v>0</v>
      </c>
      <c r="AY1728" s="28">
        <v>0</v>
      </c>
      <c r="AZ1728" s="28">
        <v>32.110810539999996</v>
      </c>
    </row>
    <row r="1729" spans="2:52" x14ac:dyDescent="0.25">
      <c r="B1729" s="15" t="s">
        <v>1442</v>
      </c>
      <c r="C1729" s="28">
        <v>2.6252992800000001</v>
      </c>
      <c r="D1729" s="28">
        <v>1.0675046400000001</v>
      </c>
      <c r="E1729" s="28">
        <v>0.61602732000000004</v>
      </c>
      <c r="F1729" s="28">
        <v>0.34724427000000002</v>
      </c>
      <c r="G1729" s="28">
        <v>0.10423305000000001</v>
      </c>
      <c r="H1729" s="28">
        <v>1.5577946400000002</v>
      </c>
      <c r="I1729" s="28">
        <v>0.24787135999999999</v>
      </c>
      <c r="J1729" s="28">
        <v>0.59571912000000005</v>
      </c>
      <c r="K1729" s="28">
        <v>0.43985999999999997</v>
      </c>
      <c r="L1729" s="28">
        <v>0.27434416000000006</v>
      </c>
      <c r="M1729" s="28">
        <v>53.789448</v>
      </c>
      <c r="N1729" s="28">
        <v>53.789448</v>
      </c>
      <c r="O1729" s="28">
        <v>0</v>
      </c>
      <c r="P1729" s="28">
        <v>0</v>
      </c>
      <c r="Q1729" s="28">
        <v>0</v>
      </c>
      <c r="R1729" s="28">
        <v>56.41474728</v>
      </c>
      <c r="S1729" s="28">
        <v>32.371659109999996</v>
      </c>
      <c r="T1729" s="28">
        <v>0.14661914000000001</v>
      </c>
      <c r="U1729" s="28">
        <v>3.1831189599999998</v>
      </c>
      <c r="V1729" s="28">
        <v>0</v>
      </c>
      <c r="W1729" s="28">
        <v>0</v>
      </c>
      <c r="X1729" s="28">
        <v>5.7569259000000006</v>
      </c>
      <c r="Y1729" s="28">
        <v>13.216529210000001</v>
      </c>
      <c r="Z1729" s="28">
        <v>0</v>
      </c>
      <c r="AA1729" s="28">
        <v>54.674852319999999</v>
      </c>
      <c r="AB1729" s="28">
        <v>1.73989496</v>
      </c>
      <c r="AC1729" s="28">
        <v>0</v>
      </c>
      <c r="AD1729" s="28">
        <v>0</v>
      </c>
      <c r="AE1729" s="28">
        <v>0</v>
      </c>
      <c r="AF1729" s="28">
        <v>0</v>
      </c>
      <c r="AG1729" s="28">
        <v>0</v>
      </c>
      <c r="AH1729" s="28">
        <v>0</v>
      </c>
      <c r="AI1729" s="28">
        <v>0</v>
      </c>
      <c r="AJ1729" s="28">
        <v>9.9548499999999998E-2</v>
      </c>
      <c r="AK1729" s="28">
        <v>9.9548499999999998E-2</v>
      </c>
      <c r="AL1729" s="28">
        <v>0.51970000000000005</v>
      </c>
      <c r="AM1729" s="28">
        <v>0.51970000000000005</v>
      </c>
      <c r="AN1729" s="28">
        <v>0</v>
      </c>
      <c r="AO1729" s="28">
        <v>0</v>
      </c>
      <c r="AP1729" s="28">
        <v>0</v>
      </c>
      <c r="AQ1729" s="28">
        <v>0</v>
      </c>
      <c r="AR1729" s="28">
        <v>0</v>
      </c>
      <c r="AS1729" s="28">
        <v>0</v>
      </c>
      <c r="AT1729" s="28">
        <v>0.51970000000000005</v>
      </c>
      <c r="AU1729" s="28">
        <v>1.31974346</v>
      </c>
      <c r="AV1729" s="28">
        <v>0.53361078000000006</v>
      </c>
      <c r="AW1729" s="28">
        <v>1.8533542400000003</v>
      </c>
      <c r="AX1729" s="28">
        <v>0.35862954999999996</v>
      </c>
      <c r="AY1729" s="28">
        <v>0</v>
      </c>
      <c r="AZ1729" s="28">
        <v>1.4947246900000002</v>
      </c>
    </row>
    <row r="1730" spans="2:52" x14ac:dyDescent="0.25">
      <c r="B1730" s="15" t="s">
        <v>255</v>
      </c>
      <c r="C1730" s="28">
        <v>1.97217237</v>
      </c>
      <c r="D1730" s="28">
        <v>0.60283175</v>
      </c>
      <c r="E1730" s="28">
        <v>0.47807590999999999</v>
      </c>
      <c r="F1730" s="28">
        <v>6.5968539999999992E-2</v>
      </c>
      <c r="G1730" s="28">
        <v>5.8787300000000001E-2</v>
      </c>
      <c r="H1730" s="28">
        <v>1.36934062</v>
      </c>
      <c r="I1730" s="28">
        <v>0.33093711999999997</v>
      </c>
      <c r="J1730" s="28">
        <v>0.48616749999999997</v>
      </c>
      <c r="K1730" s="28">
        <v>0.55223599999999995</v>
      </c>
      <c r="L1730" s="28">
        <v>0</v>
      </c>
      <c r="M1730" s="28">
        <v>43.12240508</v>
      </c>
      <c r="N1730" s="28">
        <v>43.122399999999999</v>
      </c>
      <c r="O1730" s="28">
        <v>0</v>
      </c>
      <c r="P1730" s="28">
        <v>0</v>
      </c>
      <c r="Q1730" s="28">
        <v>5.0800000000000005E-6</v>
      </c>
      <c r="R1730" s="28">
        <v>45.094577449999996</v>
      </c>
      <c r="S1730" s="28">
        <v>25.017443610000001</v>
      </c>
      <c r="T1730" s="28">
        <v>8.7285490000000007E-2</v>
      </c>
      <c r="U1730" s="28">
        <v>3.4542202899999999</v>
      </c>
      <c r="V1730" s="28">
        <v>0</v>
      </c>
      <c r="W1730" s="28">
        <v>0</v>
      </c>
      <c r="X1730" s="28">
        <v>0.64083478000000005</v>
      </c>
      <c r="Y1730" s="28">
        <v>4.4624582799999999</v>
      </c>
      <c r="Z1730" s="28">
        <v>1.0255728900000001</v>
      </c>
      <c r="AA1730" s="28">
        <v>34.687815339999993</v>
      </c>
      <c r="AB1730" s="28">
        <v>10.406762109999999</v>
      </c>
      <c r="AC1730" s="28">
        <v>0</v>
      </c>
      <c r="AD1730" s="28">
        <v>0</v>
      </c>
      <c r="AE1730" s="28">
        <v>0</v>
      </c>
      <c r="AF1730" s="28">
        <v>0</v>
      </c>
      <c r="AG1730" s="28">
        <v>0</v>
      </c>
      <c r="AH1730" s="28">
        <v>0</v>
      </c>
      <c r="AI1730" s="28">
        <v>0</v>
      </c>
      <c r="AJ1730" s="28">
        <v>4.7566239999999996E-2</v>
      </c>
      <c r="AK1730" s="28">
        <v>4.7566239999999996E-2</v>
      </c>
      <c r="AL1730" s="28">
        <v>3.0634006199999999</v>
      </c>
      <c r="AM1730" s="28">
        <v>3.0634006199999999</v>
      </c>
      <c r="AN1730" s="28">
        <v>0</v>
      </c>
      <c r="AO1730" s="28">
        <v>0</v>
      </c>
      <c r="AP1730" s="28">
        <v>1.5623947600000001</v>
      </c>
      <c r="AQ1730" s="28">
        <v>1.5623947600000001</v>
      </c>
      <c r="AR1730" s="28">
        <v>0</v>
      </c>
      <c r="AS1730" s="28">
        <v>0</v>
      </c>
      <c r="AT1730" s="28">
        <v>4.6257953799999996</v>
      </c>
      <c r="AU1730" s="28">
        <v>5.8285329700000004</v>
      </c>
      <c r="AV1730" s="28">
        <v>11.06571518</v>
      </c>
      <c r="AW1730" s="28">
        <v>16.894248150000003</v>
      </c>
      <c r="AX1730" s="28">
        <v>0.78997949999999995</v>
      </c>
      <c r="AY1730" s="28">
        <v>0</v>
      </c>
      <c r="AZ1730" s="28">
        <v>16.104268650000002</v>
      </c>
    </row>
    <row r="1731" spans="2:52" x14ac:dyDescent="0.25">
      <c r="B1731" s="15" t="s">
        <v>567</v>
      </c>
      <c r="C1731" s="28">
        <v>16.845930579999997</v>
      </c>
      <c r="D1731" s="28">
        <v>4.5434394200000003</v>
      </c>
      <c r="E1731" s="28">
        <v>1.53809394</v>
      </c>
      <c r="F1731" s="28">
        <v>2.5904730599999999</v>
      </c>
      <c r="G1731" s="28">
        <v>0.41487241999999996</v>
      </c>
      <c r="H1731" s="28">
        <v>12.302491160000001</v>
      </c>
      <c r="I1731" s="28">
        <v>0.85394311999999994</v>
      </c>
      <c r="J1731" s="28">
        <v>0.43360735</v>
      </c>
      <c r="K1731" s="28">
        <v>11.006947</v>
      </c>
      <c r="L1731" s="28">
        <v>7.9936899999999995E-3</v>
      </c>
      <c r="M1731" s="28">
        <v>59.274343999999999</v>
      </c>
      <c r="N1731" s="28">
        <v>59.274343999999999</v>
      </c>
      <c r="O1731" s="28">
        <v>0</v>
      </c>
      <c r="P1731" s="28">
        <v>0</v>
      </c>
      <c r="Q1731" s="28">
        <v>0</v>
      </c>
      <c r="R1731" s="28">
        <v>76.12027458</v>
      </c>
      <c r="S1731" s="28">
        <v>33.507486610000001</v>
      </c>
      <c r="T1731" s="28">
        <v>0.13899175</v>
      </c>
      <c r="U1731" s="28">
        <v>3.9202856000000001</v>
      </c>
      <c r="V1731" s="28">
        <v>0</v>
      </c>
      <c r="W1731" s="28">
        <v>0</v>
      </c>
      <c r="X1731" s="28">
        <v>1.4263068000000001</v>
      </c>
      <c r="Y1731" s="28">
        <v>10.875863220000001</v>
      </c>
      <c r="Z1731" s="28">
        <v>0.31539052000000001</v>
      </c>
      <c r="AA1731" s="28">
        <v>50.184324500000002</v>
      </c>
      <c r="AB1731" s="28">
        <v>25.935950079999998</v>
      </c>
      <c r="AC1731" s="28">
        <v>0</v>
      </c>
      <c r="AD1731" s="28">
        <v>0</v>
      </c>
      <c r="AE1731" s="28">
        <v>0</v>
      </c>
      <c r="AF1731" s="28">
        <v>0</v>
      </c>
      <c r="AG1731" s="28">
        <v>0</v>
      </c>
      <c r="AH1731" s="28">
        <v>0</v>
      </c>
      <c r="AI1731" s="28">
        <v>0</v>
      </c>
      <c r="AJ1731" s="28">
        <v>0</v>
      </c>
      <c r="AK1731" s="28">
        <v>0</v>
      </c>
      <c r="AL1731" s="28">
        <v>0.34847299999999998</v>
      </c>
      <c r="AM1731" s="28">
        <v>0.34847299999999998</v>
      </c>
      <c r="AN1731" s="28">
        <v>0</v>
      </c>
      <c r="AO1731" s="28">
        <v>0</v>
      </c>
      <c r="AP1731" s="28">
        <v>0.28460947999999997</v>
      </c>
      <c r="AQ1731" s="28">
        <v>0.28460947999999997</v>
      </c>
      <c r="AR1731" s="28">
        <v>0</v>
      </c>
      <c r="AS1731" s="28">
        <v>6.8696413300000003</v>
      </c>
      <c r="AT1731" s="28">
        <v>7.5027238100000009</v>
      </c>
      <c r="AU1731" s="28">
        <v>18.433226269999999</v>
      </c>
      <c r="AV1731" s="28">
        <v>37.078306750000003</v>
      </c>
      <c r="AW1731" s="28">
        <v>55.511533020000002</v>
      </c>
      <c r="AX1731" s="28">
        <v>0</v>
      </c>
      <c r="AY1731" s="28">
        <v>0</v>
      </c>
      <c r="AZ1731" s="28">
        <v>55.511533020000002</v>
      </c>
    </row>
    <row r="1732" spans="2:52" x14ac:dyDescent="0.25">
      <c r="B1732" s="15" t="s">
        <v>1443</v>
      </c>
      <c r="C1732" s="28">
        <v>1.5207235400000001</v>
      </c>
      <c r="D1732" s="28">
        <v>1.04174386</v>
      </c>
      <c r="E1732" s="28">
        <v>0.43214826000000001</v>
      </c>
      <c r="F1732" s="28">
        <v>0.43884609999999996</v>
      </c>
      <c r="G1732" s="28">
        <v>0.1707495</v>
      </c>
      <c r="H1732" s="28">
        <v>0.47897968000000002</v>
      </c>
      <c r="I1732" s="28">
        <v>0.25273778000000002</v>
      </c>
      <c r="J1732" s="28">
        <v>0.1008029</v>
      </c>
      <c r="K1732" s="28">
        <v>0.12543899999999999</v>
      </c>
      <c r="L1732" s="28">
        <v>0</v>
      </c>
      <c r="M1732" s="28">
        <v>34.419440999999999</v>
      </c>
      <c r="N1732" s="28">
        <v>34.419440999999999</v>
      </c>
      <c r="O1732" s="28">
        <v>0</v>
      </c>
      <c r="P1732" s="28">
        <v>0</v>
      </c>
      <c r="Q1732" s="28">
        <v>0</v>
      </c>
      <c r="R1732" s="28">
        <v>35.940164539999998</v>
      </c>
      <c r="S1732" s="28">
        <v>21.064534079999998</v>
      </c>
      <c r="T1732" s="28">
        <v>4.030272E-2</v>
      </c>
      <c r="U1732" s="28">
        <v>2.8122469700000003</v>
      </c>
      <c r="V1732" s="28">
        <v>0</v>
      </c>
      <c r="W1732" s="28">
        <v>0</v>
      </c>
      <c r="X1732" s="28">
        <v>1.1123653</v>
      </c>
      <c r="Y1732" s="28">
        <v>2.2495651299999997</v>
      </c>
      <c r="Z1732" s="28">
        <v>0</v>
      </c>
      <c r="AA1732" s="28">
        <v>27.279014199999995</v>
      </c>
      <c r="AB1732" s="28">
        <v>8.6611503400000007</v>
      </c>
      <c r="AC1732" s="28">
        <v>0</v>
      </c>
      <c r="AD1732" s="28">
        <v>0</v>
      </c>
      <c r="AE1732" s="28">
        <v>0</v>
      </c>
      <c r="AF1732" s="28">
        <v>0</v>
      </c>
      <c r="AG1732" s="28">
        <v>0</v>
      </c>
      <c r="AH1732" s="28">
        <v>0</v>
      </c>
      <c r="AI1732" s="28">
        <v>0</v>
      </c>
      <c r="AJ1732" s="28">
        <v>0</v>
      </c>
      <c r="AK1732" s="28">
        <v>0</v>
      </c>
      <c r="AL1732" s="28">
        <v>7.7645457999999996</v>
      </c>
      <c r="AM1732" s="28">
        <v>7.7645457999999996</v>
      </c>
      <c r="AN1732" s="28">
        <v>0</v>
      </c>
      <c r="AO1732" s="28">
        <v>0</v>
      </c>
      <c r="AP1732" s="28">
        <v>0</v>
      </c>
      <c r="AQ1732" s="28">
        <v>0</v>
      </c>
      <c r="AR1732" s="28">
        <v>0</v>
      </c>
      <c r="AS1732" s="28">
        <v>0</v>
      </c>
      <c r="AT1732" s="28">
        <v>7.7645457999999996</v>
      </c>
      <c r="AU1732" s="28">
        <v>0.89660454000000001</v>
      </c>
      <c r="AV1732" s="28">
        <v>0.39878967999999998</v>
      </c>
      <c r="AW1732" s="28">
        <v>1.2953942199999999</v>
      </c>
      <c r="AX1732" s="28">
        <v>0</v>
      </c>
      <c r="AY1732" s="28">
        <v>0</v>
      </c>
      <c r="AZ1732" s="28">
        <v>1.2953942199999999</v>
      </c>
    </row>
    <row r="1733" spans="2:52" x14ac:dyDescent="0.25">
      <c r="B1733" s="15" t="s">
        <v>1444</v>
      </c>
      <c r="C1733" s="28">
        <v>2.4489533399999996</v>
      </c>
      <c r="D1733" s="28">
        <v>1.3980633900000001</v>
      </c>
      <c r="E1733" s="28">
        <v>0.36401868999999998</v>
      </c>
      <c r="F1733" s="28">
        <v>0.94976832999999994</v>
      </c>
      <c r="G1733" s="28">
        <v>8.4276369999999989E-2</v>
      </c>
      <c r="H1733" s="28">
        <v>1.05088995</v>
      </c>
      <c r="I1733" s="28">
        <v>7.550627E-2</v>
      </c>
      <c r="J1733" s="28">
        <v>0.26051000000000002</v>
      </c>
      <c r="K1733" s="28">
        <v>0.70471200000000001</v>
      </c>
      <c r="L1733" s="28">
        <v>1.0161680000000001E-2</v>
      </c>
      <c r="M1733" s="28">
        <v>45.391075999999998</v>
      </c>
      <c r="N1733" s="28">
        <v>45.391075999999998</v>
      </c>
      <c r="O1733" s="28">
        <v>0</v>
      </c>
      <c r="P1733" s="28">
        <v>0</v>
      </c>
      <c r="Q1733" s="28">
        <v>0</v>
      </c>
      <c r="R1733" s="28">
        <v>47.840029340000001</v>
      </c>
      <c r="S1733" s="28">
        <v>23.060729680000001</v>
      </c>
      <c r="T1733" s="28">
        <v>0.18549272</v>
      </c>
      <c r="U1733" s="28">
        <v>3.7878601199999999</v>
      </c>
      <c r="V1733" s="28">
        <v>0</v>
      </c>
      <c r="W1733" s="28">
        <v>0</v>
      </c>
      <c r="X1733" s="28">
        <v>11.44801743</v>
      </c>
      <c r="Y1733" s="28">
        <v>11.09317237</v>
      </c>
      <c r="Z1733" s="28">
        <v>0</v>
      </c>
      <c r="AA1733" s="28">
        <v>49.575272320000003</v>
      </c>
      <c r="AB1733" s="28">
        <v>-1.73524298</v>
      </c>
      <c r="AC1733" s="28">
        <v>0</v>
      </c>
      <c r="AD1733" s="28">
        <v>0</v>
      </c>
      <c r="AE1733" s="28">
        <v>0</v>
      </c>
      <c r="AF1733" s="28">
        <v>0</v>
      </c>
      <c r="AG1733" s="28">
        <v>6.9840080000000002</v>
      </c>
      <c r="AH1733" s="28">
        <v>6.9840080000000002</v>
      </c>
      <c r="AI1733" s="28">
        <v>0</v>
      </c>
      <c r="AJ1733" s="28">
        <v>1.9289167600000001</v>
      </c>
      <c r="AK1733" s="28">
        <v>8.9129247599999992</v>
      </c>
      <c r="AL1733" s="28">
        <v>0.19500000000000001</v>
      </c>
      <c r="AM1733" s="28">
        <v>0.19500000000000001</v>
      </c>
      <c r="AN1733" s="28">
        <v>0</v>
      </c>
      <c r="AO1733" s="28">
        <v>0</v>
      </c>
      <c r="AP1733" s="28">
        <v>0</v>
      </c>
      <c r="AQ1733" s="28">
        <v>0</v>
      </c>
      <c r="AR1733" s="28">
        <v>0</v>
      </c>
      <c r="AS1733" s="28">
        <v>0</v>
      </c>
      <c r="AT1733" s="28">
        <v>0.19500000000000001</v>
      </c>
      <c r="AU1733" s="28">
        <v>6.9826817799999992</v>
      </c>
      <c r="AV1733" s="28">
        <v>2.4554995499999999</v>
      </c>
      <c r="AW1733" s="28">
        <v>9.4381813300000008</v>
      </c>
      <c r="AX1733" s="28">
        <v>2.2418189999999998E-2</v>
      </c>
      <c r="AY1733" s="28">
        <v>0</v>
      </c>
      <c r="AZ1733" s="28">
        <v>9.415763140000001</v>
      </c>
    </row>
    <row r="1734" spans="2:52" x14ac:dyDescent="0.25">
      <c r="B1734" s="15" t="s">
        <v>201</v>
      </c>
      <c r="C1734" s="28">
        <v>2.2091692599999999</v>
      </c>
      <c r="D1734" s="28">
        <v>0.76433231999999995</v>
      </c>
      <c r="E1734" s="28">
        <v>0.46769540000000004</v>
      </c>
      <c r="F1734" s="28">
        <v>0.2427763</v>
      </c>
      <c r="G1734" s="28">
        <v>5.3860620000000005E-2</v>
      </c>
      <c r="H1734" s="28">
        <v>1.4448369399999998</v>
      </c>
      <c r="I1734" s="28">
        <v>0.19376558999999999</v>
      </c>
      <c r="J1734" s="28">
        <v>0.14377000000000001</v>
      </c>
      <c r="K1734" s="28">
        <v>0.37952942000000001</v>
      </c>
      <c r="L1734" s="28">
        <v>0.72777193000000007</v>
      </c>
      <c r="M1734" s="28">
        <v>36.001432000000001</v>
      </c>
      <c r="N1734" s="28">
        <v>36.001432000000001</v>
      </c>
      <c r="O1734" s="28">
        <v>0</v>
      </c>
      <c r="P1734" s="28">
        <v>0</v>
      </c>
      <c r="Q1734" s="28">
        <v>0</v>
      </c>
      <c r="R1734" s="28">
        <v>38.210601259999997</v>
      </c>
      <c r="S1734" s="28">
        <v>23.62329231</v>
      </c>
      <c r="T1734" s="28">
        <v>0.16974585</v>
      </c>
      <c r="U1734" s="28">
        <v>2.4676454300000001</v>
      </c>
      <c r="V1734" s="28">
        <v>0</v>
      </c>
      <c r="W1734" s="28">
        <v>0</v>
      </c>
      <c r="X1734" s="28">
        <v>4.9010169699999997</v>
      </c>
      <c r="Y1734" s="28">
        <v>3.9232714999999998</v>
      </c>
      <c r="Z1734" s="28">
        <v>0</v>
      </c>
      <c r="AA1734" s="28">
        <v>35.084972060000005</v>
      </c>
      <c r="AB1734" s="28">
        <v>3.1256292000000001</v>
      </c>
      <c r="AC1734" s="28">
        <v>0</v>
      </c>
      <c r="AD1734" s="28">
        <v>0</v>
      </c>
      <c r="AE1734" s="28">
        <v>0</v>
      </c>
      <c r="AF1734" s="28">
        <v>0</v>
      </c>
      <c r="AG1734" s="28">
        <v>0</v>
      </c>
      <c r="AH1734" s="28">
        <v>0</v>
      </c>
      <c r="AI1734" s="28">
        <v>0</v>
      </c>
      <c r="AJ1734" s="28">
        <v>0.40749634999999995</v>
      </c>
      <c r="AK1734" s="28">
        <v>0.40749634999999995</v>
      </c>
      <c r="AL1734" s="28">
        <v>0</v>
      </c>
      <c r="AM1734" s="28">
        <v>0</v>
      </c>
      <c r="AN1734" s="28">
        <v>0</v>
      </c>
      <c r="AO1734" s="28">
        <v>0</v>
      </c>
      <c r="AP1734" s="28">
        <v>1.3551687800000001</v>
      </c>
      <c r="AQ1734" s="28">
        <v>1.3551687800000001</v>
      </c>
      <c r="AR1734" s="28">
        <v>0</v>
      </c>
      <c r="AS1734" s="28">
        <v>0</v>
      </c>
      <c r="AT1734" s="28">
        <v>1.3551687800000001</v>
      </c>
      <c r="AU1734" s="28">
        <v>2.1779567700000002</v>
      </c>
      <c r="AV1734" s="28">
        <v>3.3484414</v>
      </c>
      <c r="AW1734" s="28">
        <v>5.5263981700000002</v>
      </c>
      <c r="AX1734" s="28">
        <v>0</v>
      </c>
      <c r="AY1734" s="28">
        <v>0</v>
      </c>
      <c r="AZ1734" s="28">
        <v>5.5263981700000002</v>
      </c>
    </row>
    <row r="1735" spans="2:52" x14ac:dyDescent="0.25">
      <c r="B1735" s="15" t="s">
        <v>1445</v>
      </c>
      <c r="C1735" s="28">
        <v>1.89483618</v>
      </c>
      <c r="D1735" s="28">
        <v>0.66762030000000006</v>
      </c>
      <c r="E1735" s="28">
        <v>0.49234192999999998</v>
      </c>
      <c r="F1735" s="28">
        <v>0.11831283000000001</v>
      </c>
      <c r="G1735" s="28">
        <v>5.6965540000000002E-2</v>
      </c>
      <c r="H1735" s="28">
        <v>1.2272158799999999</v>
      </c>
      <c r="I1735" s="28">
        <v>0.26282373999999997</v>
      </c>
      <c r="J1735" s="28">
        <v>7.7005000000000004E-2</v>
      </c>
      <c r="K1735" s="28">
        <v>0.86297650999999997</v>
      </c>
      <c r="L1735" s="28">
        <v>2.4410630000000003E-2</v>
      </c>
      <c r="M1735" s="28">
        <v>38.887997779999999</v>
      </c>
      <c r="N1735" s="28">
        <v>37.888562999999998</v>
      </c>
      <c r="O1735" s="28">
        <v>0</v>
      </c>
      <c r="P1735" s="28">
        <v>0</v>
      </c>
      <c r="Q1735" s="28">
        <v>0.99943478000000008</v>
      </c>
      <c r="R1735" s="28">
        <v>40.782833959999998</v>
      </c>
      <c r="S1735" s="28">
        <v>22.561646739999997</v>
      </c>
      <c r="T1735" s="28">
        <v>0.22335716</v>
      </c>
      <c r="U1735" s="28">
        <v>3.9041102900000002</v>
      </c>
      <c r="V1735" s="28">
        <v>0</v>
      </c>
      <c r="W1735" s="28">
        <v>0</v>
      </c>
      <c r="X1735" s="28">
        <v>1.8860275500000001</v>
      </c>
      <c r="Y1735" s="28">
        <v>2.8045611500000001</v>
      </c>
      <c r="Z1735" s="28">
        <v>0.28391859999999997</v>
      </c>
      <c r="AA1735" s="28">
        <v>31.663621489999997</v>
      </c>
      <c r="AB1735" s="28">
        <v>9.119212469999999</v>
      </c>
      <c r="AC1735" s="28">
        <v>0</v>
      </c>
      <c r="AD1735" s="28">
        <v>0</v>
      </c>
      <c r="AE1735" s="28">
        <v>0</v>
      </c>
      <c r="AF1735" s="28">
        <v>0</v>
      </c>
      <c r="AG1735" s="28">
        <v>0</v>
      </c>
      <c r="AH1735" s="28">
        <v>0</v>
      </c>
      <c r="AI1735" s="28">
        <v>0</v>
      </c>
      <c r="AJ1735" s="28">
        <v>0</v>
      </c>
      <c r="AK1735" s="28">
        <v>0</v>
      </c>
      <c r="AL1735" s="28">
        <v>6.9360256900000001</v>
      </c>
      <c r="AM1735" s="28">
        <v>6.9360256900000001</v>
      </c>
      <c r="AN1735" s="28">
        <v>0</v>
      </c>
      <c r="AO1735" s="28">
        <v>0</v>
      </c>
      <c r="AP1735" s="28">
        <v>0</v>
      </c>
      <c r="AQ1735" s="28">
        <v>0</v>
      </c>
      <c r="AR1735" s="28">
        <v>0</v>
      </c>
      <c r="AS1735" s="28">
        <v>0</v>
      </c>
      <c r="AT1735" s="28">
        <v>6.9360256900000001</v>
      </c>
      <c r="AU1735" s="28">
        <v>2.1831867799999998</v>
      </c>
      <c r="AV1735" s="28">
        <v>2.4548111100000001</v>
      </c>
      <c r="AW1735" s="28">
        <v>4.6379978900000003</v>
      </c>
      <c r="AX1735" s="28">
        <v>0</v>
      </c>
      <c r="AY1735" s="28">
        <v>0</v>
      </c>
      <c r="AZ1735" s="28">
        <v>4.6379978900000003</v>
      </c>
    </row>
    <row r="1736" spans="2:52" x14ac:dyDescent="0.25">
      <c r="B1736" s="15" t="s">
        <v>130</v>
      </c>
      <c r="C1736" s="28">
        <v>3.2841567899999999</v>
      </c>
      <c r="D1736" s="28">
        <v>1.3734007499999998</v>
      </c>
      <c r="E1736" s="28">
        <v>0.70687962999999987</v>
      </c>
      <c r="F1736" s="28">
        <v>0.51624135999999998</v>
      </c>
      <c r="G1736" s="28">
        <v>0.15027976000000001</v>
      </c>
      <c r="H1736" s="28">
        <v>1.9107560400000001</v>
      </c>
      <c r="I1736" s="28">
        <v>0.48846079999999997</v>
      </c>
      <c r="J1736" s="28">
        <v>0.14246200000000001</v>
      </c>
      <c r="K1736" s="28">
        <v>0.89387700000000003</v>
      </c>
      <c r="L1736" s="28">
        <v>0.38595624000000001</v>
      </c>
      <c r="M1736" s="28">
        <v>43.080129999999997</v>
      </c>
      <c r="N1736" s="28">
        <v>43.080129999999997</v>
      </c>
      <c r="O1736" s="28">
        <v>0</v>
      </c>
      <c r="P1736" s="28">
        <v>0</v>
      </c>
      <c r="Q1736" s="28">
        <v>0</v>
      </c>
      <c r="R1736" s="28">
        <v>46.364286790000001</v>
      </c>
      <c r="S1736" s="28">
        <v>27.743603459999999</v>
      </c>
      <c r="T1736" s="28">
        <v>0.33355417999999998</v>
      </c>
      <c r="U1736" s="28">
        <v>2.9955479999999999</v>
      </c>
      <c r="V1736" s="28">
        <v>0</v>
      </c>
      <c r="W1736" s="28">
        <v>0</v>
      </c>
      <c r="X1736" s="28">
        <v>0.82915768000000001</v>
      </c>
      <c r="Y1736" s="28">
        <v>7.6519876799999995</v>
      </c>
      <c r="Z1736" s="28">
        <v>0</v>
      </c>
      <c r="AA1736" s="28">
        <v>39.553851000000002</v>
      </c>
      <c r="AB1736" s="28">
        <v>6.8104357899999997</v>
      </c>
      <c r="AC1736" s="28">
        <v>0</v>
      </c>
      <c r="AD1736" s="28">
        <v>0</v>
      </c>
      <c r="AE1736" s="28">
        <v>0</v>
      </c>
      <c r="AF1736" s="28">
        <v>0</v>
      </c>
      <c r="AG1736" s="28">
        <v>0</v>
      </c>
      <c r="AH1736" s="28">
        <v>0</v>
      </c>
      <c r="AI1736" s="28">
        <v>0</v>
      </c>
      <c r="AJ1736" s="28">
        <v>0</v>
      </c>
      <c r="AK1736" s="28">
        <v>0</v>
      </c>
      <c r="AL1736" s="28">
        <v>0</v>
      </c>
      <c r="AM1736" s="28">
        <v>0</v>
      </c>
      <c r="AN1736" s="28">
        <v>0</v>
      </c>
      <c r="AO1736" s="28">
        <v>0</v>
      </c>
      <c r="AP1736" s="28">
        <v>0</v>
      </c>
      <c r="AQ1736" s="28">
        <v>0</v>
      </c>
      <c r="AR1736" s="28">
        <v>0</v>
      </c>
      <c r="AS1736" s="28">
        <v>0</v>
      </c>
      <c r="AT1736" s="28">
        <v>0</v>
      </c>
      <c r="AU1736" s="28">
        <v>6.8104357899999997</v>
      </c>
      <c r="AV1736" s="28">
        <v>11.009512050000001</v>
      </c>
      <c r="AW1736" s="28">
        <v>17.819947840000001</v>
      </c>
      <c r="AX1736" s="28">
        <v>0.60632168000000009</v>
      </c>
      <c r="AY1736" s="28">
        <v>0</v>
      </c>
      <c r="AZ1736" s="28">
        <v>17.21362616</v>
      </c>
    </row>
    <row r="1737" spans="2:52" x14ac:dyDescent="0.25">
      <c r="B1737" s="15" t="s">
        <v>1446</v>
      </c>
      <c r="C1737" s="28">
        <v>7.7145182999999999</v>
      </c>
      <c r="D1737" s="28">
        <v>2.2260093499999996</v>
      </c>
      <c r="E1737" s="28">
        <v>1.19259918</v>
      </c>
      <c r="F1737" s="28">
        <v>0.74883918999999999</v>
      </c>
      <c r="G1737" s="28">
        <v>0.28457097999999997</v>
      </c>
      <c r="H1737" s="28">
        <v>5.4885089499999999</v>
      </c>
      <c r="I1737" s="28">
        <v>0.44767992000000001</v>
      </c>
      <c r="J1737" s="28">
        <v>0.55658300000000005</v>
      </c>
      <c r="K1737" s="28">
        <v>4.4233277500000003</v>
      </c>
      <c r="L1737" s="28">
        <v>6.0918279999999998E-2</v>
      </c>
      <c r="M1737" s="28">
        <v>59.819395</v>
      </c>
      <c r="N1737" s="28">
        <v>59.819395</v>
      </c>
      <c r="O1737" s="28">
        <v>0</v>
      </c>
      <c r="P1737" s="28">
        <v>0</v>
      </c>
      <c r="Q1737" s="28">
        <v>0</v>
      </c>
      <c r="R1737" s="28">
        <v>67.533913299999995</v>
      </c>
      <c r="S1737" s="28">
        <v>30.683941999999998</v>
      </c>
      <c r="T1737" s="28">
        <v>1.0451006600000001</v>
      </c>
      <c r="U1737" s="28">
        <v>4.51679268</v>
      </c>
      <c r="V1737" s="28">
        <v>0</v>
      </c>
      <c r="W1737" s="28">
        <v>0</v>
      </c>
      <c r="X1737" s="28">
        <v>2.73831998</v>
      </c>
      <c r="Y1737" s="28">
        <v>6.7582747599999999</v>
      </c>
      <c r="Z1737" s="28">
        <v>0.69938918000000005</v>
      </c>
      <c r="AA1737" s="28">
        <v>46.441819259999995</v>
      </c>
      <c r="AB1737" s="28">
        <v>21.092094039999999</v>
      </c>
      <c r="AC1737" s="28">
        <v>0</v>
      </c>
      <c r="AD1737" s="28">
        <v>0</v>
      </c>
      <c r="AE1737" s="28">
        <v>0</v>
      </c>
      <c r="AF1737" s="28">
        <v>0</v>
      </c>
      <c r="AG1737" s="28">
        <v>30.373000000000001</v>
      </c>
      <c r="AH1737" s="28">
        <v>30.373000000000001</v>
      </c>
      <c r="AI1737" s="28">
        <v>0</v>
      </c>
      <c r="AJ1737" s="28">
        <v>0</v>
      </c>
      <c r="AK1737" s="28">
        <v>30.373000000000001</v>
      </c>
      <c r="AL1737" s="28">
        <v>7.7081704900000005</v>
      </c>
      <c r="AM1737" s="28">
        <v>7.7081704900000005</v>
      </c>
      <c r="AN1737" s="28">
        <v>0</v>
      </c>
      <c r="AO1737" s="28">
        <v>0</v>
      </c>
      <c r="AP1737" s="28">
        <v>31.623059120000001</v>
      </c>
      <c r="AQ1737" s="28">
        <v>31.623059120000001</v>
      </c>
      <c r="AR1737" s="28">
        <v>0</v>
      </c>
      <c r="AS1737" s="28">
        <v>0</v>
      </c>
      <c r="AT1737" s="28">
        <v>39.331229610000001</v>
      </c>
      <c r="AU1737" s="28">
        <v>12.133864429999999</v>
      </c>
      <c r="AV1737" s="28">
        <v>3.2137161199999995</v>
      </c>
      <c r="AW1737" s="28">
        <v>15.347580549999998</v>
      </c>
      <c r="AX1737" s="28">
        <v>2.04579456</v>
      </c>
      <c r="AY1737" s="28">
        <v>0</v>
      </c>
      <c r="AZ1737" s="28">
        <v>13.301785990000001</v>
      </c>
    </row>
    <row r="1738" spans="2:52" x14ac:dyDescent="0.25">
      <c r="B1738" s="15" t="s">
        <v>1447</v>
      </c>
      <c r="C1738" s="28">
        <v>40.111891120000003</v>
      </c>
      <c r="D1738" s="28">
        <v>36.704652670000002</v>
      </c>
      <c r="E1738" s="28">
        <v>0.72054536000000002</v>
      </c>
      <c r="F1738" s="28">
        <v>35.776551929999997</v>
      </c>
      <c r="G1738" s="28">
        <v>0.20755538000000001</v>
      </c>
      <c r="H1738" s="28">
        <v>3.4072384499999999</v>
      </c>
      <c r="I1738" s="28">
        <v>0.83145014000000006</v>
      </c>
      <c r="J1738" s="28">
        <v>1.3739544099999998</v>
      </c>
      <c r="K1738" s="28">
        <v>0.91317599999999999</v>
      </c>
      <c r="L1738" s="28">
        <v>0.28865790000000002</v>
      </c>
      <c r="M1738" s="28">
        <v>78.686895000000007</v>
      </c>
      <c r="N1738" s="28">
        <v>50.337319999999998</v>
      </c>
      <c r="O1738" s="28">
        <v>28.349575000000002</v>
      </c>
      <c r="P1738" s="28">
        <v>0</v>
      </c>
      <c r="Q1738" s="28">
        <v>0</v>
      </c>
      <c r="R1738" s="28">
        <v>118.79878612</v>
      </c>
      <c r="S1738" s="28">
        <v>41.535063090000001</v>
      </c>
      <c r="T1738" s="28">
        <v>0.34277551000000001</v>
      </c>
      <c r="U1738" s="28">
        <v>4.85018393</v>
      </c>
      <c r="V1738" s="28">
        <v>0</v>
      </c>
      <c r="W1738" s="28">
        <v>0</v>
      </c>
      <c r="X1738" s="28">
        <v>3.8131494400000001</v>
      </c>
      <c r="Y1738" s="28">
        <v>7.0755323399999996</v>
      </c>
      <c r="Z1738" s="28">
        <v>0</v>
      </c>
      <c r="AA1738" s="28">
        <v>57.616704310000003</v>
      </c>
      <c r="AB1738" s="28">
        <v>61.182081809999993</v>
      </c>
      <c r="AC1738" s="28">
        <v>0</v>
      </c>
      <c r="AD1738" s="28">
        <v>0</v>
      </c>
      <c r="AE1738" s="28">
        <v>0</v>
      </c>
      <c r="AF1738" s="28">
        <v>0</v>
      </c>
      <c r="AG1738" s="28">
        <v>0</v>
      </c>
      <c r="AH1738" s="28">
        <v>0</v>
      </c>
      <c r="AI1738" s="28">
        <v>0</v>
      </c>
      <c r="AJ1738" s="28">
        <v>0.16542862999999999</v>
      </c>
      <c r="AK1738" s="28">
        <v>0.16542862999999999</v>
      </c>
      <c r="AL1738" s="28">
        <v>5.1216599500000006</v>
      </c>
      <c r="AM1738" s="28">
        <v>5.1216599500000006</v>
      </c>
      <c r="AN1738" s="28">
        <v>0</v>
      </c>
      <c r="AO1738" s="28">
        <v>0</v>
      </c>
      <c r="AP1738" s="28">
        <v>0</v>
      </c>
      <c r="AQ1738" s="28">
        <v>0</v>
      </c>
      <c r="AR1738" s="28">
        <v>0</v>
      </c>
      <c r="AS1738" s="28">
        <v>0</v>
      </c>
      <c r="AT1738" s="28">
        <v>5.1216599500000006</v>
      </c>
      <c r="AU1738" s="28">
        <v>56.225850489999992</v>
      </c>
      <c r="AV1738" s="28">
        <v>103.43625713</v>
      </c>
      <c r="AW1738" s="28">
        <v>159.66210761999997</v>
      </c>
      <c r="AX1738" s="28">
        <v>1.7645133599999998</v>
      </c>
      <c r="AY1738" s="28">
        <v>35.878060789999999</v>
      </c>
      <c r="AZ1738" s="28">
        <v>122.01953347</v>
      </c>
    </row>
    <row r="1739" spans="2:52" x14ac:dyDescent="0.25">
      <c r="B1739" s="15" t="s">
        <v>1119</v>
      </c>
      <c r="C1739" s="28">
        <v>9.0324495500000008</v>
      </c>
      <c r="D1739" s="28">
        <v>6.5142793500000007</v>
      </c>
      <c r="E1739" s="28">
        <v>1.5607462599999999</v>
      </c>
      <c r="F1739" s="28">
        <v>4.8433649000000001</v>
      </c>
      <c r="G1739" s="28">
        <v>0.11016819</v>
      </c>
      <c r="H1739" s="28">
        <v>2.5181702000000001</v>
      </c>
      <c r="I1739" s="28">
        <v>0.56892019999999999</v>
      </c>
      <c r="J1739" s="28">
        <v>0.59555199999999997</v>
      </c>
      <c r="K1739" s="28">
        <v>0.32593</v>
      </c>
      <c r="L1739" s="28">
        <v>1.027768</v>
      </c>
      <c r="M1739" s="28">
        <v>47.659188</v>
      </c>
      <c r="N1739" s="28">
        <v>43.459187999999997</v>
      </c>
      <c r="O1739" s="28">
        <v>0</v>
      </c>
      <c r="P1739" s="28">
        <v>0</v>
      </c>
      <c r="Q1739" s="28">
        <v>4.2</v>
      </c>
      <c r="R1739" s="28">
        <v>56.691637549999996</v>
      </c>
      <c r="S1739" s="28">
        <v>37.911517119999999</v>
      </c>
      <c r="T1739" s="28">
        <v>0.38213334999999998</v>
      </c>
      <c r="U1739" s="28">
        <v>4.4209457400000005</v>
      </c>
      <c r="V1739" s="28">
        <v>0</v>
      </c>
      <c r="W1739" s="28">
        <v>0</v>
      </c>
      <c r="X1739" s="28">
        <v>1.1459397099999999</v>
      </c>
      <c r="Y1739" s="28">
        <v>2.3660737000000003</v>
      </c>
      <c r="Z1739" s="28">
        <v>0</v>
      </c>
      <c r="AA1739" s="28">
        <v>46.226609620000005</v>
      </c>
      <c r="AB1739" s="28">
        <v>10.46502793</v>
      </c>
      <c r="AC1739" s="28">
        <v>0</v>
      </c>
      <c r="AD1739" s="28">
        <v>0</v>
      </c>
      <c r="AE1739" s="28">
        <v>0</v>
      </c>
      <c r="AF1739" s="28">
        <v>0</v>
      </c>
      <c r="AG1739" s="28">
        <v>0</v>
      </c>
      <c r="AH1739" s="28">
        <v>0</v>
      </c>
      <c r="AI1739" s="28">
        <v>0</v>
      </c>
      <c r="AJ1739" s="28">
        <v>0</v>
      </c>
      <c r="AK1739" s="28">
        <v>0</v>
      </c>
      <c r="AL1739" s="28">
        <v>7.0989999999999998E-2</v>
      </c>
      <c r="AM1739" s="28">
        <v>7.0989999999999998E-2</v>
      </c>
      <c r="AN1739" s="28">
        <v>0</v>
      </c>
      <c r="AO1739" s="28">
        <v>0</v>
      </c>
      <c r="AP1739" s="28">
        <v>0</v>
      </c>
      <c r="AQ1739" s="28">
        <v>0</v>
      </c>
      <c r="AR1739" s="28">
        <v>0</v>
      </c>
      <c r="AS1739" s="28">
        <v>0</v>
      </c>
      <c r="AT1739" s="28">
        <v>7.0989999999999998E-2</v>
      </c>
      <c r="AU1739" s="28">
        <v>10.39403793</v>
      </c>
      <c r="AV1739" s="28">
        <v>35.999221409999997</v>
      </c>
      <c r="AW1739" s="28">
        <v>46.393259339999993</v>
      </c>
      <c r="AX1739" s="28">
        <v>0</v>
      </c>
      <c r="AY1739" s="28">
        <v>0</v>
      </c>
      <c r="AZ1739" s="28">
        <v>46.393259339999993</v>
      </c>
    </row>
    <row r="1740" spans="2:52" x14ac:dyDescent="0.25">
      <c r="B1740" s="25" t="s">
        <v>1582</v>
      </c>
      <c r="C1740" s="26">
        <f t="shared" ref="C1740:AZ1740" si="109">SUM(C1720:C1739)</f>
        <v>317.94118128000008</v>
      </c>
      <c r="D1740" s="26">
        <f t="shared" si="109"/>
        <v>225.23318468000002</v>
      </c>
      <c r="E1740" s="26">
        <f t="shared" si="109"/>
        <v>80.070932569999997</v>
      </c>
      <c r="F1740" s="26">
        <f t="shared" si="109"/>
        <v>141.26912395000002</v>
      </c>
      <c r="G1740" s="26">
        <f t="shared" si="109"/>
        <v>3.8931281599999998</v>
      </c>
      <c r="H1740" s="26">
        <f t="shared" si="109"/>
        <v>92.707996599999987</v>
      </c>
      <c r="I1740" s="26">
        <f t="shared" si="109"/>
        <v>20.450614110000004</v>
      </c>
      <c r="J1740" s="26">
        <f t="shared" si="109"/>
        <v>12.661446809999999</v>
      </c>
      <c r="K1740" s="26">
        <f t="shared" si="109"/>
        <v>54.363211530000015</v>
      </c>
      <c r="L1740" s="26">
        <f t="shared" si="109"/>
        <v>5.232724150000001</v>
      </c>
      <c r="M1740" s="26">
        <f t="shared" si="109"/>
        <v>1197.4463742200003</v>
      </c>
      <c r="N1740" s="26">
        <f t="shared" si="109"/>
        <v>1014.098505</v>
      </c>
      <c r="O1740" s="26">
        <f t="shared" si="109"/>
        <v>176.63442936000001</v>
      </c>
      <c r="P1740" s="26">
        <f t="shared" si="109"/>
        <v>1</v>
      </c>
      <c r="Q1740" s="26">
        <f t="shared" si="109"/>
        <v>5.7134398600000003</v>
      </c>
      <c r="R1740" s="26">
        <f t="shared" si="109"/>
        <v>1515.3875555000002</v>
      </c>
      <c r="S1740" s="26">
        <f t="shared" si="109"/>
        <v>671.12881518999995</v>
      </c>
      <c r="T1740" s="26">
        <f t="shared" si="109"/>
        <v>8.5040887500000011</v>
      </c>
      <c r="U1740" s="26">
        <f t="shared" si="109"/>
        <v>87.211203520000026</v>
      </c>
      <c r="V1740" s="26">
        <f t="shared" si="109"/>
        <v>0</v>
      </c>
      <c r="W1740" s="26">
        <f t="shared" si="109"/>
        <v>0</v>
      </c>
      <c r="X1740" s="26">
        <f t="shared" si="109"/>
        <v>84.658288709999979</v>
      </c>
      <c r="Y1740" s="26">
        <f t="shared" si="109"/>
        <v>176.72969791000003</v>
      </c>
      <c r="Z1740" s="26">
        <f t="shared" si="109"/>
        <v>5.2291290799999999</v>
      </c>
      <c r="AA1740" s="26">
        <f t="shared" si="109"/>
        <v>1033.4612231600001</v>
      </c>
      <c r="AB1740" s="26">
        <f t="shared" si="109"/>
        <v>481.92633233999993</v>
      </c>
      <c r="AC1740" s="26">
        <f t="shared" si="109"/>
        <v>0</v>
      </c>
      <c r="AD1740" s="26">
        <f t="shared" si="109"/>
        <v>0</v>
      </c>
      <c r="AE1740" s="26">
        <f t="shared" si="109"/>
        <v>0</v>
      </c>
      <c r="AF1740" s="26">
        <f t="shared" si="109"/>
        <v>0</v>
      </c>
      <c r="AG1740" s="26">
        <f t="shared" si="109"/>
        <v>96.774186820000011</v>
      </c>
      <c r="AH1740" s="26">
        <f t="shared" si="109"/>
        <v>96.774186820000011</v>
      </c>
      <c r="AI1740" s="26">
        <f t="shared" si="109"/>
        <v>0</v>
      </c>
      <c r="AJ1740" s="26">
        <f t="shared" si="109"/>
        <v>10.456529379999999</v>
      </c>
      <c r="AK1740" s="26">
        <f t="shared" si="109"/>
        <v>107.23071619999999</v>
      </c>
      <c r="AL1740" s="26">
        <f t="shared" si="109"/>
        <v>255.15492095000005</v>
      </c>
      <c r="AM1740" s="26">
        <f t="shared" si="109"/>
        <v>255.15492095000005</v>
      </c>
      <c r="AN1740" s="26">
        <f t="shared" si="109"/>
        <v>0</v>
      </c>
      <c r="AO1740" s="26">
        <f t="shared" si="109"/>
        <v>0</v>
      </c>
      <c r="AP1740" s="26">
        <f t="shared" si="109"/>
        <v>39.818628369999999</v>
      </c>
      <c r="AQ1740" s="26">
        <f t="shared" si="109"/>
        <v>39.818628369999999</v>
      </c>
      <c r="AR1740" s="26">
        <f t="shared" si="109"/>
        <v>0</v>
      </c>
      <c r="AS1740" s="26">
        <f t="shared" si="109"/>
        <v>14.44654618</v>
      </c>
      <c r="AT1740" s="26">
        <f t="shared" si="109"/>
        <v>309.42009549999995</v>
      </c>
      <c r="AU1740" s="26">
        <f t="shared" si="109"/>
        <v>279.73695304000006</v>
      </c>
      <c r="AV1740" s="26">
        <f t="shared" si="109"/>
        <v>527.75755715000003</v>
      </c>
      <c r="AW1740" s="26">
        <f t="shared" si="109"/>
        <v>807.49451019000003</v>
      </c>
      <c r="AX1740" s="26">
        <f t="shared" si="109"/>
        <v>27.511399580000003</v>
      </c>
      <c r="AY1740" s="26">
        <f t="shared" si="109"/>
        <v>155.55724910000001</v>
      </c>
      <c r="AZ1740" s="26">
        <f t="shared" si="109"/>
        <v>624.42586151</v>
      </c>
    </row>
    <row r="1741" spans="2:52" x14ac:dyDescent="0.25"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</row>
    <row r="1742" spans="2:52" x14ac:dyDescent="0.25">
      <c r="B1742" s="14" t="s">
        <v>1414</v>
      </c>
    </row>
    <row r="1743" spans="2:52" x14ac:dyDescent="0.25">
      <c r="B1743" s="15" t="s">
        <v>1448</v>
      </c>
      <c r="C1743" s="28">
        <v>14.298941230000001</v>
      </c>
      <c r="D1743" s="28">
        <v>6.6975607199999994</v>
      </c>
      <c r="E1743" s="28">
        <v>2.8143020600000002</v>
      </c>
      <c r="F1743" s="28">
        <v>3.2149544799999998</v>
      </c>
      <c r="G1743" s="28">
        <v>0.66830418000000003</v>
      </c>
      <c r="H1743" s="28">
        <v>7.6013805099999994</v>
      </c>
      <c r="I1743" s="28">
        <v>0.95149477999999998</v>
      </c>
      <c r="J1743" s="28">
        <v>1.1814175</v>
      </c>
      <c r="K1743" s="28">
        <v>5.4157956399999998</v>
      </c>
      <c r="L1743" s="28">
        <v>5.2672589999999998E-2</v>
      </c>
      <c r="M1743" s="28">
        <v>102.20481100000001</v>
      </c>
      <c r="N1743" s="28">
        <v>102.20481100000001</v>
      </c>
      <c r="O1743" s="28">
        <v>0</v>
      </c>
      <c r="P1743" s="28">
        <v>0</v>
      </c>
      <c r="Q1743" s="28">
        <v>0</v>
      </c>
      <c r="R1743" s="28">
        <v>116.50375223</v>
      </c>
      <c r="S1743" s="28">
        <v>73.309061480000011</v>
      </c>
      <c r="T1743" s="28">
        <v>1.3597586399999999</v>
      </c>
      <c r="U1743" s="28">
        <v>11.2581744</v>
      </c>
      <c r="V1743" s="28">
        <v>0</v>
      </c>
      <c r="W1743" s="28">
        <v>0</v>
      </c>
      <c r="X1743" s="28">
        <v>3.23465084</v>
      </c>
      <c r="Y1743" s="28">
        <v>16.903714770000001</v>
      </c>
      <c r="Z1743" s="28">
        <v>2.08740097</v>
      </c>
      <c r="AA1743" s="28">
        <v>108.15276110000001</v>
      </c>
      <c r="AB1743" s="28">
        <v>8.3509911300000006</v>
      </c>
      <c r="AC1743" s="28">
        <v>0</v>
      </c>
      <c r="AD1743" s="28">
        <v>0</v>
      </c>
      <c r="AE1743" s="28">
        <v>0</v>
      </c>
      <c r="AF1743" s="28">
        <v>0</v>
      </c>
      <c r="AG1743" s="28">
        <v>0</v>
      </c>
      <c r="AH1743" s="28">
        <v>0</v>
      </c>
      <c r="AI1743" s="28">
        <v>0</v>
      </c>
      <c r="AJ1743" s="28">
        <v>0</v>
      </c>
      <c r="AK1743" s="28">
        <v>0</v>
      </c>
      <c r="AL1743" s="28">
        <v>1.8850503200000002</v>
      </c>
      <c r="AM1743" s="28">
        <v>1.8850503200000002</v>
      </c>
      <c r="AN1743" s="28">
        <v>0</v>
      </c>
      <c r="AO1743" s="28">
        <v>0</v>
      </c>
      <c r="AP1743" s="28">
        <v>5.5675990300000002</v>
      </c>
      <c r="AQ1743" s="28">
        <v>5.5675990300000002</v>
      </c>
      <c r="AR1743" s="28">
        <v>0</v>
      </c>
      <c r="AS1743" s="28">
        <v>0</v>
      </c>
      <c r="AT1743" s="28">
        <v>7.4526493500000006</v>
      </c>
      <c r="AU1743" s="28">
        <v>0.89834177999999998</v>
      </c>
      <c r="AV1743" s="28">
        <v>19.082724379999998</v>
      </c>
      <c r="AW1743" s="28">
        <v>19.981066160000001</v>
      </c>
      <c r="AX1743" s="28">
        <v>0</v>
      </c>
      <c r="AY1743" s="28">
        <v>0</v>
      </c>
      <c r="AZ1743" s="28">
        <v>19.981066160000001</v>
      </c>
    </row>
    <row r="1744" spans="2:52" x14ac:dyDescent="0.25">
      <c r="B1744" s="15" t="s">
        <v>1449</v>
      </c>
      <c r="C1744" s="28">
        <v>2.6362336800000001</v>
      </c>
      <c r="D1744" s="28">
        <v>0.90498376999999985</v>
      </c>
      <c r="E1744" s="28">
        <v>0.6644371899999999</v>
      </c>
      <c r="F1744" s="28">
        <v>0.1489115</v>
      </c>
      <c r="G1744" s="28">
        <v>9.1635080000000008E-2</v>
      </c>
      <c r="H1744" s="28">
        <v>1.7312499100000001</v>
      </c>
      <c r="I1744" s="28">
        <v>0.1896996</v>
      </c>
      <c r="J1744" s="28">
        <v>0.35017599999999999</v>
      </c>
      <c r="K1744" s="28">
        <v>0.62258999999999998</v>
      </c>
      <c r="L1744" s="28">
        <v>0.56878431000000007</v>
      </c>
      <c r="M1744" s="28">
        <v>45.281235000000002</v>
      </c>
      <c r="N1744" s="28">
        <v>45.260235000000002</v>
      </c>
      <c r="O1744" s="28">
        <v>0</v>
      </c>
      <c r="P1744" s="28">
        <v>0</v>
      </c>
      <c r="Q1744" s="28">
        <v>2.1000000000000001E-2</v>
      </c>
      <c r="R1744" s="28">
        <v>47.917468679999999</v>
      </c>
      <c r="S1744" s="28">
        <v>30.422680399999997</v>
      </c>
      <c r="T1744" s="28">
        <v>0.50231186999999999</v>
      </c>
      <c r="U1744" s="28">
        <v>4.3319422699999999</v>
      </c>
      <c r="V1744" s="28">
        <v>0</v>
      </c>
      <c r="W1744" s="28">
        <v>0</v>
      </c>
      <c r="X1744" s="28">
        <v>3.4669968300000003</v>
      </c>
      <c r="Y1744" s="28">
        <v>3.55571883</v>
      </c>
      <c r="Z1744" s="28">
        <v>0</v>
      </c>
      <c r="AA1744" s="28">
        <v>42.279650199999999</v>
      </c>
      <c r="AB1744" s="28">
        <v>5.6378184800000009</v>
      </c>
      <c r="AC1744" s="28">
        <v>0</v>
      </c>
      <c r="AD1744" s="28">
        <v>0</v>
      </c>
      <c r="AE1744" s="28">
        <v>0</v>
      </c>
      <c r="AF1744" s="28">
        <v>0</v>
      </c>
      <c r="AG1744" s="28">
        <v>0</v>
      </c>
      <c r="AH1744" s="28">
        <v>0</v>
      </c>
      <c r="AI1744" s="28">
        <v>0</v>
      </c>
      <c r="AJ1744" s="28">
        <v>0</v>
      </c>
      <c r="AK1744" s="28">
        <v>0</v>
      </c>
      <c r="AL1744" s="28">
        <v>0.11395</v>
      </c>
      <c r="AM1744" s="28">
        <v>0.11395</v>
      </c>
      <c r="AN1744" s="28">
        <v>0</v>
      </c>
      <c r="AO1744" s="28">
        <v>0</v>
      </c>
      <c r="AP1744" s="28">
        <v>0</v>
      </c>
      <c r="AQ1744" s="28">
        <v>0</v>
      </c>
      <c r="AR1744" s="28">
        <v>0</v>
      </c>
      <c r="AS1744" s="28">
        <v>0</v>
      </c>
      <c r="AT1744" s="28">
        <v>0.11395</v>
      </c>
      <c r="AU1744" s="28">
        <v>5.5238684800000009</v>
      </c>
      <c r="AV1744" s="28">
        <v>7.1493426299999996</v>
      </c>
      <c r="AW1744" s="28">
        <v>12.673211109999999</v>
      </c>
      <c r="AX1744" s="28">
        <v>0.58881353000000003</v>
      </c>
      <c r="AY1744" s="28">
        <v>3.2784267300000001</v>
      </c>
      <c r="AZ1744" s="28">
        <v>8.8059708499999996</v>
      </c>
    </row>
    <row r="1745" spans="2:52" x14ac:dyDescent="0.25">
      <c r="B1745" s="15" t="s">
        <v>1450</v>
      </c>
      <c r="C1745" s="28">
        <v>12.56954638</v>
      </c>
      <c r="D1745" s="28">
        <v>2.8313447300000001</v>
      </c>
      <c r="E1745" s="28">
        <v>0.88669406000000006</v>
      </c>
      <c r="F1745" s="28">
        <v>1.73121989</v>
      </c>
      <c r="G1745" s="28">
        <v>0.21343077999999999</v>
      </c>
      <c r="H1745" s="28">
        <v>9.7382016500000006</v>
      </c>
      <c r="I1745" s="28">
        <v>1.6118493899999999</v>
      </c>
      <c r="J1745" s="28">
        <v>1.17737815</v>
      </c>
      <c r="K1745" s="28">
        <v>6.9483341100000002</v>
      </c>
      <c r="L1745" s="28">
        <v>6.4000000000000005E-4</v>
      </c>
      <c r="M1745" s="28">
        <v>70.754570220000005</v>
      </c>
      <c r="N1745" s="28">
        <v>69.144655</v>
      </c>
      <c r="O1745" s="28">
        <v>5.0196099999999999E-3</v>
      </c>
      <c r="P1745" s="28">
        <v>1.60489561</v>
      </c>
      <c r="Q1745" s="28">
        <v>0</v>
      </c>
      <c r="R1745" s="28">
        <v>83.324116599999996</v>
      </c>
      <c r="S1745" s="28">
        <v>45.318620150000001</v>
      </c>
      <c r="T1745" s="28">
        <v>0.62022296999999993</v>
      </c>
      <c r="U1745" s="28">
        <v>5.26746436</v>
      </c>
      <c r="V1745" s="28">
        <v>0</v>
      </c>
      <c r="W1745" s="28">
        <v>0</v>
      </c>
      <c r="X1745" s="28">
        <v>5.5372252400000006</v>
      </c>
      <c r="Y1745" s="28">
        <v>11.969076470000001</v>
      </c>
      <c r="Z1745" s="28">
        <v>0.5</v>
      </c>
      <c r="AA1745" s="28">
        <v>69.212609189999995</v>
      </c>
      <c r="AB1745" s="28">
        <v>14.11150741</v>
      </c>
      <c r="AC1745" s="28">
        <v>0</v>
      </c>
      <c r="AD1745" s="28">
        <v>0</v>
      </c>
      <c r="AE1745" s="28">
        <v>0</v>
      </c>
      <c r="AF1745" s="28">
        <v>0</v>
      </c>
      <c r="AG1745" s="28">
        <v>0</v>
      </c>
      <c r="AH1745" s="28">
        <v>0</v>
      </c>
      <c r="AI1745" s="28">
        <v>0</v>
      </c>
      <c r="AJ1745" s="28">
        <v>0</v>
      </c>
      <c r="AK1745" s="28">
        <v>0</v>
      </c>
      <c r="AL1745" s="28">
        <v>6.5967293200000006</v>
      </c>
      <c r="AM1745" s="28">
        <v>6.5967293200000006</v>
      </c>
      <c r="AN1745" s="28">
        <v>0</v>
      </c>
      <c r="AO1745" s="28">
        <v>0</v>
      </c>
      <c r="AP1745" s="28">
        <v>3.3461934900000001</v>
      </c>
      <c r="AQ1745" s="28">
        <v>3.3461934900000001</v>
      </c>
      <c r="AR1745" s="28">
        <v>0</v>
      </c>
      <c r="AS1745" s="28">
        <v>0.30229699999999998</v>
      </c>
      <c r="AT1745" s="28">
        <v>10.24521981</v>
      </c>
      <c r="AU1745" s="28">
        <v>3.8662875999999997</v>
      </c>
      <c r="AV1745" s="28">
        <v>1.42614668</v>
      </c>
      <c r="AW1745" s="28">
        <v>5.2924342799999993</v>
      </c>
      <c r="AX1745" s="28">
        <v>1.937496E-2</v>
      </c>
      <c r="AY1745" s="28">
        <v>0</v>
      </c>
      <c r="AZ1745" s="28">
        <v>5.2730593199999998</v>
      </c>
    </row>
    <row r="1746" spans="2:52" x14ac:dyDescent="0.25">
      <c r="B1746" s="15" t="s">
        <v>1451</v>
      </c>
      <c r="C1746" s="28">
        <v>20.204681509999997</v>
      </c>
      <c r="D1746" s="28">
        <v>6.6625225700000001</v>
      </c>
      <c r="E1746" s="28">
        <v>2.9300642199999998</v>
      </c>
      <c r="F1746" s="28">
        <v>3.15290961</v>
      </c>
      <c r="G1746" s="28">
        <v>0.57954874000000001</v>
      </c>
      <c r="H1746" s="28">
        <v>13.542158939999998</v>
      </c>
      <c r="I1746" s="28">
        <v>3.60404809</v>
      </c>
      <c r="J1746" s="28">
        <v>4.93555206</v>
      </c>
      <c r="K1746" s="28">
        <v>4.8408024999999997</v>
      </c>
      <c r="L1746" s="28">
        <v>0.16175629</v>
      </c>
      <c r="M1746" s="28">
        <v>91.430566549999995</v>
      </c>
      <c r="N1746" s="28">
        <v>86.204857000000004</v>
      </c>
      <c r="O1746" s="28">
        <v>5.2257095499999995</v>
      </c>
      <c r="P1746" s="28">
        <v>0</v>
      </c>
      <c r="Q1746" s="28">
        <v>0</v>
      </c>
      <c r="R1746" s="28">
        <v>111.63524806000001</v>
      </c>
      <c r="S1746" s="28">
        <v>55.883409479999997</v>
      </c>
      <c r="T1746" s="28">
        <v>1.29285008</v>
      </c>
      <c r="U1746" s="28">
        <v>9.3496864800000008</v>
      </c>
      <c r="V1746" s="28">
        <v>0</v>
      </c>
      <c r="W1746" s="28">
        <v>0</v>
      </c>
      <c r="X1746" s="28">
        <v>4.0689779399999999</v>
      </c>
      <c r="Y1746" s="28">
        <v>15.360797509999999</v>
      </c>
      <c r="Z1746" s="28">
        <v>0.37</v>
      </c>
      <c r="AA1746" s="28">
        <v>86.325721489999992</v>
      </c>
      <c r="AB1746" s="28">
        <v>25.309526569999996</v>
      </c>
      <c r="AC1746" s="28">
        <v>0</v>
      </c>
      <c r="AD1746" s="28">
        <v>0</v>
      </c>
      <c r="AE1746" s="28">
        <v>0</v>
      </c>
      <c r="AF1746" s="28">
        <v>0</v>
      </c>
      <c r="AG1746" s="28">
        <v>0</v>
      </c>
      <c r="AH1746" s="28">
        <v>0</v>
      </c>
      <c r="AI1746" s="28">
        <v>0</v>
      </c>
      <c r="AJ1746" s="28">
        <v>0</v>
      </c>
      <c r="AK1746" s="28">
        <v>0</v>
      </c>
      <c r="AL1746" s="28">
        <v>1.6760742900000001</v>
      </c>
      <c r="AM1746" s="28">
        <v>1.6760742900000001</v>
      </c>
      <c r="AN1746" s="28">
        <v>0</v>
      </c>
      <c r="AO1746" s="28">
        <v>0</v>
      </c>
      <c r="AP1746" s="28">
        <v>2</v>
      </c>
      <c r="AQ1746" s="28">
        <v>2</v>
      </c>
      <c r="AR1746" s="28">
        <v>0</v>
      </c>
      <c r="AS1746" s="28">
        <v>0</v>
      </c>
      <c r="AT1746" s="28">
        <v>3.6760742899999999</v>
      </c>
      <c r="AU1746" s="28">
        <v>21.63345228</v>
      </c>
      <c r="AV1746" s="28">
        <v>5.4405155700000005</v>
      </c>
      <c r="AW1746" s="28">
        <v>27.073967850000002</v>
      </c>
      <c r="AX1746" s="28">
        <v>0.34403670000000003</v>
      </c>
      <c r="AY1746" s="28">
        <v>0</v>
      </c>
      <c r="AZ1746" s="28">
        <v>26.729931150000002</v>
      </c>
    </row>
    <row r="1747" spans="2:52" x14ac:dyDescent="0.25">
      <c r="B1747" s="15" t="s">
        <v>731</v>
      </c>
      <c r="C1747" s="28">
        <v>2.6095467499999998</v>
      </c>
      <c r="D1747" s="28">
        <v>1.6591576199999998</v>
      </c>
      <c r="E1747" s="28">
        <v>0.80136249999999998</v>
      </c>
      <c r="F1747" s="28">
        <v>0.66484471999999994</v>
      </c>
      <c r="G1747" s="28">
        <v>0.19295039999999999</v>
      </c>
      <c r="H1747" s="28">
        <v>0.95038913000000003</v>
      </c>
      <c r="I1747" s="28">
        <v>0.25123951</v>
      </c>
      <c r="J1747" s="28">
        <v>0.22372800000000001</v>
      </c>
      <c r="K1747" s="28">
        <v>0.462725</v>
      </c>
      <c r="L1747" s="28">
        <v>1.269662E-2</v>
      </c>
      <c r="M1747" s="28">
        <v>54.231410500000003</v>
      </c>
      <c r="N1747" s="28">
        <v>52.952520999999997</v>
      </c>
      <c r="O1747" s="28">
        <v>7.9066099999999997E-3</v>
      </c>
      <c r="P1747" s="28">
        <v>0.77098288999999998</v>
      </c>
      <c r="Q1747" s="28">
        <v>0.5</v>
      </c>
      <c r="R1747" s="28">
        <v>56.840957250000002</v>
      </c>
      <c r="S1747" s="28">
        <v>30.683346489999998</v>
      </c>
      <c r="T1747" s="28">
        <v>0.86644884</v>
      </c>
      <c r="U1747" s="28">
        <v>3.79952143</v>
      </c>
      <c r="V1747" s="28">
        <v>0</v>
      </c>
      <c r="W1747" s="28">
        <v>0</v>
      </c>
      <c r="X1747" s="28">
        <v>8.1861140900000002</v>
      </c>
      <c r="Y1747" s="28">
        <v>6.8245280800000003</v>
      </c>
      <c r="Z1747" s="28">
        <v>0</v>
      </c>
      <c r="AA1747" s="28">
        <v>50.359958929999991</v>
      </c>
      <c r="AB1747" s="28">
        <v>6.4809983200000003</v>
      </c>
      <c r="AC1747" s="28">
        <v>0</v>
      </c>
      <c r="AD1747" s="28">
        <v>0</v>
      </c>
      <c r="AE1747" s="28">
        <v>0</v>
      </c>
      <c r="AF1747" s="28">
        <v>0</v>
      </c>
      <c r="AG1747" s="28">
        <v>0</v>
      </c>
      <c r="AH1747" s="28">
        <v>0</v>
      </c>
      <c r="AI1747" s="28">
        <v>0</v>
      </c>
      <c r="AJ1747" s="28">
        <v>6.9031080000000009E-2</v>
      </c>
      <c r="AK1747" s="28">
        <v>6.9031080000000009E-2</v>
      </c>
      <c r="AL1747" s="28">
        <v>0.35324899999999998</v>
      </c>
      <c r="AM1747" s="28">
        <v>0.35324899999999998</v>
      </c>
      <c r="AN1747" s="28">
        <v>0</v>
      </c>
      <c r="AO1747" s="28">
        <v>0</v>
      </c>
      <c r="AP1747" s="28">
        <v>0</v>
      </c>
      <c r="AQ1747" s="28">
        <v>0</v>
      </c>
      <c r="AR1747" s="28">
        <v>0</v>
      </c>
      <c r="AS1747" s="28">
        <v>0</v>
      </c>
      <c r="AT1747" s="28">
        <v>0.35324899999999998</v>
      </c>
      <c r="AU1747" s="28">
        <v>6.1967804000000006</v>
      </c>
      <c r="AV1747" s="28">
        <v>5.4797680800000004</v>
      </c>
      <c r="AW1747" s="28">
        <v>11.676548480000001</v>
      </c>
      <c r="AX1747" s="28">
        <v>0</v>
      </c>
      <c r="AY1747" s="28">
        <v>0</v>
      </c>
      <c r="AZ1747" s="28">
        <v>11.676548480000001</v>
      </c>
    </row>
    <row r="1748" spans="2:52" x14ac:dyDescent="0.25">
      <c r="B1748" s="15" t="s">
        <v>1452</v>
      </c>
      <c r="C1748" s="28">
        <v>84.038783589999994</v>
      </c>
      <c r="D1748" s="28">
        <v>27.256036799999997</v>
      </c>
      <c r="E1748" s="28">
        <v>1.20407015</v>
      </c>
      <c r="F1748" s="28">
        <v>25.431945129999999</v>
      </c>
      <c r="G1748" s="28">
        <v>0.62002151999999999</v>
      </c>
      <c r="H1748" s="28">
        <v>56.78274678999999</v>
      </c>
      <c r="I1748" s="28">
        <v>51.121262119999997</v>
      </c>
      <c r="J1748" s="28">
        <v>2.0051807500000001</v>
      </c>
      <c r="K1748" s="28">
        <v>3.2388651200000003</v>
      </c>
      <c r="L1748" s="28">
        <v>0.4174388</v>
      </c>
      <c r="M1748" s="28">
        <v>133.81459161000001</v>
      </c>
      <c r="N1748" s="28">
        <v>72.191498999999993</v>
      </c>
      <c r="O1748" s="28">
        <v>61.62309261</v>
      </c>
      <c r="P1748" s="28">
        <v>0</v>
      </c>
      <c r="Q1748" s="28">
        <v>0</v>
      </c>
      <c r="R1748" s="28">
        <v>217.85337519999999</v>
      </c>
      <c r="S1748" s="28">
        <v>96.120847900000001</v>
      </c>
      <c r="T1748" s="28">
        <v>0.43734930999999999</v>
      </c>
      <c r="U1748" s="28">
        <v>13.51037908</v>
      </c>
      <c r="V1748" s="28">
        <v>0</v>
      </c>
      <c r="W1748" s="28">
        <v>0</v>
      </c>
      <c r="X1748" s="28">
        <v>12.49990889</v>
      </c>
      <c r="Y1748" s="28">
        <v>11.064723019999999</v>
      </c>
      <c r="Z1748" s="28">
        <v>0</v>
      </c>
      <c r="AA1748" s="28">
        <v>133.63320820000001</v>
      </c>
      <c r="AB1748" s="28">
        <v>84.220167000000004</v>
      </c>
      <c r="AC1748" s="28">
        <v>0</v>
      </c>
      <c r="AD1748" s="28">
        <v>0</v>
      </c>
      <c r="AE1748" s="28">
        <v>0</v>
      </c>
      <c r="AF1748" s="28">
        <v>0</v>
      </c>
      <c r="AG1748" s="28">
        <v>0</v>
      </c>
      <c r="AH1748" s="28">
        <v>0</v>
      </c>
      <c r="AI1748" s="28">
        <v>0</v>
      </c>
      <c r="AJ1748" s="28">
        <v>2.50972303</v>
      </c>
      <c r="AK1748" s="28">
        <v>2.50972303</v>
      </c>
      <c r="AL1748" s="28">
        <v>56.352262370000005</v>
      </c>
      <c r="AM1748" s="28">
        <v>56.352262370000005</v>
      </c>
      <c r="AN1748" s="28">
        <v>0</v>
      </c>
      <c r="AO1748" s="28">
        <v>0</v>
      </c>
      <c r="AP1748" s="28">
        <v>0</v>
      </c>
      <c r="AQ1748" s="28">
        <v>0</v>
      </c>
      <c r="AR1748" s="28">
        <v>0</v>
      </c>
      <c r="AS1748" s="28">
        <v>0</v>
      </c>
      <c r="AT1748" s="28">
        <v>56.352262370000005</v>
      </c>
      <c r="AU1748" s="28">
        <v>30.377627660000002</v>
      </c>
      <c r="AV1748" s="28">
        <v>187.53782921000001</v>
      </c>
      <c r="AW1748" s="28">
        <v>217.91545686999999</v>
      </c>
      <c r="AX1748" s="28">
        <v>26.726000980000002</v>
      </c>
      <c r="AY1748" s="28">
        <v>0</v>
      </c>
      <c r="AZ1748" s="28">
        <v>191.18945588999998</v>
      </c>
    </row>
    <row r="1749" spans="2:52" x14ac:dyDescent="0.25">
      <c r="B1749" s="15" t="s">
        <v>735</v>
      </c>
      <c r="C1749" s="28">
        <v>4.7371783500000006</v>
      </c>
      <c r="D1749" s="28">
        <v>1.77705712</v>
      </c>
      <c r="E1749" s="28">
        <v>0.83978455000000007</v>
      </c>
      <c r="F1749" s="28">
        <v>0.76165956999999995</v>
      </c>
      <c r="G1749" s="28">
        <v>0.17561299999999999</v>
      </c>
      <c r="H1749" s="28">
        <v>2.9601212300000004</v>
      </c>
      <c r="I1749" s="28">
        <v>0.71706330000000007</v>
      </c>
      <c r="J1749" s="28">
        <v>0.60325099999999998</v>
      </c>
      <c r="K1749" s="28">
        <v>1.4581135199999999</v>
      </c>
      <c r="L1749" s="28">
        <v>0.18169341</v>
      </c>
      <c r="M1749" s="28">
        <v>55.980600280000004</v>
      </c>
      <c r="N1749" s="28">
        <v>55.976976000000001</v>
      </c>
      <c r="O1749" s="28">
        <v>3.6242800000000001E-3</v>
      </c>
      <c r="P1749" s="28">
        <v>0</v>
      </c>
      <c r="Q1749" s="28">
        <v>0</v>
      </c>
      <c r="R1749" s="28">
        <v>60.717778630000005</v>
      </c>
      <c r="S1749" s="28">
        <v>36.519764930000001</v>
      </c>
      <c r="T1749" s="28">
        <v>0.55107966000000008</v>
      </c>
      <c r="U1749" s="28">
        <v>6.2287655300000004</v>
      </c>
      <c r="V1749" s="28">
        <v>0</v>
      </c>
      <c r="W1749" s="28">
        <v>0</v>
      </c>
      <c r="X1749" s="28">
        <v>6.8772987800000003</v>
      </c>
      <c r="Y1749" s="28">
        <v>4.9071893900000001</v>
      </c>
      <c r="Z1749" s="28">
        <v>0</v>
      </c>
      <c r="AA1749" s="28">
        <v>55.08409829</v>
      </c>
      <c r="AB1749" s="28">
        <v>5.6336803399999997</v>
      </c>
      <c r="AC1749" s="28">
        <v>0</v>
      </c>
      <c r="AD1749" s="28">
        <v>0</v>
      </c>
      <c r="AE1749" s="28">
        <v>0</v>
      </c>
      <c r="AF1749" s="28">
        <v>0</v>
      </c>
      <c r="AG1749" s="28">
        <v>0</v>
      </c>
      <c r="AH1749" s="28">
        <v>0</v>
      </c>
      <c r="AI1749" s="28">
        <v>0</v>
      </c>
      <c r="AJ1749" s="28">
        <v>0</v>
      </c>
      <c r="AK1749" s="28">
        <v>0</v>
      </c>
      <c r="AL1749" s="28">
        <v>0.58565389000000001</v>
      </c>
      <c r="AM1749" s="28">
        <v>0.58565389000000001</v>
      </c>
      <c r="AN1749" s="28">
        <v>0</v>
      </c>
      <c r="AO1749" s="28">
        <v>0</v>
      </c>
      <c r="AP1749" s="28">
        <v>0.34087666</v>
      </c>
      <c r="AQ1749" s="28">
        <v>0.34087666</v>
      </c>
      <c r="AR1749" s="28">
        <v>0</v>
      </c>
      <c r="AS1749" s="28">
        <v>0</v>
      </c>
      <c r="AT1749" s="28">
        <v>0.92653055000000006</v>
      </c>
      <c r="AU1749" s="28">
        <v>4.7071497899999999</v>
      </c>
      <c r="AV1749" s="28">
        <v>4.5788936799999993</v>
      </c>
      <c r="AW1749" s="28">
        <v>9.2860434699999992</v>
      </c>
      <c r="AX1749" s="28">
        <v>1.7256775600000001</v>
      </c>
      <c r="AY1749" s="28">
        <v>0</v>
      </c>
      <c r="AZ1749" s="28">
        <v>7.5603659099999998</v>
      </c>
    </row>
    <row r="1750" spans="2:52" x14ac:dyDescent="0.25">
      <c r="B1750" s="15" t="s">
        <v>1453</v>
      </c>
      <c r="C1750" s="28">
        <v>25.424197689999996</v>
      </c>
      <c r="D1750" s="28">
        <v>3.3817743100000004</v>
      </c>
      <c r="E1750" s="28">
        <v>1.8069444700000001</v>
      </c>
      <c r="F1750" s="28">
        <v>1.1629768899999999</v>
      </c>
      <c r="G1750" s="28">
        <v>0.41185295</v>
      </c>
      <c r="H1750" s="28">
        <v>22.042423379999995</v>
      </c>
      <c r="I1750" s="28">
        <v>1.4321564</v>
      </c>
      <c r="J1750" s="28">
        <v>2.2047585000000001</v>
      </c>
      <c r="K1750" s="28">
        <v>18.317706649999998</v>
      </c>
      <c r="L1750" s="28">
        <v>8.7801829999999997E-2</v>
      </c>
      <c r="M1750" s="28">
        <v>102.49620106</v>
      </c>
      <c r="N1750" s="28">
        <v>102.48061199999999</v>
      </c>
      <c r="O1750" s="28">
        <v>1.558906E-2</v>
      </c>
      <c r="P1750" s="28">
        <v>0</v>
      </c>
      <c r="Q1750" s="28">
        <v>0</v>
      </c>
      <c r="R1750" s="28">
        <v>127.92039875</v>
      </c>
      <c r="S1750" s="28">
        <v>61.726377140000004</v>
      </c>
      <c r="T1750" s="28">
        <v>1.63291867</v>
      </c>
      <c r="U1750" s="28">
        <v>11.29229329</v>
      </c>
      <c r="V1750" s="28">
        <v>0</v>
      </c>
      <c r="W1750" s="28">
        <v>0</v>
      </c>
      <c r="X1750" s="28">
        <v>2.4231735099999998</v>
      </c>
      <c r="Y1750" s="28">
        <v>28.475617639999999</v>
      </c>
      <c r="Z1750" s="28">
        <v>2.1210069700000003</v>
      </c>
      <c r="AA1750" s="28">
        <v>107.67138722</v>
      </c>
      <c r="AB1750" s="28">
        <v>20.249011530000001</v>
      </c>
      <c r="AC1750" s="28">
        <v>0</v>
      </c>
      <c r="AD1750" s="28">
        <v>0</v>
      </c>
      <c r="AE1750" s="28">
        <v>0</v>
      </c>
      <c r="AF1750" s="28">
        <v>0</v>
      </c>
      <c r="AG1750" s="28">
        <v>0</v>
      </c>
      <c r="AH1750" s="28">
        <v>0</v>
      </c>
      <c r="AI1750" s="28">
        <v>0</v>
      </c>
      <c r="AJ1750" s="28">
        <v>0</v>
      </c>
      <c r="AK1750" s="28">
        <v>0</v>
      </c>
      <c r="AL1750" s="28">
        <v>7.3417745800000001</v>
      </c>
      <c r="AM1750" s="28">
        <v>7.3417745800000001</v>
      </c>
      <c r="AN1750" s="28">
        <v>0</v>
      </c>
      <c r="AO1750" s="28">
        <v>0</v>
      </c>
      <c r="AP1750" s="28">
        <v>5.3460434299999999</v>
      </c>
      <c r="AQ1750" s="28">
        <v>5.3460434299999999</v>
      </c>
      <c r="AR1750" s="28">
        <v>0</v>
      </c>
      <c r="AS1750" s="28">
        <v>0</v>
      </c>
      <c r="AT1750" s="28">
        <v>12.687818009999999</v>
      </c>
      <c r="AU1750" s="28">
        <v>7.5611935199999998</v>
      </c>
      <c r="AV1750" s="28">
        <v>8.2422803299999998</v>
      </c>
      <c r="AW1750" s="28">
        <v>15.80347385</v>
      </c>
      <c r="AX1750" s="28">
        <v>4.7133848799999996</v>
      </c>
      <c r="AY1750" s="28">
        <v>0</v>
      </c>
      <c r="AZ1750" s="28">
        <v>11.090088969999998</v>
      </c>
    </row>
    <row r="1751" spans="2:52" x14ac:dyDescent="0.25">
      <c r="B1751" s="15" t="s">
        <v>1454</v>
      </c>
      <c r="C1751" s="28">
        <v>4.1310116299999997</v>
      </c>
      <c r="D1751" s="28">
        <v>1.0991515300000001</v>
      </c>
      <c r="E1751" s="28">
        <v>0.70163823999999997</v>
      </c>
      <c r="F1751" s="28">
        <v>0.26718933</v>
      </c>
      <c r="G1751" s="28">
        <v>0.13032396000000002</v>
      </c>
      <c r="H1751" s="28">
        <v>3.0318601000000003</v>
      </c>
      <c r="I1751" s="28">
        <v>0.14415882000000002</v>
      </c>
      <c r="J1751" s="28">
        <v>0.35433332000000001</v>
      </c>
      <c r="K1751" s="28">
        <v>2.4853268700000002</v>
      </c>
      <c r="L1751" s="28">
        <v>4.8041089999999995E-2</v>
      </c>
      <c r="M1751" s="28">
        <v>73.813221510000005</v>
      </c>
      <c r="N1751" s="28">
        <v>69.142925000000005</v>
      </c>
      <c r="O1751" s="28">
        <v>5.3377200000000007E-3</v>
      </c>
      <c r="P1751" s="28">
        <v>0.42830000000000001</v>
      </c>
      <c r="Q1751" s="28">
        <v>4.2366587899999999</v>
      </c>
      <c r="R1751" s="28">
        <v>77.944233139999994</v>
      </c>
      <c r="S1751" s="28">
        <v>41.514006969999997</v>
      </c>
      <c r="T1751" s="28">
        <v>0.66076537000000002</v>
      </c>
      <c r="U1751" s="28">
        <v>5.5092027999999997</v>
      </c>
      <c r="V1751" s="28">
        <v>0</v>
      </c>
      <c r="W1751" s="28">
        <v>0</v>
      </c>
      <c r="X1751" s="28">
        <v>6.8799091700000004</v>
      </c>
      <c r="Y1751" s="28">
        <v>8.0069929200000001</v>
      </c>
      <c r="Z1751" s="28">
        <v>1.33292308</v>
      </c>
      <c r="AA1751" s="28">
        <v>63.903800309999994</v>
      </c>
      <c r="AB1751" s="28">
        <v>14.04043283</v>
      </c>
      <c r="AC1751" s="28">
        <v>0.10022499999999999</v>
      </c>
      <c r="AD1751" s="28">
        <v>0</v>
      </c>
      <c r="AE1751" s="28">
        <v>0</v>
      </c>
      <c r="AF1751" s="28">
        <v>0.10022499999999999</v>
      </c>
      <c r="AG1751" s="28">
        <v>22.764122820000001</v>
      </c>
      <c r="AH1751" s="28">
        <v>22.764122820000001</v>
      </c>
      <c r="AI1751" s="28">
        <v>0</v>
      </c>
      <c r="AJ1751" s="28">
        <v>0.34833484999999997</v>
      </c>
      <c r="AK1751" s="28">
        <v>23.212682670000003</v>
      </c>
      <c r="AL1751" s="28">
        <v>21.771112179999999</v>
      </c>
      <c r="AM1751" s="28">
        <v>21.771112179999999</v>
      </c>
      <c r="AN1751" s="28">
        <v>0</v>
      </c>
      <c r="AO1751" s="28">
        <v>0</v>
      </c>
      <c r="AP1751" s="28">
        <v>4.1368690499999996</v>
      </c>
      <c r="AQ1751" s="28">
        <v>4.1368690499999996</v>
      </c>
      <c r="AR1751" s="28">
        <v>0</v>
      </c>
      <c r="AS1751" s="28">
        <v>0</v>
      </c>
      <c r="AT1751" s="28">
        <v>25.907981230000001</v>
      </c>
      <c r="AU1751" s="28">
        <v>11.345134269999999</v>
      </c>
      <c r="AV1751" s="28">
        <v>19.06356452</v>
      </c>
      <c r="AW1751" s="28">
        <v>30.408698789999999</v>
      </c>
      <c r="AX1751" s="28">
        <v>10.18122964</v>
      </c>
      <c r="AY1751" s="28">
        <v>0</v>
      </c>
      <c r="AZ1751" s="28">
        <v>20.227469149999997</v>
      </c>
    </row>
    <row r="1752" spans="2:52" x14ac:dyDescent="0.25">
      <c r="B1752" s="15" t="s">
        <v>1455</v>
      </c>
      <c r="C1752" s="28">
        <v>5.2643214</v>
      </c>
      <c r="D1752" s="28">
        <v>2.5221243499999999</v>
      </c>
      <c r="E1752" s="28">
        <v>1.1617849100000002</v>
      </c>
      <c r="F1752" s="28">
        <v>0.91701445999999998</v>
      </c>
      <c r="G1752" s="28">
        <v>0.44332497999999998</v>
      </c>
      <c r="H1752" s="28">
        <v>2.7421970499999997</v>
      </c>
      <c r="I1752" s="28">
        <v>1.0081351700000001</v>
      </c>
      <c r="J1752" s="28">
        <v>1.42930154</v>
      </c>
      <c r="K1752" s="28">
        <v>0.27363399999999999</v>
      </c>
      <c r="L1752" s="28">
        <v>3.1126339999999999E-2</v>
      </c>
      <c r="M1752" s="28">
        <v>75.850841000000003</v>
      </c>
      <c r="N1752" s="28">
        <v>75.843520999999996</v>
      </c>
      <c r="O1752" s="28">
        <v>7.3200000000000001E-3</v>
      </c>
      <c r="P1752" s="28">
        <v>0</v>
      </c>
      <c r="Q1752" s="28">
        <v>0</v>
      </c>
      <c r="R1752" s="28">
        <v>81.115162400000003</v>
      </c>
      <c r="S1752" s="28">
        <v>42.86712327</v>
      </c>
      <c r="T1752" s="28">
        <v>0.49205985999999996</v>
      </c>
      <c r="U1752" s="28">
        <v>9.1826516400000013</v>
      </c>
      <c r="V1752" s="28">
        <v>0</v>
      </c>
      <c r="W1752" s="28">
        <v>0</v>
      </c>
      <c r="X1752" s="28">
        <v>5.8793369000000002</v>
      </c>
      <c r="Y1752" s="28">
        <v>8.0173490399999991</v>
      </c>
      <c r="Z1752" s="28">
        <v>2.1805285200000002</v>
      </c>
      <c r="AA1752" s="28">
        <v>68.619049230000002</v>
      </c>
      <c r="AB1752" s="28">
        <v>12.496113169999999</v>
      </c>
      <c r="AC1752" s="28">
        <v>0</v>
      </c>
      <c r="AD1752" s="28">
        <v>0</v>
      </c>
      <c r="AE1752" s="28">
        <v>0</v>
      </c>
      <c r="AF1752" s="28">
        <v>0</v>
      </c>
      <c r="AG1752" s="28">
        <v>0</v>
      </c>
      <c r="AH1752" s="28">
        <v>0</v>
      </c>
      <c r="AI1752" s="28">
        <v>0</v>
      </c>
      <c r="AJ1752" s="28">
        <v>0.28994209999999998</v>
      </c>
      <c r="AK1752" s="28">
        <v>0.28994209999999998</v>
      </c>
      <c r="AL1752" s="28">
        <v>0.99580391000000001</v>
      </c>
      <c r="AM1752" s="28">
        <v>0.99580391000000001</v>
      </c>
      <c r="AN1752" s="28">
        <v>0</v>
      </c>
      <c r="AO1752" s="28">
        <v>0</v>
      </c>
      <c r="AP1752" s="28">
        <v>7.2712844000000008</v>
      </c>
      <c r="AQ1752" s="28">
        <v>7.2712844000000008</v>
      </c>
      <c r="AR1752" s="28">
        <v>0</v>
      </c>
      <c r="AS1752" s="28">
        <v>0</v>
      </c>
      <c r="AT1752" s="28">
        <v>8.2670883100000001</v>
      </c>
      <c r="AU1752" s="28">
        <v>4.5189669600000002</v>
      </c>
      <c r="AV1752" s="28">
        <v>1.72274327</v>
      </c>
      <c r="AW1752" s="28">
        <v>6.2417102299999998</v>
      </c>
      <c r="AX1752" s="28">
        <v>0.54527822999999997</v>
      </c>
      <c r="AY1752" s="28">
        <v>0</v>
      </c>
      <c r="AZ1752" s="28">
        <v>5.6964319999999997</v>
      </c>
    </row>
    <row r="1753" spans="2:52" x14ac:dyDescent="0.25">
      <c r="B1753" s="15" t="s">
        <v>1456</v>
      </c>
      <c r="C1753" s="28">
        <v>5.5811611899999996</v>
      </c>
      <c r="D1753" s="28">
        <v>2.2294119800000001</v>
      </c>
      <c r="E1753" s="28">
        <v>0.74485629000000009</v>
      </c>
      <c r="F1753" s="28">
        <v>1.2662299699999999</v>
      </c>
      <c r="G1753" s="28">
        <v>0.21832572</v>
      </c>
      <c r="H1753" s="28">
        <v>3.3517492099999999</v>
      </c>
      <c r="I1753" s="28">
        <v>0.80586232999999996</v>
      </c>
      <c r="J1753" s="28">
        <v>0.53242033999999994</v>
      </c>
      <c r="K1753" s="28">
        <v>1.9207968</v>
      </c>
      <c r="L1753" s="28">
        <v>9.266974E-2</v>
      </c>
      <c r="M1753" s="28">
        <v>95.022479489999995</v>
      </c>
      <c r="N1753" s="28">
        <v>94.202475000000007</v>
      </c>
      <c r="O1753" s="28">
        <v>1.2039E-4</v>
      </c>
      <c r="P1753" s="28">
        <v>0.71988410000000003</v>
      </c>
      <c r="Q1753" s="28">
        <v>0.1</v>
      </c>
      <c r="R1753" s="28">
        <v>100.60364068</v>
      </c>
      <c r="S1753" s="28">
        <v>59.025344759999996</v>
      </c>
      <c r="T1753" s="28">
        <v>0.67114979000000008</v>
      </c>
      <c r="U1753" s="28">
        <v>6.4518271399999998</v>
      </c>
      <c r="V1753" s="28">
        <v>0</v>
      </c>
      <c r="W1753" s="28">
        <v>0</v>
      </c>
      <c r="X1753" s="28">
        <v>8.7649268199999995</v>
      </c>
      <c r="Y1753" s="28">
        <v>6.95380529</v>
      </c>
      <c r="Z1753" s="28">
        <v>6.2256012099999998</v>
      </c>
      <c r="AA1753" s="28">
        <v>88.092655009999987</v>
      </c>
      <c r="AB1753" s="28">
        <v>12.51098567</v>
      </c>
      <c r="AC1753" s="28">
        <v>0</v>
      </c>
      <c r="AD1753" s="28">
        <v>0</v>
      </c>
      <c r="AE1753" s="28">
        <v>0</v>
      </c>
      <c r="AF1753" s="28">
        <v>0</v>
      </c>
      <c r="AG1753" s="28">
        <v>0</v>
      </c>
      <c r="AH1753" s="28">
        <v>0</v>
      </c>
      <c r="AI1753" s="28">
        <v>0</v>
      </c>
      <c r="AJ1753" s="28">
        <v>0</v>
      </c>
      <c r="AK1753" s="28">
        <v>0</v>
      </c>
      <c r="AL1753" s="28">
        <v>1.9438642800000001</v>
      </c>
      <c r="AM1753" s="28">
        <v>1.9438642800000001</v>
      </c>
      <c r="AN1753" s="28">
        <v>0</v>
      </c>
      <c r="AO1753" s="28">
        <v>0</v>
      </c>
      <c r="AP1753" s="28">
        <v>2.0496325400000002</v>
      </c>
      <c r="AQ1753" s="28">
        <v>2.0496325400000002</v>
      </c>
      <c r="AR1753" s="28">
        <v>0</v>
      </c>
      <c r="AS1753" s="28">
        <v>0</v>
      </c>
      <c r="AT1753" s="28">
        <v>3.9934968200000003</v>
      </c>
      <c r="AU1753" s="28">
        <v>8.5174888499999994</v>
      </c>
      <c r="AV1753" s="28">
        <v>26.070138750000002</v>
      </c>
      <c r="AW1753" s="28">
        <v>34.587627600000005</v>
      </c>
      <c r="AX1753" s="28">
        <v>0</v>
      </c>
      <c r="AY1753" s="28">
        <v>2.4087506400000001</v>
      </c>
      <c r="AZ1753" s="28">
        <v>32.178876959999997</v>
      </c>
    </row>
    <row r="1754" spans="2:52" x14ac:dyDescent="0.25">
      <c r="B1754" s="15" t="s">
        <v>1457</v>
      </c>
      <c r="C1754" s="28">
        <v>10.35064307</v>
      </c>
      <c r="D1754" s="28">
        <v>6.1258934299999996</v>
      </c>
      <c r="E1754" s="28">
        <v>1.7206174599999999</v>
      </c>
      <c r="F1754" s="28">
        <v>4.1027841299999999</v>
      </c>
      <c r="G1754" s="28">
        <v>0.30249184000000001</v>
      </c>
      <c r="H1754" s="28">
        <v>4.2247496400000006</v>
      </c>
      <c r="I1754" s="28">
        <v>1.3846406100000002</v>
      </c>
      <c r="J1754" s="28">
        <v>0.56765845999999998</v>
      </c>
      <c r="K1754" s="28">
        <v>2.0941269999999998</v>
      </c>
      <c r="L1754" s="28">
        <v>0.17832357000000001</v>
      </c>
      <c r="M1754" s="28">
        <v>56.783327159999999</v>
      </c>
      <c r="N1754" s="28">
        <v>56.701808</v>
      </c>
      <c r="O1754" s="28">
        <v>6.7519160000000009E-2</v>
      </c>
      <c r="P1754" s="28">
        <v>1.4E-2</v>
      </c>
      <c r="Q1754" s="28">
        <v>0</v>
      </c>
      <c r="R1754" s="28">
        <v>67.133970229999989</v>
      </c>
      <c r="S1754" s="28">
        <v>36.869592079999997</v>
      </c>
      <c r="T1754" s="28">
        <v>0.83835221999999998</v>
      </c>
      <c r="U1754" s="28">
        <v>5.6177884499999999</v>
      </c>
      <c r="V1754" s="28">
        <v>0</v>
      </c>
      <c r="W1754" s="28">
        <v>4.4683020500000001</v>
      </c>
      <c r="X1754" s="28">
        <v>4.0077298900000002</v>
      </c>
      <c r="Y1754" s="28">
        <v>4.1100870800000004</v>
      </c>
      <c r="Z1754" s="28">
        <v>0.88</v>
      </c>
      <c r="AA1754" s="28">
        <v>56.791851769999994</v>
      </c>
      <c r="AB1754" s="28">
        <v>10.342118459999998</v>
      </c>
      <c r="AC1754" s="28">
        <v>0</v>
      </c>
      <c r="AD1754" s="28">
        <v>0</v>
      </c>
      <c r="AE1754" s="28">
        <v>0</v>
      </c>
      <c r="AF1754" s="28">
        <v>0</v>
      </c>
      <c r="AG1754" s="28">
        <v>0</v>
      </c>
      <c r="AH1754" s="28">
        <v>0</v>
      </c>
      <c r="AI1754" s="28">
        <v>0</v>
      </c>
      <c r="AJ1754" s="28">
        <v>0.99</v>
      </c>
      <c r="AK1754" s="28">
        <v>0.99</v>
      </c>
      <c r="AL1754" s="28">
        <v>4.2586032000000005</v>
      </c>
      <c r="AM1754" s="28">
        <v>4.2586032000000005</v>
      </c>
      <c r="AN1754" s="28">
        <v>0</v>
      </c>
      <c r="AO1754" s="28">
        <v>0</v>
      </c>
      <c r="AP1754" s="28">
        <v>2.12</v>
      </c>
      <c r="AQ1754" s="28">
        <v>2.12</v>
      </c>
      <c r="AR1754" s="28">
        <v>0</v>
      </c>
      <c r="AS1754" s="28">
        <v>0</v>
      </c>
      <c r="AT1754" s="28">
        <v>6.3786032000000006</v>
      </c>
      <c r="AU1754" s="28">
        <v>4.9535152599999996</v>
      </c>
      <c r="AV1754" s="28">
        <v>9.0759336999999984</v>
      </c>
      <c r="AW1754" s="28">
        <v>14.02944896</v>
      </c>
      <c r="AX1754" s="28">
        <v>1.8133682499999999</v>
      </c>
      <c r="AY1754" s="28">
        <v>0</v>
      </c>
      <c r="AZ1754" s="28">
        <v>12.216080709999998</v>
      </c>
    </row>
    <row r="1755" spans="2:52" x14ac:dyDescent="0.25">
      <c r="B1755" s="15" t="s">
        <v>1458</v>
      </c>
      <c r="C1755" s="28">
        <v>10.42427782</v>
      </c>
      <c r="D1755" s="28">
        <v>1.96719983</v>
      </c>
      <c r="E1755" s="28">
        <v>0.92825685999999996</v>
      </c>
      <c r="F1755" s="28">
        <v>0.87769790000000003</v>
      </c>
      <c r="G1755" s="28">
        <v>0.16124507000000002</v>
      </c>
      <c r="H1755" s="28">
        <v>8.4570779900000002</v>
      </c>
      <c r="I1755" s="28">
        <v>0.33176675</v>
      </c>
      <c r="J1755" s="28">
        <v>0.41425665</v>
      </c>
      <c r="K1755" s="28">
        <v>7.6729607499999997</v>
      </c>
      <c r="L1755" s="28">
        <v>3.8093839999999997E-2</v>
      </c>
      <c r="M1755" s="28">
        <v>78.727339000000001</v>
      </c>
      <c r="N1755" s="28">
        <v>78.727339000000001</v>
      </c>
      <c r="O1755" s="28">
        <v>0</v>
      </c>
      <c r="P1755" s="28">
        <v>0</v>
      </c>
      <c r="Q1755" s="28">
        <v>0</v>
      </c>
      <c r="R1755" s="28">
        <v>89.151616819999987</v>
      </c>
      <c r="S1755" s="28">
        <v>40.697005240000003</v>
      </c>
      <c r="T1755" s="28">
        <v>0.39683709</v>
      </c>
      <c r="U1755" s="28">
        <v>5.4347141900000002</v>
      </c>
      <c r="V1755" s="28">
        <v>0</v>
      </c>
      <c r="W1755" s="28">
        <v>0</v>
      </c>
      <c r="X1755" s="28">
        <v>6.9260514999999998</v>
      </c>
      <c r="Y1755" s="28">
        <v>14.854105820000001</v>
      </c>
      <c r="Z1755" s="28">
        <v>2.2798409799999999</v>
      </c>
      <c r="AA1755" s="28">
        <v>70.588554820000013</v>
      </c>
      <c r="AB1755" s="28">
        <v>18.563061999999999</v>
      </c>
      <c r="AC1755" s="28">
        <v>0</v>
      </c>
      <c r="AD1755" s="28">
        <v>0</v>
      </c>
      <c r="AE1755" s="28">
        <v>0</v>
      </c>
      <c r="AF1755" s="28">
        <v>0</v>
      </c>
      <c r="AG1755" s="28">
        <v>6.4870632600000002</v>
      </c>
      <c r="AH1755" s="28">
        <v>6.4870632600000002</v>
      </c>
      <c r="AI1755" s="28">
        <v>0</v>
      </c>
      <c r="AJ1755" s="28">
        <v>0</v>
      </c>
      <c r="AK1755" s="28">
        <v>6.4870632600000002</v>
      </c>
      <c r="AL1755" s="28">
        <v>4.3289959800000002</v>
      </c>
      <c r="AM1755" s="28">
        <v>4.3289959800000002</v>
      </c>
      <c r="AN1755" s="28">
        <v>0</v>
      </c>
      <c r="AO1755" s="28">
        <v>0</v>
      </c>
      <c r="AP1755" s="28">
        <v>3.63682302</v>
      </c>
      <c r="AQ1755" s="28">
        <v>3.63682302</v>
      </c>
      <c r="AR1755" s="28">
        <v>0</v>
      </c>
      <c r="AS1755" s="28">
        <v>0</v>
      </c>
      <c r="AT1755" s="28">
        <v>7.9658189999999998</v>
      </c>
      <c r="AU1755" s="28">
        <v>17.084306260000002</v>
      </c>
      <c r="AV1755" s="28">
        <v>13.49653676</v>
      </c>
      <c r="AW1755" s="28">
        <v>30.58084302</v>
      </c>
      <c r="AX1755" s="28">
        <v>12.170798680000001</v>
      </c>
      <c r="AY1755" s="28">
        <v>0</v>
      </c>
      <c r="AZ1755" s="28">
        <v>18.410044339999999</v>
      </c>
    </row>
    <row r="1756" spans="2:52" x14ac:dyDescent="0.25">
      <c r="B1756" s="15" t="s">
        <v>199</v>
      </c>
      <c r="C1756" s="28">
        <v>6.7993418999999991</v>
      </c>
      <c r="D1756" s="28">
        <v>1.6357182999999997</v>
      </c>
      <c r="E1756" s="28">
        <v>0.62810988999999995</v>
      </c>
      <c r="F1756" s="28">
        <v>0.83178321999999993</v>
      </c>
      <c r="G1756" s="28">
        <v>0.17582518999999999</v>
      </c>
      <c r="H1756" s="28">
        <v>5.1636235999999993</v>
      </c>
      <c r="I1756" s="28">
        <v>0.28733140999999995</v>
      </c>
      <c r="J1756" s="28">
        <v>0.63242390000000004</v>
      </c>
      <c r="K1756" s="28">
        <v>4.24386829</v>
      </c>
      <c r="L1756" s="28">
        <v>0</v>
      </c>
      <c r="M1756" s="28">
        <v>77.350728000000004</v>
      </c>
      <c r="N1756" s="28">
        <v>77.350728000000004</v>
      </c>
      <c r="O1756" s="28">
        <v>0</v>
      </c>
      <c r="P1756" s="28">
        <v>0</v>
      </c>
      <c r="Q1756" s="28">
        <v>0</v>
      </c>
      <c r="R1756" s="28">
        <v>84.150069900000005</v>
      </c>
      <c r="S1756" s="28">
        <v>37.000554260000001</v>
      </c>
      <c r="T1756" s="28">
        <v>0.34288995</v>
      </c>
      <c r="U1756" s="28">
        <v>7.5192596700000003</v>
      </c>
      <c r="V1756" s="28">
        <v>0</v>
      </c>
      <c r="W1756" s="28">
        <v>0</v>
      </c>
      <c r="X1756" s="28">
        <v>4.8548131100000003</v>
      </c>
      <c r="Y1756" s="28">
        <v>17.491034710000001</v>
      </c>
      <c r="Z1756" s="28">
        <v>0</v>
      </c>
      <c r="AA1756" s="28">
        <v>67.208551700000001</v>
      </c>
      <c r="AB1756" s="28">
        <v>16.941518200000001</v>
      </c>
      <c r="AC1756" s="28">
        <v>0</v>
      </c>
      <c r="AD1756" s="28">
        <v>0</v>
      </c>
      <c r="AE1756" s="28">
        <v>0</v>
      </c>
      <c r="AF1756" s="28">
        <v>0</v>
      </c>
      <c r="AG1756" s="28">
        <v>0</v>
      </c>
      <c r="AH1756" s="28">
        <v>0</v>
      </c>
      <c r="AI1756" s="28">
        <v>0</v>
      </c>
      <c r="AJ1756" s="28">
        <v>0</v>
      </c>
      <c r="AK1756" s="28">
        <v>0</v>
      </c>
      <c r="AL1756" s="28">
        <v>1.9438816200000002</v>
      </c>
      <c r="AM1756" s="28">
        <v>1.9438816200000002</v>
      </c>
      <c r="AN1756" s="28">
        <v>0</v>
      </c>
      <c r="AO1756" s="28">
        <v>0</v>
      </c>
      <c r="AP1756" s="28">
        <v>2.2234868799999998</v>
      </c>
      <c r="AQ1756" s="28">
        <v>2.2234868799999998</v>
      </c>
      <c r="AR1756" s="28">
        <v>0</v>
      </c>
      <c r="AS1756" s="28">
        <v>0</v>
      </c>
      <c r="AT1756" s="28">
        <v>4.1673685000000003</v>
      </c>
      <c r="AU1756" s="28">
        <v>12.774149700000001</v>
      </c>
      <c r="AV1756" s="28">
        <v>9.7968278599999987</v>
      </c>
      <c r="AW1756" s="28">
        <v>22.570977560000003</v>
      </c>
      <c r="AX1756" s="28">
        <v>8.534819259999999</v>
      </c>
      <c r="AY1756" s="28">
        <v>6.9159999999999999E-2</v>
      </c>
      <c r="AZ1756" s="28">
        <v>13.966998299999998</v>
      </c>
    </row>
    <row r="1757" spans="2:52" x14ac:dyDescent="0.25">
      <c r="B1757" s="15" t="s">
        <v>272</v>
      </c>
      <c r="C1757" s="28">
        <v>8.1691968500000023</v>
      </c>
      <c r="D1757" s="28">
        <v>2.6609033900000001</v>
      </c>
      <c r="E1757" s="28">
        <v>1.4126359100000001</v>
      </c>
      <c r="F1757" s="28">
        <v>0.97388129000000001</v>
      </c>
      <c r="G1757" s="28">
        <v>0.27438619000000003</v>
      </c>
      <c r="H1757" s="28">
        <v>5.5082934600000009</v>
      </c>
      <c r="I1757" s="28">
        <v>0.63398367</v>
      </c>
      <c r="J1757" s="28">
        <v>0.99482360000000003</v>
      </c>
      <c r="K1757" s="28">
        <v>3.8549114500000004</v>
      </c>
      <c r="L1757" s="28">
        <v>2.4574740000000001E-2</v>
      </c>
      <c r="M1757" s="28">
        <v>128.13104999999999</v>
      </c>
      <c r="N1757" s="28">
        <v>128.13104999999999</v>
      </c>
      <c r="O1757" s="28">
        <v>0</v>
      </c>
      <c r="P1757" s="28">
        <v>0</v>
      </c>
      <c r="Q1757" s="28">
        <v>0</v>
      </c>
      <c r="R1757" s="28">
        <v>136.30024685000001</v>
      </c>
      <c r="S1757" s="28">
        <v>75.720840370000005</v>
      </c>
      <c r="T1757" s="28">
        <v>1.0251999999999999</v>
      </c>
      <c r="U1757" s="28">
        <v>11.740907869999999</v>
      </c>
      <c r="V1757" s="28">
        <v>0</v>
      </c>
      <c r="W1757" s="28">
        <v>0</v>
      </c>
      <c r="X1757" s="28">
        <v>7.3436029500000002</v>
      </c>
      <c r="Y1757" s="28">
        <v>16.976385459999999</v>
      </c>
      <c r="Z1757" s="28">
        <v>4.3608343400000003</v>
      </c>
      <c r="AA1757" s="28">
        <v>117.16777099000001</v>
      </c>
      <c r="AB1757" s="28">
        <v>19.13247586</v>
      </c>
      <c r="AC1757" s="28">
        <v>0</v>
      </c>
      <c r="AD1757" s="28">
        <v>0</v>
      </c>
      <c r="AE1757" s="28">
        <v>0</v>
      </c>
      <c r="AF1757" s="28">
        <v>0</v>
      </c>
      <c r="AG1757" s="28">
        <v>0</v>
      </c>
      <c r="AH1757" s="28">
        <v>0</v>
      </c>
      <c r="AI1757" s="28">
        <v>0</v>
      </c>
      <c r="AJ1757" s="28">
        <v>4.973E-3</v>
      </c>
      <c r="AK1757" s="28">
        <v>4.973E-3</v>
      </c>
      <c r="AL1757" s="28">
        <v>13.292716340000002</v>
      </c>
      <c r="AM1757" s="28">
        <v>13.292716340000002</v>
      </c>
      <c r="AN1757" s="28">
        <v>0</v>
      </c>
      <c r="AO1757" s="28">
        <v>0</v>
      </c>
      <c r="AP1757" s="28">
        <v>0</v>
      </c>
      <c r="AQ1757" s="28">
        <v>0</v>
      </c>
      <c r="AR1757" s="28">
        <v>0</v>
      </c>
      <c r="AS1757" s="28">
        <v>0</v>
      </c>
      <c r="AT1757" s="28">
        <v>13.292716340000002</v>
      </c>
      <c r="AU1757" s="28">
        <v>5.84473252</v>
      </c>
      <c r="AV1757" s="28">
        <v>9.6736606099999989</v>
      </c>
      <c r="AW1757" s="28">
        <v>15.518393130000002</v>
      </c>
      <c r="AX1757" s="28">
        <v>2.5567449</v>
      </c>
      <c r="AY1757" s="28">
        <v>0</v>
      </c>
      <c r="AZ1757" s="28">
        <v>12.96164823</v>
      </c>
    </row>
    <row r="1758" spans="2:52" x14ac:dyDescent="0.25">
      <c r="B1758" s="15" t="s">
        <v>1459</v>
      </c>
      <c r="C1758" s="28">
        <v>9.1334200400000007</v>
      </c>
      <c r="D1758" s="28">
        <v>6.0481208300000011</v>
      </c>
      <c r="E1758" s="28">
        <v>2.5451749400000003</v>
      </c>
      <c r="F1758" s="28">
        <v>2.89538085</v>
      </c>
      <c r="G1758" s="28">
        <v>0.60756504</v>
      </c>
      <c r="H1758" s="28">
        <v>3.0852992100000001</v>
      </c>
      <c r="I1758" s="28">
        <v>1.26258749</v>
      </c>
      <c r="J1758" s="28">
        <v>1.60080456</v>
      </c>
      <c r="K1758" s="28">
        <v>0</v>
      </c>
      <c r="L1758" s="28">
        <v>0.22190715999999999</v>
      </c>
      <c r="M1758" s="28">
        <v>102.31217184</v>
      </c>
      <c r="N1758" s="28">
        <v>102.29777300000001</v>
      </c>
      <c r="O1758" s="28">
        <v>1.439884E-2</v>
      </c>
      <c r="P1758" s="28">
        <v>0</v>
      </c>
      <c r="Q1758" s="28">
        <v>0</v>
      </c>
      <c r="R1758" s="28">
        <v>111.44559188000001</v>
      </c>
      <c r="S1758" s="28">
        <v>58.687050419999998</v>
      </c>
      <c r="T1758" s="28">
        <v>2.0013734599999999</v>
      </c>
      <c r="U1758" s="28">
        <v>6.6234453000000002</v>
      </c>
      <c r="V1758" s="28">
        <v>0</v>
      </c>
      <c r="W1758" s="28">
        <v>0</v>
      </c>
      <c r="X1758" s="28">
        <v>6.2758250899999997</v>
      </c>
      <c r="Y1758" s="28">
        <v>11.43283632</v>
      </c>
      <c r="Z1758" s="28">
        <v>5.7889389999999999E-2</v>
      </c>
      <c r="AA1758" s="28">
        <v>85.078419980000007</v>
      </c>
      <c r="AB1758" s="28">
        <v>26.367171899999999</v>
      </c>
      <c r="AC1758" s="28">
        <v>0</v>
      </c>
      <c r="AD1758" s="28">
        <v>0</v>
      </c>
      <c r="AE1758" s="28">
        <v>0</v>
      </c>
      <c r="AF1758" s="28">
        <v>0</v>
      </c>
      <c r="AG1758" s="28">
        <v>0</v>
      </c>
      <c r="AH1758" s="28">
        <v>0</v>
      </c>
      <c r="AI1758" s="28">
        <v>0</v>
      </c>
      <c r="AJ1758" s="28">
        <v>0.32982387000000002</v>
      </c>
      <c r="AK1758" s="28">
        <v>0.32982387000000002</v>
      </c>
      <c r="AL1758" s="28">
        <v>8.0771267000000009</v>
      </c>
      <c r="AM1758" s="28">
        <v>8.0771267000000009</v>
      </c>
      <c r="AN1758" s="28">
        <v>0</v>
      </c>
      <c r="AO1758" s="28">
        <v>0</v>
      </c>
      <c r="AP1758" s="28">
        <v>1.8329525500000001</v>
      </c>
      <c r="AQ1758" s="28">
        <v>1.8329525500000001</v>
      </c>
      <c r="AR1758" s="28">
        <v>0</v>
      </c>
      <c r="AS1758" s="28">
        <v>0</v>
      </c>
      <c r="AT1758" s="28">
        <v>9.9100792500000008</v>
      </c>
      <c r="AU1758" s="28">
        <v>16.786916519999998</v>
      </c>
      <c r="AV1758" s="28">
        <v>15.035319479999998</v>
      </c>
      <c r="AW1758" s="28">
        <v>31.822236</v>
      </c>
      <c r="AX1758" s="28">
        <v>13.31873989</v>
      </c>
      <c r="AY1758" s="28">
        <v>0</v>
      </c>
      <c r="AZ1758" s="28">
        <v>18.50349611</v>
      </c>
    </row>
    <row r="1759" spans="2:52" x14ac:dyDescent="0.25">
      <c r="B1759" s="15" t="s">
        <v>1460</v>
      </c>
      <c r="C1759" s="28">
        <v>6.7337050199999995</v>
      </c>
      <c r="D1759" s="28">
        <v>3.1265086900000001</v>
      </c>
      <c r="E1759" s="28">
        <v>1.5577848399999998</v>
      </c>
      <c r="F1759" s="28">
        <v>1.29508421</v>
      </c>
      <c r="G1759" s="28">
        <v>0.27363964000000002</v>
      </c>
      <c r="H1759" s="28">
        <v>3.6071963300000003</v>
      </c>
      <c r="I1759" s="28">
        <v>0.61949767</v>
      </c>
      <c r="J1759" s="28">
        <v>0.79189659999999995</v>
      </c>
      <c r="K1759" s="28">
        <v>2.0288818000000002</v>
      </c>
      <c r="L1759" s="28">
        <v>0.16692026000000001</v>
      </c>
      <c r="M1759" s="28">
        <v>92.412762000000001</v>
      </c>
      <c r="N1759" s="28">
        <v>92.412762000000001</v>
      </c>
      <c r="O1759" s="28">
        <v>0</v>
      </c>
      <c r="P1759" s="28">
        <v>0</v>
      </c>
      <c r="Q1759" s="28">
        <v>0</v>
      </c>
      <c r="R1759" s="28">
        <v>99.146467020000003</v>
      </c>
      <c r="S1759" s="28">
        <v>46.619798600000003</v>
      </c>
      <c r="T1759" s="28">
        <v>0.89928078</v>
      </c>
      <c r="U1759" s="28">
        <v>10.059837249999999</v>
      </c>
      <c r="V1759" s="28">
        <v>0</v>
      </c>
      <c r="W1759" s="28">
        <v>0.73560431999999998</v>
      </c>
      <c r="X1759" s="28">
        <v>5.8596175199999996</v>
      </c>
      <c r="Y1759" s="28">
        <v>20.568801749999999</v>
      </c>
      <c r="Z1759" s="28">
        <v>0</v>
      </c>
      <c r="AA1759" s="28">
        <v>84.742940219999994</v>
      </c>
      <c r="AB1759" s="28">
        <v>14.403526800000002</v>
      </c>
      <c r="AC1759" s="28">
        <v>0</v>
      </c>
      <c r="AD1759" s="28">
        <v>0</v>
      </c>
      <c r="AE1759" s="28">
        <v>0</v>
      </c>
      <c r="AF1759" s="28">
        <v>0</v>
      </c>
      <c r="AG1759" s="28">
        <v>0</v>
      </c>
      <c r="AH1759" s="28">
        <v>0</v>
      </c>
      <c r="AI1759" s="28">
        <v>0</v>
      </c>
      <c r="AJ1759" s="28">
        <v>0</v>
      </c>
      <c r="AK1759" s="28">
        <v>0</v>
      </c>
      <c r="AL1759" s="28">
        <v>3.4051105000000002</v>
      </c>
      <c r="AM1759" s="28">
        <v>3.4051105000000002</v>
      </c>
      <c r="AN1759" s="28">
        <v>0</v>
      </c>
      <c r="AO1759" s="28">
        <v>0</v>
      </c>
      <c r="AP1759" s="28">
        <v>3.0544979400000001</v>
      </c>
      <c r="AQ1759" s="28">
        <v>3.0544979400000001</v>
      </c>
      <c r="AR1759" s="28">
        <v>0</v>
      </c>
      <c r="AS1759" s="28">
        <v>0</v>
      </c>
      <c r="AT1759" s="28">
        <v>6.4596084399999993</v>
      </c>
      <c r="AU1759" s="28">
        <v>7.9439183599999996</v>
      </c>
      <c r="AV1759" s="28">
        <v>7.382543029999999</v>
      </c>
      <c r="AW1759" s="28">
        <v>15.326461389999999</v>
      </c>
      <c r="AX1759" s="28">
        <v>2.9038535800000003</v>
      </c>
      <c r="AY1759" s="28">
        <v>0</v>
      </c>
      <c r="AZ1759" s="28">
        <v>12.422607810000001</v>
      </c>
    </row>
    <row r="1760" spans="2:52" x14ac:dyDescent="0.25">
      <c r="B1760" s="25" t="s">
        <v>1582</v>
      </c>
      <c r="C1760" s="26">
        <f t="shared" ref="C1760:AZ1760" si="110">SUM(C1743:C1759)</f>
        <v>233.10618809999997</v>
      </c>
      <c r="D1760" s="26">
        <f t="shared" si="110"/>
        <v>78.585469969999991</v>
      </c>
      <c r="E1760" s="26">
        <f t="shared" si="110"/>
        <v>23.348518539999997</v>
      </c>
      <c r="F1760" s="26">
        <f t="shared" si="110"/>
        <v>49.696467149999997</v>
      </c>
      <c r="G1760" s="26">
        <f t="shared" si="110"/>
        <v>5.5404842800000003</v>
      </c>
      <c r="H1760" s="26">
        <f t="shared" si="110"/>
        <v>154.52071812999998</v>
      </c>
      <c r="I1760" s="26">
        <f t="shared" si="110"/>
        <v>66.356777109999996</v>
      </c>
      <c r="J1760" s="26">
        <f t="shared" si="110"/>
        <v>19.999360930000002</v>
      </c>
      <c r="K1760" s="26">
        <f t="shared" si="110"/>
        <v>65.879439500000004</v>
      </c>
      <c r="L1760" s="26">
        <f t="shared" si="110"/>
        <v>2.2851405900000001</v>
      </c>
      <c r="M1760" s="26">
        <f t="shared" si="110"/>
        <v>1436.5979062199997</v>
      </c>
      <c r="N1760" s="26">
        <f t="shared" si="110"/>
        <v>1361.226547</v>
      </c>
      <c r="O1760" s="26">
        <f t="shared" si="110"/>
        <v>66.975637830000011</v>
      </c>
      <c r="P1760" s="26">
        <f t="shared" si="110"/>
        <v>3.5380625999999995</v>
      </c>
      <c r="Q1760" s="26">
        <f t="shared" si="110"/>
        <v>4.8576587899999994</v>
      </c>
      <c r="R1760" s="26">
        <f t="shared" si="110"/>
        <v>1669.7040943200002</v>
      </c>
      <c r="S1760" s="26">
        <f t="shared" si="110"/>
        <v>868.98542393999992</v>
      </c>
      <c r="T1760" s="26">
        <f t="shared" si="110"/>
        <v>14.59084856</v>
      </c>
      <c r="U1760" s="26">
        <f t="shared" si="110"/>
        <v>133.17786115000001</v>
      </c>
      <c r="V1760" s="26">
        <f t="shared" si="110"/>
        <v>0</v>
      </c>
      <c r="W1760" s="26">
        <f t="shared" si="110"/>
        <v>5.2039063700000003</v>
      </c>
      <c r="X1760" s="26">
        <f t="shared" si="110"/>
        <v>103.08615906999999</v>
      </c>
      <c r="Y1760" s="26">
        <f t="shared" si="110"/>
        <v>207.47276410000001</v>
      </c>
      <c r="Z1760" s="26">
        <f t="shared" si="110"/>
        <v>22.396025460000004</v>
      </c>
      <c r="AA1760" s="26">
        <f t="shared" si="110"/>
        <v>1354.91298865</v>
      </c>
      <c r="AB1760" s="26">
        <f t="shared" si="110"/>
        <v>314.79110567000004</v>
      </c>
      <c r="AC1760" s="26">
        <f t="shared" si="110"/>
        <v>0.10022499999999999</v>
      </c>
      <c r="AD1760" s="26">
        <f t="shared" si="110"/>
        <v>0</v>
      </c>
      <c r="AE1760" s="26">
        <f t="shared" si="110"/>
        <v>0</v>
      </c>
      <c r="AF1760" s="26">
        <f t="shared" si="110"/>
        <v>0.10022499999999999</v>
      </c>
      <c r="AG1760" s="26">
        <f t="shared" si="110"/>
        <v>29.25118608</v>
      </c>
      <c r="AH1760" s="26">
        <f t="shared" si="110"/>
        <v>29.25118608</v>
      </c>
      <c r="AI1760" s="26">
        <f t="shared" si="110"/>
        <v>0</v>
      </c>
      <c r="AJ1760" s="26">
        <f t="shared" si="110"/>
        <v>4.5418279300000002</v>
      </c>
      <c r="AK1760" s="26">
        <f t="shared" si="110"/>
        <v>33.893239010000002</v>
      </c>
      <c r="AL1760" s="26">
        <f t="shared" si="110"/>
        <v>134.92195848000003</v>
      </c>
      <c r="AM1760" s="26">
        <f t="shared" si="110"/>
        <v>134.92195848000003</v>
      </c>
      <c r="AN1760" s="26">
        <f t="shared" si="110"/>
        <v>0</v>
      </c>
      <c r="AO1760" s="26">
        <f t="shared" si="110"/>
        <v>0</v>
      </c>
      <c r="AP1760" s="26">
        <f t="shared" si="110"/>
        <v>42.926258990000008</v>
      </c>
      <c r="AQ1760" s="26">
        <f t="shared" si="110"/>
        <v>42.926258990000008</v>
      </c>
      <c r="AR1760" s="26">
        <f t="shared" si="110"/>
        <v>0</v>
      </c>
      <c r="AS1760" s="26">
        <f t="shared" si="110"/>
        <v>0.30229699999999998</v>
      </c>
      <c r="AT1760" s="26">
        <f t="shared" si="110"/>
        <v>178.15051447000002</v>
      </c>
      <c r="AU1760" s="26">
        <f t="shared" si="110"/>
        <v>170.53383021000002</v>
      </c>
      <c r="AV1760" s="26">
        <f t="shared" si="110"/>
        <v>350.2547685400001</v>
      </c>
      <c r="AW1760" s="26">
        <f t="shared" si="110"/>
        <v>520.78859875000001</v>
      </c>
      <c r="AX1760" s="26">
        <f t="shared" si="110"/>
        <v>86.142121040000006</v>
      </c>
      <c r="AY1760" s="26">
        <f t="shared" si="110"/>
        <v>5.7563373700000007</v>
      </c>
      <c r="AZ1760" s="26">
        <f t="shared" si="110"/>
        <v>428.89014033999996</v>
      </c>
    </row>
    <row r="1762" spans="2:2" x14ac:dyDescent="0.25">
      <c r="B1762" s="44" t="s">
        <v>1640</v>
      </c>
    </row>
  </sheetData>
  <mergeCells count="40">
    <mergeCell ref="AP8:AR8"/>
    <mergeCell ref="AS8:AS9"/>
    <mergeCell ref="B6:B9"/>
    <mergeCell ref="C6:Q6"/>
    <mergeCell ref="R6:R9"/>
    <mergeCell ref="S6:Z7"/>
    <mergeCell ref="AA6:AA9"/>
    <mergeCell ref="AB6:AB9"/>
    <mergeCell ref="N8:N9"/>
    <mergeCell ref="O8:O9"/>
    <mergeCell ref="P8:P9"/>
    <mergeCell ref="Q8:Q9"/>
    <mergeCell ref="AL8:AO8"/>
    <mergeCell ref="S8:S9"/>
    <mergeCell ref="T8:T9"/>
    <mergeCell ref="U8:U9"/>
    <mergeCell ref="AW6:AW9"/>
    <mergeCell ref="AX6:AX9"/>
    <mergeCell ref="AY6:AY9"/>
    <mergeCell ref="AZ6:AZ9"/>
    <mergeCell ref="C7:C9"/>
    <mergeCell ref="D7:L7"/>
    <mergeCell ref="M7:Q7"/>
    <mergeCell ref="D8:G8"/>
    <mergeCell ref="H8:L8"/>
    <mergeCell ref="M8:M9"/>
    <mergeCell ref="AC6:AJ7"/>
    <mergeCell ref="AK6:AK9"/>
    <mergeCell ref="AL6:AS7"/>
    <mergeCell ref="AT6:AT9"/>
    <mergeCell ref="AU6:AU9"/>
    <mergeCell ref="AV6:AV9"/>
    <mergeCell ref="AC8:AF8"/>
    <mergeCell ref="AG8:AI8"/>
    <mergeCell ref="AJ8:AJ9"/>
    <mergeCell ref="V8:V9"/>
    <mergeCell ref="W8:W9"/>
    <mergeCell ref="X8:X9"/>
    <mergeCell ref="Y8:Y9"/>
    <mergeCell ref="Z8:Z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5"/>
  <sheetViews>
    <sheetView tabSelected="1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1" sqref="I11"/>
    </sheetView>
  </sheetViews>
  <sheetFormatPr defaultRowHeight="14.4" x14ac:dyDescent="0.3"/>
  <cols>
    <col min="1" max="1" width="2.5546875" customWidth="1"/>
    <col min="2" max="2" width="51" customWidth="1"/>
    <col min="3" max="6" width="24.109375" customWidth="1"/>
  </cols>
  <sheetData>
    <row r="1" spans="2:6" ht="15" thickBot="1" x14ac:dyDescent="0.35"/>
    <row r="2" spans="2:6" x14ac:dyDescent="0.3">
      <c r="B2" s="29" t="s">
        <v>1586</v>
      </c>
      <c r="C2" s="30" t="s">
        <v>1587</v>
      </c>
      <c r="D2" s="30" t="s">
        <v>16</v>
      </c>
      <c r="E2" s="30" t="s">
        <v>26</v>
      </c>
      <c r="F2" s="31" t="s">
        <v>1582</v>
      </c>
    </row>
    <row r="3" spans="2:6" x14ac:dyDescent="0.3">
      <c r="B3" s="32" t="s">
        <v>1588</v>
      </c>
      <c r="C3" s="33">
        <f>C4+C8</f>
        <v>22438.73468727</v>
      </c>
      <c r="D3" s="33">
        <f>D4+D8</f>
        <v>116391.88474784</v>
      </c>
      <c r="E3" s="33">
        <f>E4+E8</f>
        <v>30912.233123379996</v>
      </c>
      <c r="F3" s="34">
        <f>F4+F8</f>
        <v>169742.85255849001</v>
      </c>
    </row>
    <row r="4" spans="2:6" x14ac:dyDescent="0.3">
      <c r="B4" s="32" t="s">
        <v>1589</v>
      </c>
      <c r="C4" s="33">
        <f>SUM(C5:C7)</f>
        <v>8784.2225079599993</v>
      </c>
      <c r="D4" s="33">
        <f>SUM(D5:D7)</f>
        <v>93916.080972419993</v>
      </c>
      <c r="E4" s="33">
        <f>SUM(E5:E7)</f>
        <v>16880.795899389996</v>
      </c>
      <c r="F4" s="34">
        <f>SUM(F5:F7)</f>
        <v>119581.09937976999</v>
      </c>
    </row>
    <row r="5" spans="2:6" x14ac:dyDescent="0.3">
      <c r="B5" s="35" t="s">
        <v>1590</v>
      </c>
      <c r="C5" s="36">
        <f>Province!E10</f>
        <v>6688.0070289299993</v>
      </c>
      <c r="D5" s="37">
        <f>City!E10</f>
        <v>34621.173162489999</v>
      </c>
      <c r="E5" s="36">
        <f>Municipality!E10</f>
        <v>7132.3998555799981</v>
      </c>
      <c r="F5" s="38">
        <f>SUM(C5:E5)</f>
        <v>48441.580046999996</v>
      </c>
    </row>
    <row r="6" spans="2:6" x14ac:dyDescent="0.3">
      <c r="B6" s="35" t="s">
        <v>1591</v>
      </c>
      <c r="C6" s="36">
        <f>Province!F10</f>
        <v>1380.9691287300002</v>
      </c>
      <c r="D6" s="37">
        <f>City!F10</f>
        <v>53727.254889579992</v>
      </c>
      <c r="E6" s="36">
        <f>Municipality!F10</f>
        <v>8917.61475445</v>
      </c>
      <c r="F6" s="38">
        <f>SUM(C6:E6)</f>
        <v>64025.838772759991</v>
      </c>
    </row>
    <row r="7" spans="2:6" x14ac:dyDescent="0.3">
      <c r="B7" s="35" t="s">
        <v>1592</v>
      </c>
      <c r="C7" s="36">
        <f>Province!G10</f>
        <v>715.24635030000013</v>
      </c>
      <c r="D7" s="37">
        <f>City!G10</f>
        <v>5567.6529203500004</v>
      </c>
      <c r="E7" s="36">
        <f>Municipality!G10</f>
        <v>830.78128936000019</v>
      </c>
      <c r="F7" s="38">
        <f>SUM(C7:E7)</f>
        <v>7113.6805600100006</v>
      </c>
    </row>
    <row r="8" spans="2:6" x14ac:dyDescent="0.3">
      <c r="B8" s="39" t="s">
        <v>1593</v>
      </c>
      <c r="C8" s="33">
        <f>SUM(C9:C12)</f>
        <v>13654.512179310001</v>
      </c>
      <c r="D8" s="33">
        <f>SUM(D9:D12)</f>
        <v>22475.803775420001</v>
      </c>
      <c r="E8" s="33">
        <f>SUM(E9:E12)</f>
        <v>14031.43722399</v>
      </c>
      <c r="F8" s="34">
        <f>SUM(F9:F12)</f>
        <v>50161.753178719999</v>
      </c>
    </row>
    <row r="9" spans="2:6" x14ac:dyDescent="0.3">
      <c r="B9" s="35" t="s">
        <v>1594</v>
      </c>
      <c r="C9" s="36">
        <f>Province!I10</f>
        <v>331.11766585999999</v>
      </c>
      <c r="D9" s="37">
        <f>City!I10</f>
        <v>7130.75255354</v>
      </c>
      <c r="E9" s="36">
        <f>Municipality!I10</f>
        <v>3007.2260791500003</v>
      </c>
      <c r="F9" s="38">
        <f t="shared" ref="F9:F17" si="0">SUM(C9:E9)</f>
        <v>10469.096298550001</v>
      </c>
    </row>
    <row r="10" spans="2:6" x14ac:dyDescent="0.3">
      <c r="B10" s="35" t="s">
        <v>1595</v>
      </c>
      <c r="C10" s="36">
        <f>Province!J10</f>
        <v>5811.1148095000008</v>
      </c>
      <c r="D10" s="37">
        <f>City!J10</f>
        <v>4352.3438133500003</v>
      </c>
      <c r="E10" s="36">
        <f>Municipality!J10</f>
        <v>2339.9775743199993</v>
      </c>
      <c r="F10" s="38">
        <f t="shared" si="0"/>
        <v>12503.43619717</v>
      </c>
    </row>
    <row r="11" spans="2:6" x14ac:dyDescent="0.3">
      <c r="B11" s="35" t="s">
        <v>1596</v>
      </c>
      <c r="C11" s="36">
        <f>Province!K10</f>
        <v>5422.6112549400004</v>
      </c>
      <c r="D11" s="37">
        <f>City!K10</f>
        <v>7870.6223193100004</v>
      </c>
      <c r="E11" s="36">
        <f>Municipality!K10</f>
        <v>6712.7827893400008</v>
      </c>
      <c r="F11" s="38">
        <f t="shared" si="0"/>
        <v>20006.016363590003</v>
      </c>
    </row>
    <row r="12" spans="2:6" x14ac:dyDescent="0.3">
      <c r="B12" s="35" t="s">
        <v>1597</v>
      </c>
      <c r="C12" s="36">
        <f>Province!L10</f>
        <v>2089.6684490100006</v>
      </c>
      <c r="D12" s="37">
        <f>City!L10</f>
        <v>3122.0850892200001</v>
      </c>
      <c r="E12" s="36">
        <f>Municipality!L10</f>
        <v>1971.4507811799999</v>
      </c>
      <c r="F12" s="38">
        <f t="shared" si="0"/>
        <v>7183.2043194100006</v>
      </c>
    </row>
    <row r="13" spans="2:6" x14ac:dyDescent="0.3">
      <c r="B13" s="32" t="s">
        <v>1598</v>
      </c>
      <c r="C13" s="33">
        <f>SUM(C14:C17)</f>
        <v>93212.837517249995</v>
      </c>
      <c r="D13" s="33">
        <f>SUM(D14:D17)</f>
        <v>103580.79650193</v>
      </c>
      <c r="E13" s="33">
        <f>SUM(E14:E17)</f>
        <v>139212.83336218001</v>
      </c>
      <c r="F13" s="34">
        <f>SUM(F14:F17)</f>
        <v>336006.46738135995</v>
      </c>
    </row>
    <row r="14" spans="2:6" x14ac:dyDescent="0.3">
      <c r="B14" s="40" t="s">
        <v>1599</v>
      </c>
      <c r="C14" s="36">
        <f>Province!N10</f>
        <v>90832.733993779999</v>
      </c>
      <c r="D14" s="37">
        <f>City!N10</f>
        <v>89347.792958920007</v>
      </c>
      <c r="E14" s="36">
        <f>Municipality!N10</f>
        <v>132646.98848428999</v>
      </c>
      <c r="F14" s="38">
        <f t="shared" si="0"/>
        <v>312827.51543698995</v>
      </c>
    </row>
    <row r="15" spans="2:6" x14ac:dyDescent="0.3">
      <c r="B15" s="35" t="s">
        <v>1600</v>
      </c>
      <c r="C15" s="36">
        <f>Province!O10</f>
        <v>1286.6779244699997</v>
      </c>
      <c r="D15" s="37">
        <f>City!O10</f>
        <v>4966.99255722</v>
      </c>
      <c r="E15" s="36">
        <f>Municipality!O10</f>
        <v>4255.89285733</v>
      </c>
      <c r="F15" s="38">
        <f t="shared" si="0"/>
        <v>10509.56333902</v>
      </c>
    </row>
    <row r="16" spans="2:6" x14ac:dyDescent="0.3">
      <c r="B16" s="35" t="s">
        <v>1601</v>
      </c>
      <c r="C16" s="36">
        <f>Province!P10</f>
        <v>677.83434504000013</v>
      </c>
      <c r="D16" s="37">
        <f>City!P10</f>
        <v>603.77454370999999</v>
      </c>
      <c r="E16" s="36">
        <f>Municipality!P10</f>
        <v>777.12847925000005</v>
      </c>
      <c r="F16" s="38">
        <f t="shared" si="0"/>
        <v>2058.7373680000001</v>
      </c>
    </row>
    <row r="17" spans="2:6" x14ac:dyDescent="0.3">
      <c r="B17" s="35" t="s">
        <v>1602</v>
      </c>
      <c r="C17" s="36">
        <f>Province!Q10</f>
        <v>415.59125396000002</v>
      </c>
      <c r="D17" s="37">
        <f>City!Q10</f>
        <v>8662.2364420799986</v>
      </c>
      <c r="E17" s="36">
        <f>Municipality!Q10</f>
        <v>1532.8235413100001</v>
      </c>
      <c r="F17" s="38">
        <f t="shared" si="0"/>
        <v>10610.651237349997</v>
      </c>
    </row>
    <row r="18" spans="2:6" x14ac:dyDescent="0.3">
      <c r="B18" s="39" t="s">
        <v>1603</v>
      </c>
      <c r="C18" s="33">
        <f>C3+C13</f>
        <v>115651.57220451999</v>
      </c>
      <c r="D18" s="33">
        <f>D3+D13</f>
        <v>219972.68124976999</v>
      </c>
      <c r="E18" s="33">
        <f>E3+E13</f>
        <v>170125.06648556</v>
      </c>
      <c r="F18" s="34">
        <f>F3+F13</f>
        <v>505749.31993984996</v>
      </c>
    </row>
    <row r="19" spans="2:6" ht="26.4" x14ac:dyDescent="0.3">
      <c r="B19" s="39" t="s">
        <v>1604</v>
      </c>
      <c r="C19" s="36"/>
      <c r="D19" s="36"/>
      <c r="E19" s="36"/>
      <c r="F19" s="38"/>
    </row>
    <row r="20" spans="2:6" x14ac:dyDescent="0.3">
      <c r="B20" s="35" t="s">
        <v>1605</v>
      </c>
      <c r="C20" s="36">
        <f>Province!S10</f>
        <v>36167.657958510004</v>
      </c>
      <c r="D20" s="37">
        <f>City!S10</f>
        <v>66107.859084740005</v>
      </c>
      <c r="E20" s="36">
        <f>Municipality!S10</f>
        <v>77629.580545960009</v>
      </c>
      <c r="F20" s="38">
        <f t="shared" ref="F20:F27" si="1">SUM(C20:E20)</f>
        <v>179905.09758921003</v>
      </c>
    </row>
    <row r="21" spans="2:6" x14ac:dyDescent="0.3">
      <c r="B21" s="35" t="s">
        <v>1606</v>
      </c>
      <c r="C21" s="36">
        <f>Province!T10</f>
        <v>2222.53737826</v>
      </c>
      <c r="D21" s="37">
        <f>City!T10</f>
        <v>10835.140690040002</v>
      </c>
      <c r="E21" s="36">
        <f>Municipality!T10</f>
        <v>2926.4315118399995</v>
      </c>
      <c r="F21" s="38">
        <f t="shared" si="1"/>
        <v>15984.109580140001</v>
      </c>
    </row>
    <row r="22" spans="2:6" x14ac:dyDescent="0.3">
      <c r="B22" s="35" t="s">
        <v>1607</v>
      </c>
      <c r="C22" s="36">
        <f>Province!U10</f>
        <v>14670.657901799999</v>
      </c>
      <c r="D22" s="37">
        <f>City!U10</f>
        <v>13221.130299129998</v>
      </c>
      <c r="E22" s="36">
        <f>Municipality!U10</f>
        <v>10602.220372929998</v>
      </c>
      <c r="F22" s="38">
        <f t="shared" si="1"/>
        <v>38494.008573859996</v>
      </c>
    </row>
    <row r="23" spans="2:6" x14ac:dyDescent="0.3">
      <c r="B23" s="35" t="s">
        <v>1608</v>
      </c>
      <c r="C23" s="36">
        <f>Province!V10</f>
        <v>77.189256989999976</v>
      </c>
      <c r="D23" s="37">
        <f>City!V10</f>
        <v>211.11915014999997</v>
      </c>
      <c r="E23" s="36">
        <f>Municipality!V10</f>
        <v>86.050750440000002</v>
      </c>
      <c r="F23" s="38">
        <f t="shared" si="1"/>
        <v>374.35915757999993</v>
      </c>
    </row>
    <row r="24" spans="2:6" x14ac:dyDescent="0.3">
      <c r="B24" s="35" t="s">
        <v>1609</v>
      </c>
      <c r="C24" s="36">
        <f>Province!W10</f>
        <v>598.4811080999998</v>
      </c>
      <c r="D24" s="37">
        <f>City!W10</f>
        <v>6175.7825890499998</v>
      </c>
      <c r="E24" s="36">
        <f>Municipality!W10</f>
        <v>1601.08496051</v>
      </c>
      <c r="F24" s="38">
        <f t="shared" si="1"/>
        <v>8375.3486576599989</v>
      </c>
    </row>
    <row r="25" spans="2:6" x14ac:dyDescent="0.3">
      <c r="B25" s="35" t="s">
        <v>1610</v>
      </c>
      <c r="C25" s="36">
        <f>Province!X10</f>
        <v>4606.6883121099991</v>
      </c>
      <c r="D25" s="37">
        <f>City!X10</f>
        <v>7720.8122260200007</v>
      </c>
      <c r="E25" s="36">
        <f>Municipality!X10</f>
        <v>8655.6132966200003</v>
      </c>
      <c r="F25" s="38">
        <f t="shared" si="1"/>
        <v>20983.113834750002</v>
      </c>
    </row>
    <row r="26" spans="2:6" x14ac:dyDescent="0.3">
      <c r="B26" s="35" t="s">
        <v>1611</v>
      </c>
      <c r="C26" s="36">
        <f>Province!Y10</f>
        <v>18687.553409430002</v>
      </c>
      <c r="D26" s="37">
        <f>City!Y10</f>
        <v>22138.424086599996</v>
      </c>
      <c r="E26" s="36">
        <f>Municipality!Y10</f>
        <v>20455.943486349999</v>
      </c>
      <c r="F26" s="38">
        <f t="shared" si="1"/>
        <v>61281.920982379997</v>
      </c>
    </row>
    <row r="27" spans="2:6" x14ac:dyDescent="0.3">
      <c r="B27" s="35" t="s">
        <v>1612</v>
      </c>
      <c r="C27" s="36">
        <f>Province!Z10</f>
        <v>1047.85903454</v>
      </c>
      <c r="D27" s="37">
        <f>City!Z10</f>
        <v>1827.6602505000003</v>
      </c>
      <c r="E27" s="36">
        <f>Municipality!Z10</f>
        <v>1122.4060381100001</v>
      </c>
      <c r="F27" s="38">
        <f t="shared" si="1"/>
        <v>3997.9253231500006</v>
      </c>
    </row>
    <row r="28" spans="2:6" ht="26.4" x14ac:dyDescent="0.3">
      <c r="B28" s="39" t="s">
        <v>1613</v>
      </c>
      <c r="C28" s="33">
        <f>SUM(C20:C27)</f>
        <v>78078.624359740003</v>
      </c>
      <c r="D28" s="33">
        <f>SUM(D20:D27)</f>
        <v>128237.92837623002</v>
      </c>
      <c r="E28" s="33">
        <f>SUM(E20:E27)</f>
        <v>123079.33096276</v>
      </c>
      <c r="F28" s="34">
        <f>SUM(F20:F27)</f>
        <v>329395.88369873003</v>
      </c>
    </row>
    <row r="29" spans="2:6" ht="26.4" x14ac:dyDescent="0.3">
      <c r="B29" s="39" t="s">
        <v>1614</v>
      </c>
      <c r="C29" s="33">
        <f>C18-C28</f>
        <v>37572.947844779992</v>
      </c>
      <c r="D29" s="33">
        <f>D18-D28</f>
        <v>91734.752873539968</v>
      </c>
      <c r="E29" s="33">
        <f>E18-E28</f>
        <v>47045.735522800009</v>
      </c>
      <c r="F29" s="34">
        <f>F18-F28</f>
        <v>176353.43624111993</v>
      </c>
    </row>
    <row r="30" spans="2:6" x14ac:dyDescent="0.3">
      <c r="B30" s="39" t="s">
        <v>1615</v>
      </c>
      <c r="C30" s="36"/>
      <c r="D30" s="36"/>
      <c r="E30" s="36"/>
      <c r="F30" s="38"/>
    </row>
    <row r="31" spans="2:6" x14ac:dyDescent="0.3">
      <c r="B31" s="39" t="s">
        <v>1616</v>
      </c>
      <c r="C31" s="33">
        <f>SUM(C32:C34)</f>
        <v>76.111311630000003</v>
      </c>
      <c r="D31" s="33">
        <f>SUM(D32:D34)</f>
        <v>522.13747911999997</v>
      </c>
      <c r="E31" s="33">
        <f>SUM(E32:E34)</f>
        <v>263.01108195999996</v>
      </c>
      <c r="F31" s="34">
        <f>SUM(F32:F34)</f>
        <v>861.25987271000008</v>
      </c>
    </row>
    <row r="32" spans="2:6" x14ac:dyDescent="0.3">
      <c r="B32" s="35" t="s">
        <v>1617</v>
      </c>
      <c r="C32" s="36">
        <f>Province!AD10</f>
        <v>7.2519487000000007</v>
      </c>
      <c r="D32" s="37">
        <f>City!AD10</f>
        <v>496.48069248000002</v>
      </c>
      <c r="E32" s="36">
        <f>Municipality!AD10</f>
        <v>97.390604449999984</v>
      </c>
      <c r="F32" s="38">
        <f>SUM(C32:E32)</f>
        <v>601.12324563000004</v>
      </c>
    </row>
    <row r="33" spans="2:6" x14ac:dyDescent="0.3">
      <c r="B33" s="35" t="s">
        <v>1618</v>
      </c>
      <c r="C33" s="36">
        <f>Province!AE10</f>
        <v>0</v>
      </c>
      <c r="D33" s="37">
        <f>City!AE10</f>
        <v>0</v>
      </c>
      <c r="E33" s="36">
        <f>Municipality!AE10</f>
        <v>2.3999999999999998E-3</v>
      </c>
      <c r="F33" s="38">
        <f>SUM(C33:E33)</f>
        <v>2.3999999999999998E-3</v>
      </c>
    </row>
    <row r="34" spans="2:6" x14ac:dyDescent="0.3">
      <c r="B34" s="35" t="s">
        <v>1619</v>
      </c>
      <c r="C34" s="36">
        <f>Province!AF10</f>
        <v>68.859362930000003</v>
      </c>
      <c r="D34" s="37">
        <f>City!AF10</f>
        <v>25.65678664</v>
      </c>
      <c r="E34" s="36">
        <f>Municipality!AF10</f>
        <v>165.61807751000001</v>
      </c>
      <c r="F34" s="38">
        <f>SUM(C34:E34)</f>
        <v>260.13422708000002</v>
      </c>
    </row>
    <row r="35" spans="2:6" x14ac:dyDescent="0.3">
      <c r="B35" s="39" t="s">
        <v>1620</v>
      </c>
      <c r="C35" s="33">
        <f>SUM(C36:C37)</f>
        <v>4500.8568186500006</v>
      </c>
      <c r="D35" s="33">
        <f>SUM(D36:D37)</f>
        <v>4925.0126922599993</v>
      </c>
      <c r="E35" s="33">
        <f>SUM(E36:E37)</f>
        <v>3402.4440341599998</v>
      </c>
      <c r="F35" s="34">
        <f>SUM(F36:F37)</f>
        <v>12828.313545070001</v>
      </c>
    </row>
    <row r="36" spans="2:6" x14ac:dyDescent="0.3">
      <c r="B36" s="35" t="s">
        <v>1621</v>
      </c>
      <c r="C36" s="36">
        <f>Province!AH10</f>
        <v>4500.8568186500006</v>
      </c>
      <c r="D36" s="37">
        <f>City!AH10</f>
        <v>4925.0126922599993</v>
      </c>
      <c r="E36" s="36">
        <f>Municipality!AH10</f>
        <v>3401.7685393799998</v>
      </c>
      <c r="F36" s="38">
        <f>SUM(C36:E36)</f>
        <v>12827.638050290001</v>
      </c>
    </row>
    <row r="37" spans="2:6" x14ac:dyDescent="0.3">
      <c r="B37" s="35" t="s">
        <v>1622</v>
      </c>
      <c r="C37" s="36">
        <f>Province!AI10</f>
        <v>0</v>
      </c>
      <c r="D37" s="37">
        <f>City!AI10</f>
        <v>0</v>
      </c>
      <c r="E37" s="36">
        <f>Municipality!AI10</f>
        <v>0.67549478000000007</v>
      </c>
      <c r="F37" s="38">
        <f>SUM(C37:E37)</f>
        <v>0.67549478000000007</v>
      </c>
    </row>
    <row r="38" spans="2:6" x14ac:dyDescent="0.3">
      <c r="B38" s="35" t="s">
        <v>1623</v>
      </c>
      <c r="C38" s="36">
        <f>Province!AJ10</f>
        <v>4281.5279108599989</v>
      </c>
      <c r="D38" s="37">
        <f>City!AJ10</f>
        <v>3082.8278363500008</v>
      </c>
      <c r="E38" s="36">
        <f>Municipality!AJ10</f>
        <v>3617.7837558400006</v>
      </c>
      <c r="F38" s="38">
        <f>SUM(C38:E38)</f>
        <v>10982.139503050001</v>
      </c>
    </row>
    <row r="39" spans="2:6" x14ac:dyDescent="0.3">
      <c r="B39" s="39" t="s">
        <v>1624</v>
      </c>
      <c r="C39" s="33">
        <f>C31+C35+C38</f>
        <v>8858.4960411399989</v>
      </c>
      <c r="D39" s="33">
        <f>D31+D35+D38</f>
        <v>8529.9780077300002</v>
      </c>
      <c r="E39" s="33">
        <f>E31+E35+E38</f>
        <v>7283.2388719600003</v>
      </c>
      <c r="F39" s="34">
        <f>F31+F35+F38</f>
        <v>24671.712920830003</v>
      </c>
    </row>
    <row r="40" spans="2:6" x14ac:dyDescent="0.3">
      <c r="B40" s="39" t="s">
        <v>1625</v>
      </c>
      <c r="C40" s="36"/>
      <c r="D40" s="36"/>
      <c r="E40" s="36"/>
      <c r="F40" s="38"/>
    </row>
    <row r="41" spans="2:6" x14ac:dyDescent="0.3">
      <c r="B41" s="39" t="s">
        <v>1626</v>
      </c>
      <c r="C41" s="33">
        <f>SUM(C42:C44)</f>
        <v>13098.239703900002</v>
      </c>
      <c r="D41" s="33">
        <f>SUM(D42:D44)</f>
        <v>22665.930612039996</v>
      </c>
      <c r="E41" s="33">
        <f>SUM(E42:E44)</f>
        <v>15600.820482559999</v>
      </c>
      <c r="F41" s="34">
        <f>SUM(F42:F44)</f>
        <v>51364.990798500003</v>
      </c>
    </row>
    <row r="42" spans="2:6" ht="26.4" x14ac:dyDescent="0.3">
      <c r="B42" s="35" t="s">
        <v>1627</v>
      </c>
      <c r="C42" s="36">
        <f>Province!AM10</f>
        <v>13026.252349460003</v>
      </c>
      <c r="D42" s="37">
        <f>City!AM10</f>
        <v>22291.412771159998</v>
      </c>
      <c r="E42" s="36">
        <f>Municipality!AM10</f>
        <v>15406.717683409999</v>
      </c>
      <c r="F42" s="38">
        <f>SUM(C42:E42)</f>
        <v>50724.38280403</v>
      </c>
    </row>
    <row r="43" spans="2:6" ht="26.4" x14ac:dyDescent="0.3">
      <c r="B43" s="35" t="s">
        <v>1628</v>
      </c>
      <c r="C43" s="36">
        <f>Province!AN10</f>
        <v>0</v>
      </c>
      <c r="D43" s="37">
        <f>City!AN10</f>
        <v>13.899379590000001</v>
      </c>
      <c r="E43" s="36">
        <f>Municipality!AN10</f>
        <v>18.529322629999999</v>
      </c>
      <c r="F43" s="38">
        <f>SUM(C43:E43)</f>
        <v>32.428702219999998</v>
      </c>
    </row>
    <row r="44" spans="2:6" x14ac:dyDescent="0.3">
      <c r="B44" s="35" t="s">
        <v>1629</v>
      </c>
      <c r="C44" s="36">
        <f>Province!AO10</f>
        <v>71.987354440000004</v>
      </c>
      <c r="D44" s="37">
        <f>City!AO10</f>
        <v>360.61846129000003</v>
      </c>
      <c r="E44" s="36">
        <f>Municipality!AO10</f>
        <v>175.57347652000001</v>
      </c>
      <c r="F44" s="38">
        <f>SUM(C44:E44)</f>
        <v>608.17929225</v>
      </c>
    </row>
    <row r="45" spans="2:6" x14ac:dyDescent="0.3">
      <c r="B45" s="39" t="s">
        <v>1630</v>
      </c>
      <c r="C45" s="33">
        <f>SUM(C46:C47)</f>
        <v>3273.4693508000005</v>
      </c>
      <c r="D45" s="33">
        <f>SUM(D46:D47)</f>
        <v>5616.1377617400021</v>
      </c>
      <c r="E45" s="33">
        <f>SUM(E46:E47)</f>
        <v>3268.5953230299997</v>
      </c>
      <c r="F45" s="34">
        <f>SUM(F46:F47)</f>
        <v>12158.202435570001</v>
      </c>
    </row>
    <row r="46" spans="2:6" x14ac:dyDescent="0.3">
      <c r="B46" s="35" t="s">
        <v>1631</v>
      </c>
      <c r="C46" s="36">
        <f>Province!AQ10</f>
        <v>3273.4693508000005</v>
      </c>
      <c r="D46" s="37">
        <f>City!AQ10</f>
        <v>5615.5249488900017</v>
      </c>
      <c r="E46" s="36">
        <f>Municipality!AQ10</f>
        <v>3239.2960176099996</v>
      </c>
      <c r="F46" s="38">
        <f>SUM(C46:E46)</f>
        <v>12128.290317300001</v>
      </c>
    </row>
    <row r="47" spans="2:6" x14ac:dyDescent="0.3">
      <c r="B47" s="35" t="s">
        <v>1632</v>
      </c>
      <c r="C47" s="36">
        <f>Province!AR10</f>
        <v>0</v>
      </c>
      <c r="D47" s="37">
        <f>City!AR10</f>
        <v>0.61281284999999996</v>
      </c>
      <c r="E47" s="36">
        <f>Municipality!AR10</f>
        <v>29.299305419999996</v>
      </c>
      <c r="F47" s="38">
        <f>SUM(C47:E47)</f>
        <v>29.912118269999997</v>
      </c>
    </row>
    <row r="48" spans="2:6" x14ac:dyDescent="0.3">
      <c r="B48" s="35" t="s">
        <v>1633</v>
      </c>
      <c r="C48" s="36">
        <f>Province!AS10</f>
        <v>3688.2218975299998</v>
      </c>
      <c r="D48" s="37">
        <f>City!AS10</f>
        <v>3647.9012874</v>
      </c>
      <c r="E48" s="36">
        <f>Municipality!AS10</f>
        <v>5371.3193529600003</v>
      </c>
      <c r="F48" s="38">
        <f>SUM(C48:E48)</f>
        <v>12707.442537890001</v>
      </c>
    </row>
    <row r="49" spans="2:6" x14ac:dyDescent="0.3">
      <c r="B49" s="39" t="s">
        <v>1634</v>
      </c>
      <c r="C49" s="33">
        <f>C41+C45+C48</f>
        <v>20059.930952230003</v>
      </c>
      <c r="D49" s="33">
        <f>D41+D45+D48</f>
        <v>31929.969661179999</v>
      </c>
      <c r="E49" s="33">
        <f>E41+E45+E48</f>
        <v>24240.735158549996</v>
      </c>
      <c r="F49" s="34">
        <f>F41+F45+F48</f>
        <v>76230.635771960006</v>
      </c>
    </row>
    <row r="50" spans="2:6" x14ac:dyDescent="0.3">
      <c r="B50" s="39" t="s">
        <v>1635</v>
      </c>
      <c r="C50" s="36">
        <f>Province!AU10</f>
        <v>26371.512933690006</v>
      </c>
      <c r="D50" s="37">
        <f>City!AU10</f>
        <v>68334.761220090004</v>
      </c>
      <c r="E50" s="36">
        <f>Municipality!AU10</f>
        <v>30088.239236210004</v>
      </c>
      <c r="F50" s="38">
        <f>SUM(C50:E50)</f>
        <v>124794.51338999002</v>
      </c>
    </row>
    <row r="51" spans="2:6" x14ac:dyDescent="0.3">
      <c r="B51" s="39" t="s">
        <v>11</v>
      </c>
      <c r="C51" s="36">
        <f>Province!AV10</f>
        <v>43666.859771109994</v>
      </c>
      <c r="D51" s="37">
        <f>City!AV10</f>
        <v>85752.334130209987</v>
      </c>
      <c r="E51" s="36">
        <f>Municipality!AV10</f>
        <v>48349.373418429997</v>
      </c>
      <c r="F51" s="38">
        <f>SUM(C51:E51)</f>
        <v>177768.56731974997</v>
      </c>
    </row>
    <row r="52" spans="2:6" x14ac:dyDescent="0.3">
      <c r="B52" s="39" t="s">
        <v>1636</v>
      </c>
      <c r="C52" s="33">
        <f>C50+C51</f>
        <v>70038.3727048</v>
      </c>
      <c r="D52" s="33">
        <f>D50+D51</f>
        <v>154087.09535029999</v>
      </c>
      <c r="E52" s="33">
        <f>E50+E51</f>
        <v>78437.612654640005</v>
      </c>
      <c r="F52" s="34">
        <f>F50+F51</f>
        <v>302563.08070974</v>
      </c>
    </row>
    <row r="53" spans="2:6" x14ac:dyDescent="0.3">
      <c r="B53" s="39" t="s">
        <v>1637</v>
      </c>
      <c r="C53" s="36">
        <f>Province!AX10</f>
        <v>8184.8099912900016</v>
      </c>
      <c r="D53" s="37">
        <f>City!AX10</f>
        <v>16657.635688409999</v>
      </c>
      <c r="E53" s="36">
        <f>Municipality!AX10</f>
        <v>4621.3850719000002</v>
      </c>
      <c r="F53" s="38">
        <f>SUM(C53:E53)</f>
        <v>29463.830751600002</v>
      </c>
    </row>
    <row r="54" spans="2:6" x14ac:dyDescent="0.3">
      <c r="B54" s="39" t="s">
        <v>1638</v>
      </c>
      <c r="C54" s="36">
        <f>Province!AY10</f>
        <v>3261.4682987899996</v>
      </c>
      <c r="D54" s="37">
        <f>City!AY10</f>
        <v>9637.6975994700006</v>
      </c>
      <c r="E54" s="36">
        <f>Municipality!AY10</f>
        <v>5618.1996560099997</v>
      </c>
      <c r="F54" s="38">
        <f>SUM(C54:E54)</f>
        <v>18517.36555427</v>
      </c>
    </row>
    <row r="55" spans="2:6" ht="15" thickBot="1" x14ac:dyDescent="0.35">
      <c r="B55" s="41" t="s">
        <v>1639</v>
      </c>
      <c r="C55" s="42">
        <f>C52-C53-C54</f>
        <v>58592.094414719999</v>
      </c>
      <c r="D55" s="42">
        <f>D52-D53-D54</f>
        <v>127791.76206241999</v>
      </c>
      <c r="E55" s="42">
        <f>E52-E53-E54</f>
        <v>68198.027926730007</v>
      </c>
      <c r="F55" s="43">
        <f>F52-F53-F54</f>
        <v>254581.88440387003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Province</vt:lpstr>
      <vt:lpstr>City</vt:lpstr>
      <vt:lpstr>Municipality</vt:lpstr>
      <vt:lpstr>Summary PCM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BLGF</dc:creator>
  <cp:lastModifiedBy>BLGF</cp:lastModifiedBy>
  <dcterms:created xsi:type="dcterms:W3CDTF">2017-09-07T12:06:44Z</dcterms:created>
  <dcterms:modified xsi:type="dcterms:W3CDTF">2017-09-25T01:43:23Z</dcterms:modified>
</cp:coreProperties>
</file>